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comments9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DOD USAI (Feb '22-Sep '23)" sheetId="1" state="visible" r:id="rId1"/>
    <sheet name="DOD Comptroller (Reprogramming)" sheetId="4" state="visible" r:id="rId2"/>
    <sheet name="DOD OIG" sheetId="3" state="visible" r:id="rId3"/>
    <sheet name="State" sheetId="7" state="visible" r:id="rId4"/>
    <sheet name="Place" sheetId="10" state="visible" r:id="rId5"/>
    <sheet name="Sources" sheetId="2" state="visible" r:id="rId6"/>
    <sheet name="PSC" sheetId="5" state="visible" r:id="rId7"/>
    <sheet name="Plat" sheetId="8" state="visible" r:id="rId8"/>
    <sheet name="Proj Label" sheetId="6" state="visible" r:id="rId9"/>
    <sheet name="AllProj" sheetId="11" state="visible" r:id="rId10"/>
    <sheet name="AllPSC" sheetId="12" state="visible" r:id="rId11"/>
  </sheets>
  <definedNames>
    <definedName name="Lookup_Equipment_Project">'Proj Label'!$H$3:$J$199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tc={D1E60919-71A6-A342-8934-C51170165550}</author>
    <author>tc={DDC68BC1-F9B5-9848-BF8D-7A4BED17CE68}</author>
    <author>tc={7868367C-714D-7646-AD60-9EA8368F471A}</author>
    <author>tc={16EADA75-796C-064C-AB4D-4A685F31DC41}</author>
    <author>tc={2A78F73D-F1A4-F049-BBD5-EF5434C7B912}</author>
    <author>tc={FFBFD40B-273B-2B41-922B-78FAD4EFC922}</author>
  </authors>
  <commentList>
    <comment ref="B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F-16s aren’t yet in Ukraine, how should we proceed? </t>
      </text>
    </comment>
    <comment ref="B6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H-1 Upgrade? </t>
      </text>
    </comment>
    <comment ref="B23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 </t>
      </text>
    </comment>
    <comment ref="H28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HIMARS are in Ukraine, why can’t I find them under “project name”? </t>
      </text>
    </comment>
    <comment ref="B32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do these numbers mean? </t>
      </text>
    </comment>
    <comment ref="F40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Javelin apply to AAWS and “Javelin missiles and Javelin command launch units”? </t>
      </text>
    </comment>
  </commentList>
</comments>
</file>

<file path=xl/sharedStrings.xml><?xml version="1.0" encoding="utf-8"?>
<sst xmlns="http://schemas.openxmlformats.org/spreadsheetml/2006/main" count="4243" uniqueCount="4243">
  <si>
    <t>Equipment</t>
  </si>
  <si>
    <t>Amount</t>
  </si>
  <si>
    <t>Notes</t>
  </si>
  <si>
    <t>State/District</t>
  </si>
  <si>
    <t>PSC Code 1</t>
  </si>
  <si>
    <t>PSC code 2</t>
  </si>
  <si>
    <t>PSC code 3</t>
  </si>
  <si>
    <t>PSc code 4</t>
  </si>
  <si>
    <t>PSC code 5</t>
  </si>
  <si>
    <t>PSC code 6</t>
  </si>
  <si>
    <t>PSC code 7</t>
  </si>
  <si>
    <t>PSC code 8</t>
  </si>
  <si>
    <t>PSC ode 9</t>
  </si>
  <si>
    <t>PSC code 19</t>
  </si>
  <si>
    <t>PSC code 20</t>
  </si>
  <si>
    <t>105mm artillery rounds</t>
  </si>
  <si>
    <t>105mm Howitzers</t>
  </si>
  <si>
    <t>105mm tank ammunition</t>
  </si>
  <si>
    <t>unclear</t>
  </si>
  <si>
    <t>120mm mortar systems</t>
  </si>
  <si>
    <t>120mm tank ammunition</t>
  </si>
  <si>
    <t>122mm artillery rounds</t>
  </si>
  <si>
    <t>122mm GRAD rockets</t>
  </si>
  <si>
    <t>125mm tank ammunition</t>
  </si>
  <si>
    <t xml:space="preserve"> </t>
  </si>
  <si>
    <t>130mm artillery rounds</t>
  </si>
  <si>
    <t>152mm artillery rounds</t>
  </si>
  <si>
    <t>155mm artillery rounds</t>
  </si>
  <si>
    <t>155mm Howitzers</t>
  </si>
  <si>
    <t>155mm rounds of Remote Anti-Armor Mine (RAAM) Systems</t>
  </si>
  <si>
    <t>&gt; 20,000</t>
  </si>
  <si>
    <t>203mm artillery rounds</t>
  </si>
  <si>
    <t>25mm ammunition</t>
  </si>
  <si>
    <t>&gt; 1,800,000</t>
  </si>
  <si>
    <t>60mm mortar systems</t>
  </si>
  <si>
    <t>81mm mortar systems</t>
  </si>
  <si>
    <t>82mm mortar systems</t>
  </si>
  <si>
    <t>Abrams tanks</t>
  </si>
  <si>
    <t>AIM-7 missiles</t>
  </si>
  <si>
    <t>AIM-9M missiles</t>
  </si>
  <si>
    <t>air surveillance radars</t>
  </si>
  <si>
    <t>Altius-600 UAS</t>
  </si>
  <si>
    <t>ammunition support vehicles</t>
  </si>
  <si>
    <t>Anti-aircraft guns</t>
  </si>
  <si>
    <t>and ammunition</t>
  </si>
  <si>
    <t>Anti-tank mines</t>
  </si>
  <si>
    <t>armored bridging systems</t>
  </si>
  <si>
    <t>armored medical treatment vehicles</t>
  </si>
  <si>
    <t>armored utility trucks</t>
  </si>
  <si>
    <t>Avenger air defense systems</t>
  </si>
  <si>
    <t>Bradley Fire Support Team vehicles</t>
  </si>
  <si>
    <t>Bradley Infantry Fighting Vehicles</t>
  </si>
  <si>
    <t>C-4 explosives, demolition munitions, and demolition equipment for obstacle clearing</t>
  </si>
  <si>
    <t>Chemical, Biological, Radiological, Nuclear protective equipment</t>
  </si>
  <si>
    <t>coastal and riverine patrol boats</t>
  </si>
  <si>
    <t>command post vehicles</t>
  </si>
  <si>
    <t>Commercial satellite imagery services</t>
  </si>
  <si>
    <t>Counter air defense capability</t>
  </si>
  <si>
    <t>counter-artillery and counter-mortar radars</t>
  </si>
  <si>
    <t>&gt; 70</t>
  </si>
  <si>
    <t>c-UAS gun trucks</t>
  </si>
  <si>
    <t>CyberLux K8 UAS</t>
  </si>
  <si>
    <t>Electronic warfare (EW) and counter-EW equipment</t>
  </si>
  <si>
    <t>Equipment to integrate Western launchers, missiles, and radars with Ukraine’s systems</t>
  </si>
  <si>
    <t>Equipment to support and sustain Ukraine’s existing air defense capabilities</t>
  </si>
  <si>
    <t>Explosive ordnance disposal equipment</t>
  </si>
  <si>
    <t>and protective gear</t>
  </si>
  <si>
    <t>Field equipment, cold weather gear, generators, and spare parts</t>
  </si>
  <si>
    <t>fuel tankers</t>
  </si>
  <si>
    <t>fuel trailers</t>
  </si>
  <si>
    <t>grenade launchers and small arms</t>
  </si>
  <si>
    <t>&gt; 35,000</t>
  </si>
  <si>
    <t>Ground-Launched Small Diameter Bomb launchers and guided rockets</t>
  </si>
  <si>
    <t>Harpoon coastal defense systems and anti-ship missiles</t>
  </si>
  <si>
    <t>HAWK air defense systems</t>
  </si>
  <si>
    <t>and munitions</t>
  </si>
  <si>
    <t>High Mobility Artillery Rocket Systems</t>
  </si>
  <si>
    <t>High Mobility Multipurpose Wheeled Vehicles (HMMWVs)</t>
  </si>
  <si>
    <t>&gt; 2,000</t>
  </si>
  <si>
    <t>High-speed Anti-radiation missiles</t>
  </si>
  <si>
    <t>Hornet UAS</t>
  </si>
  <si>
    <t>Hydra-70 aircraft rockets</t>
  </si>
  <si>
    <t>Javelin anti-armor systems</t>
  </si>
  <si>
    <t>&gt; 10,000</t>
  </si>
  <si>
    <t>Jump-20 UAS</t>
  </si>
  <si>
    <t>Laser-guided rocket systems</t>
  </si>
  <si>
    <t>light tactical vehicles</t>
  </si>
  <si>
    <t>&gt; 100</t>
  </si>
  <si>
    <t>logistics support vehicles</t>
  </si>
  <si>
    <t>and equipment</t>
  </si>
  <si>
    <t>M1117 Armored Security Vehicles</t>
  </si>
  <si>
    <t>M113 Armored Personnel Carriers</t>
  </si>
  <si>
    <t>M18A1 Claymore anti-personnel munitions</t>
  </si>
  <si>
    <t>Medical supplies (including first aid kits, bandages, monitors, and other equipment)</t>
  </si>
  <si>
    <t>Mi-17 helicopters</t>
  </si>
  <si>
    <t>Mine clearing equipment</t>
  </si>
  <si>
    <t>Mine Resistant Ambush Protected Vehicles (MRAPs)</t>
  </si>
  <si>
    <t>&gt; 500</t>
  </si>
  <si>
    <t>mobile c-UAS laser-guided rocket systems</t>
  </si>
  <si>
    <t>mortar rounds</t>
  </si>
  <si>
    <t>&gt; 400,000</t>
  </si>
  <si>
    <t>multi-mission radars</t>
  </si>
  <si>
    <t>Munitions for UAS</t>
  </si>
  <si>
    <t>National Advanced Surface-to-Air Missile Systems (NASAMS)</t>
  </si>
  <si>
    <t>Night vision devices</t>
  </si>
  <si>
    <t>Obstacle emplacement equipment</t>
  </si>
  <si>
    <t>optics and rangefinders</t>
  </si>
  <si>
    <t>other anti-armor systems</t>
  </si>
  <si>
    <t>&gt; 80,000</t>
  </si>
  <si>
    <t>other c-UAS equipment</t>
  </si>
  <si>
    <t>Patriot air defense battery</t>
  </si>
  <si>
    <t>Penguin UAS</t>
  </si>
  <si>
    <t>Phoenix Ghost UAS</t>
  </si>
  <si>
    <t>Port and harbor security equipment</t>
  </si>
  <si>
    <t>Precision aerial munitions</t>
  </si>
  <si>
    <t>precision-guided 155mm artillery rounds</t>
  </si>
  <si>
    <t>&gt; 7,000</t>
  </si>
  <si>
    <t>Puma UAS</t>
  </si>
  <si>
    <t>radars for UAS</t>
  </si>
  <si>
    <t>RIM-7 missiles</t>
  </si>
  <si>
    <t>Rocket launchers</t>
  </si>
  <si>
    <t>rounds of small arms ammunition and grenades</t>
  </si>
  <si>
    <t>&gt; 300,000,000</t>
  </si>
  <si>
    <t>SATCOM terminals</t>
  </si>
  <si>
    <t>and services</t>
  </si>
  <si>
    <t>satellite communications (SATCOM) antennas</t>
  </si>
  <si>
    <t>Scan Eagle UAS</t>
  </si>
  <si>
    <t>sets of body armor and helmets</t>
  </si>
  <si>
    <t>&gt; 100,000</t>
  </si>
  <si>
    <t>Stinger anti-aircraft missiles</t>
  </si>
  <si>
    <t>Stryker Armored Personnel Carriers</t>
  </si>
  <si>
    <t>Support for training, maintenance, and sustainment activities</t>
  </si>
  <si>
    <t>surveillance and thermal imagery systems</t>
  </si>
  <si>
    <t>Switchblade Unmanned Aerial Systems</t>
  </si>
  <si>
    <t>T-72B tanks</t>
  </si>
  <si>
    <t>Tactical secure communications systems</t>
  </si>
  <si>
    <t>and support equipment</t>
  </si>
  <si>
    <t>tactical vehicles to recover equipment</t>
  </si>
  <si>
    <t>&gt; 131</t>
  </si>
  <si>
    <t>tactical vehicles to tow and haul equipment</t>
  </si>
  <si>
    <t>&gt; 600</t>
  </si>
  <si>
    <t>trailers to transport heavy equipment</t>
  </si>
  <si>
    <t>trucks</t>
  </si>
  <si>
    <t>Tube-Launched, Optically-Tracked, Wire-Guided (TOW) missiles</t>
  </si>
  <si>
    <t>Unmanned Coastal Defense Vessels</t>
  </si>
  <si>
    <t>VAMPIRE counter-Unmanned Aerial Systems (c-UAS)</t>
  </si>
  <si>
    <t>water trailers</t>
  </si>
  <si>
    <t>Zuni aircraft rockets</t>
  </si>
  <si>
    <t>&gt; 6,000</t>
  </si>
  <si>
    <t>Amount (additional in thousands)</t>
  </si>
  <si>
    <t>Source</t>
  </si>
  <si>
    <t>Bradley M2A4s</t>
  </si>
  <si>
    <t>replacement for M2A2 ODS-SA Bradley vehicles</t>
  </si>
  <si>
    <t>23-27</t>
  </si>
  <si>
    <t>Armored Multi Purpose Vehicle (AMPV)</t>
  </si>
  <si>
    <t>Army replacement for M113s</t>
  </si>
  <si>
    <t>22-30</t>
  </si>
  <si>
    <t>Javelin (AAWS-M)</t>
  </si>
  <si>
    <t>22-15</t>
  </si>
  <si>
    <t>Armored Multi Murpose Vehicles</t>
  </si>
  <si>
    <t>replacement for M113 armored vehicles</t>
  </si>
  <si>
    <t>23-14</t>
  </si>
  <si>
    <t>Artillery Projectile (155MM)</t>
  </si>
  <si>
    <t>Bradley Program (MOD)</t>
  </si>
  <si>
    <t>23-59</t>
  </si>
  <si>
    <t>Artillery Propellants, Fuzes, and Primers</t>
  </si>
  <si>
    <t>23-46</t>
  </si>
  <si>
    <t>22-43</t>
  </si>
  <si>
    <t>M-142 HIMARS</t>
  </si>
  <si>
    <t>Artillery Projectile 155mm</t>
  </si>
  <si>
    <t>Includes M795 high explosive rounds, HF-1 steel, IMX-104 explosive, TNT</t>
  </si>
  <si>
    <t>Guided Missiles &amp; Equipment</t>
  </si>
  <si>
    <t>Classified Program</t>
  </si>
  <si>
    <t>23-07</t>
  </si>
  <si>
    <t>MSE missile</t>
  </si>
  <si>
    <t>Includes increased production of Modular Artillery Charge Sytem increments, M739A1 fuzes, M82 artillery primers</t>
  </si>
  <si>
    <t>22-23</t>
  </si>
  <si>
    <t>155mm MACS M31A2 triple base propellant</t>
  </si>
  <si>
    <t>23-65</t>
  </si>
  <si>
    <t>Stinger Mods</t>
  </si>
  <si>
    <t>New start</t>
  </si>
  <si>
    <t>GMLRS</t>
  </si>
  <si>
    <t>infantry carrier vehicle, double v hull (ICVVA1)</t>
  </si>
  <si>
    <t>replacement for Stryker APC FBH IFVs</t>
  </si>
  <si>
    <t>MSE Missile</t>
  </si>
  <si>
    <t>Procurement of Patriot Advanced Capability 3 Missile Segment Enhancement</t>
  </si>
  <si>
    <t>22-26</t>
  </si>
  <si>
    <t>Counterfire Radars</t>
  </si>
  <si>
    <t>Classified equipment</t>
  </si>
  <si>
    <t>23-26</t>
  </si>
  <si>
    <t>22-38</t>
  </si>
  <si>
    <t>Javelin missiles</t>
  </si>
  <si>
    <t>replacement for BGM-71 TOW missiles</t>
  </si>
  <si>
    <t>23-62</t>
  </si>
  <si>
    <t>M232A modular artillery charges</t>
  </si>
  <si>
    <t>22-28</t>
  </si>
  <si>
    <t>CTG, 25mm</t>
  </si>
  <si>
    <t>Ammunition (CTG, 25mm)</t>
  </si>
  <si>
    <t>HIMARS</t>
  </si>
  <si>
    <t>22-39</t>
  </si>
  <si>
    <t>M109A7 self-propelled howitzers</t>
  </si>
  <si>
    <t>replacement for M109A2 155 mm Self-Propelled Paladin</t>
  </si>
  <si>
    <t>Precision Artillery Munitions</t>
  </si>
  <si>
    <t>Anti-Armor Missile-Javelin</t>
  </si>
  <si>
    <t>Guided MLRS Rocket</t>
  </si>
  <si>
    <t>various artillery munitions</t>
  </si>
  <si>
    <t>XM982 Excalibur 155mm rounds</t>
  </si>
  <si>
    <t>Includes M982A1 Excalibur precision 155 mm extended range artillery mun</t>
  </si>
  <si>
    <t>counterfire radars</t>
  </si>
  <si>
    <t>Artillery Munitions</t>
  </si>
  <si>
    <t>Javelin missiles and Javelin command launch units</t>
  </si>
  <si>
    <t>22-44</t>
  </si>
  <si>
    <t>Defense Production Act Purchases</t>
  </si>
  <si>
    <t>To increase production rate of solid rocket motors used in missiles</t>
  </si>
  <si>
    <t>High Mobility Artillery Rocket System (HIMARS)</t>
  </si>
  <si>
    <t>Replacement of M777 Towed Artillery</t>
  </si>
  <si>
    <t>Armored Multi Murpose Vehicles (AMPV)</t>
  </si>
  <si>
    <t>Ammunition (cartridges, tank, 105MM &amp; 120MM)</t>
  </si>
  <si>
    <t>Artillery Projectile 155MM</t>
  </si>
  <si>
    <t>Patriot Mods</t>
  </si>
  <si>
    <t>Joint Light Tactical Vehicle Family of Vehicles</t>
  </si>
  <si>
    <t>Paladin Integrated Management (PIM)</t>
  </si>
  <si>
    <t>Replacement M992A3 carrier ammunition tracked (CAT) vehicles</t>
  </si>
  <si>
    <t>Joint Light Tactical Vehicle</t>
  </si>
  <si>
    <t>Procurement of JLTVs to replace HMMWVs</t>
  </si>
  <si>
    <t>AMRAAM</t>
  </si>
  <si>
    <t>Army Procurement</t>
  </si>
  <si>
    <t>TOW 2 System</t>
  </si>
  <si>
    <t>LRASM0</t>
  </si>
  <si>
    <t>replacement for AGM-88 high-speed anti-radiation missiles</t>
  </si>
  <si>
    <t xml:space="preserve">Javelin (AAWS-M) </t>
  </si>
  <si>
    <t>joint light tactical vehicle</t>
  </si>
  <si>
    <t>Anti-Armor Missile-TOW</t>
  </si>
  <si>
    <t xml:space="preserve">various infantry weapons ammunition </t>
  </si>
  <si>
    <t>Proj 155MM Extended Range M982</t>
  </si>
  <si>
    <t>23-20</t>
  </si>
  <si>
    <t>Army</t>
  </si>
  <si>
    <t>Family of Medium Tactical Vehicle (FMTV)</t>
  </si>
  <si>
    <t>155mm modular artillery charge system</t>
  </si>
  <si>
    <t>Ground based air defense</t>
  </si>
  <si>
    <t>Replacement stinger missiles</t>
  </si>
  <si>
    <t>Navy Procurement</t>
  </si>
  <si>
    <t>Maneuver-Short Range Air Defense (M-SHORAD)</t>
  </si>
  <si>
    <t>replacement for AN/TWQ-1 Avengers</t>
  </si>
  <si>
    <t>artillery propellants, fuzes, and primers</t>
  </si>
  <si>
    <t>Ground Based Air Defense</t>
  </si>
  <si>
    <t>Replacement of battery coolant units for Stinger missiles</t>
  </si>
  <si>
    <t>Classified Requirement</t>
  </si>
  <si>
    <t>Missile procurement (Army)</t>
  </si>
  <si>
    <t xml:space="preserve">replacement for M119A2 105MM Towed Howitzers </t>
  </si>
  <si>
    <t>Patriot Air Defense System PAC-3</t>
  </si>
  <si>
    <t>Ammunition (CTG, 0.5 Cal)</t>
  </si>
  <si>
    <t>22-19</t>
  </si>
  <si>
    <t>Naval Industrial Reserve Ordnance Plant Allegany Ballistics Lab rocket motors and missile warheads</t>
  </si>
  <si>
    <t>23-72</t>
  </si>
  <si>
    <t>Standard Boats</t>
  </si>
  <si>
    <t>Direct Support Munitions</t>
  </si>
  <si>
    <t>Replacement of Stinger missiles</t>
  </si>
  <si>
    <t>Artillery Cartridges (75MM &amp; 105MM)</t>
  </si>
  <si>
    <t>Advanced Anti-Radiation Guided Missile (Stand-In Attack Weapon)</t>
  </si>
  <si>
    <t>reactive armor tiles</t>
  </si>
  <si>
    <t>AIM-9X Sidewinder</t>
  </si>
  <si>
    <t>Mines &amp; Clearing Charges</t>
  </si>
  <si>
    <t>Sentinel Mods</t>
  </si>
  <si>
    <t>Mobile maintenance equipment systems</t>
  </si>
  <si>
    <t>Replacement M1152A1B2 HMMWV vehicles</t>
  </si>
  <si>
    <t>JOINT LIGHT TACTICAL VEHICLE FAMILY OF VEHICLE</t>
  </si>
  <si>
    <t>Industrial Facilities</t>
  </si>
  <si>
    <t>Adding a dedicated machining line for Next Gen Rocket Assisted Projectile (XM1113 and XM1210) &amp; long-lead spare parts</t>
  </si>
  <si>
    <t>Shoulder Launched Munitions</t>
  </si>
  <si>
    <t xml:space="preserve">HIMARS Modifications </t>
  </si>
  <si>
    <t>23-09</t>
  </si>
  <si>
    <t>Improved Recovery Vehicle (M88A2 HERCULES)</t>
  </si>
  <si>
    <t>Spare parts, services, depot maintenance, transport services</t>
  </si>
  <si>
    <t>23-45</t>
  </si>
  <si>
    <t>Integrated family of test equip (IFTE)</t>
  </si>
  <si>
    <t>Advanced Medium Range Air-to-Air Missiles (AIM-120D)</t>
  </si>
  <si>
    <t>replacement for AIM-120B</t>
  </si>
  <si>
    <t>Replacement M7A4 Bradley fire support teams (BFISTs)</t>
  </si>
  <si>
    <t>Ammunition (CTG, 40MM)</t>
  </si>
  <si>
    <t>Infantry Weapons Ammunition</t>
  </si>
  <si>
    <t>Marine Corps</t>
  </si>
  <si>
    <t>Location &amp; Azimuth Determination System (LADS)</t>
  </si>
  <si>
    <t>replacement for M67 Gun Laying Positioning System (GLPS)</t>
  </si>
  <si>
    <t xml:space="preserve">replacement for AN/TWQ-1 Avengers </t>
  </si>
  <si>
    <t>M777 Mods</t>
  </si>
  <si>
    <t>Includes replacement of M777 cannon tubes</t>
  </si>
  <si>
    <t>Comm &amp; Elec</t>
  </si>
  <si>
    <t>replacement night vision viewers, weapon night sights</t>
  </si>
  <si>
    <t>M795 155mm artillery projectile rounds</t>
  </si>
  <si>
    <t>Ammunition (40mm)</t>
  </si>
  <si>
    <t>Excalibur precision artillery munitions</t>
  </si>
  <si>
    <t>Ammunition (CTG, 0.50 cal)</t>
  </si>
  <si>
    <t>155mm Lightweight Towed Howitzer</t>
  </si>
  <si>
    <t>Ammunition (120MM mortar)</t>
  </si>
  <si>
    <t>Production base support (for M777 cannon tubes)</t>
  </si>
  <si>
    <t>Family of Medium Tactical Veh (FMTV)</t>
  </si>
  <si>
    <t>Production Base Support</t>
  </si>
  <si>
    <t>Funds to accelerate AMPV production capacity to replace the M113s</t>
  </si>
  <si>
    <t>Replacement of AT4 Anti-Tank Weapons</t>
  </si>
  <si>
    <t>Ammunition (CTG 7.62MM)</t>
  </si>
  <si>
    <t>FMTV</t>
  </si>
  <si>
    <t>Lethal Miniature Aerial Missile System (LMAMS)</t>
  </si>
  <si>
    <t>Replacement of Switchblade 300s</t>
  </si>
  <si>
    <t>Grenades</t>
  </si>
  <si>
    <t>HI MOB MULTI PURP WHLD VEH (HMMWV)</t>
  </si>
  <si>
    <t>cartridge, 844mm, high explosive anti-tank rounds</t>
  </si>
  <si>
    <t>replacement for Mk 153 shoulder-launched mustipurpose assault weapon rockets</t>
  </si>
  <si>
    <t>IAMD battle command systems</t>
  </si>
  <si>
    <t>M119A3 105mm artillery systems and associated equipment</t>
  </si>
  <si>
    <t xml:space="preserve">CTG, 40mm </t>
  </si>
  <si>
    <t>120MM Mortar</t>
  </si>
  <si>
    <t>HI MOB MULTI-PURP WHLD VEH (HMMWV)</t>
  </si>
  <si>
    <t>small arms and landing party ammo</t>
  </si>
  <si>
    <t>Family of Heavy Tactical Vehicles (FHTV)</t>
  </si>
  <si>
    <t>replacement heavy expanded mobility tactical truck fuel tankers</t>
  </si>
  <si>
    <t>Family of Weapon Sights (FWS)</t>
  </si>
  <si>
    <t>Ammunition (CTG, 25 mm)</t>
  </si>
  <si>
    <t>replacement for M88A1 Hercules recovery vehicle</t>
  </si>
  <si>
    <t>Grnd Standoff Mine Detection System (GSTAMIDS)</t>
  </si>
  <si>
    <t>other ship gun ammunition</t>
  </si>
  <si>
    <t>Small Arms and Weapons</t>
  </si>
  <si>
    <t>airborne rockets</t>
  </si>
  <si>
    <t>Warrior Systems</t>
  </si>
  <si>
    <t>Replacement Javelin Command Launch Units (CLUs)</t>
  </si>
  <si>
    <t>Handheld Standoff Minefield Detection Sys-HST</t>
  </si>
  <si>
    <t>Replacement of Handheld Explosive Hazard Detector</t>
  </si>
  <si>
    <t xml:space="preserve">various combat support munitions </t>
  </si>
  <si>
    <t>Replacement of small, medium, and large assault craft</t>
  </si>
  <si>
    <t>Machine guns</t>
  </si>
  <si>
    <t>Replacement</t>
  </si>
  <si>
    <t>MK-19 Grenade Machine Guns MODS</t>
  </si>
  <si>
    <t>family anti-armor weapon systems (FOAAWS)</t>
  </si>
  <si>
    <t>procurement of M3A1 multi-role anti-personnel anti-armor weapon sytems</t>
  </si>
  <si>
    <t>Ammunition (81MM mortar)</t>
  </si>
  <si>
    <t>Ammunition (60MM mortar)</t>
  </si>
  <si>
    <t>Combat Support Equipment</t>
  </si>
  <si>
    <t>Ammunition (CTG, 0.50 Cal)</t>
  </si>
  <si>
    <t>Stryker Upgrade</t>
  </si>
  <si>
    <t>Stryker mine rollers</t>
  </si>
  <si>
    <t>Replacement of 66MM High Explosive M72A7</t>
  </si>
  <si>
    <t>combatant craft systems</t>
  </si>
  <si>
    <t>plate carrier generation III body armor</t>
  </si>
  <si>
    <t>replacement for outer tactical vest body armor</t>
  </si>
  <si>
    <t>CTG 40mm</t>
  </si>
  <si>
    <t>Demolition Munitions</t>
  </si>
  <si>
    <t>Family of Medium Tactical Vehicles</t>
  </si>
  <si>
    <t>Ammunition (CTG, 40mm)</t>
  </si>
  <si>
    <t>Items Less than $5.0M (night vision equipment)</t>
  </si>
  <si>
    <t>Ammunition (CTG, 5.56MM)</t>
  </si>
  <si>
    <t>Mines &amp; Clearing charges</t>
  </si>
  <si>
    <t>FHTV</t>
  </si>
  <si>
    <t>Guided MLRS Rocket (GMLRS)</t>
  </si>
  <si>
    <t>Mortar Systems</t>
  </si>
  <si>
    <t xml:space="preserve">0604820A Radar Development </t>
  </si>
  <si>
    <t>120mm mortar</t>
  </si>
  <si>
    <t>81mm mortar</t>
  </si>
  <si>
    <t>Mortar Fire Control System</t>
  </si>
  <si>
    <t>Includes MP03 Bangalore torpedo rounds, electric blasting cap demolition munitions, demolition sheet roll charges, M456 detonation cord, light-weight attack munition M4A1</t>
  </si>
  <si>
    <t>Family of Heavy Tactical Vehicle (FHTV)</t>
  </si>
  <si>
    <t>Weapons and Combat Vehicles</t>
  </si>
  <si>
    <t>Replacement rifles, mounts, turrets, and other items</t>
  </si>
  <si>
    <t>XM320 Grenade Launcher Module (GLM)</t>
  </si>
  <si>
    <t>Includes M18 grenades red, yellow</t>
  </si>
  <si>
    <t>Chemical, Biological, Radiation, &amp; Nuclear (CBRN) Defense</t>
  </si>
  <si>
    <t>Fire Support Systems</t>
  </si>
  <si>
    <t>Replacement M2A2 aiming circles</t>
  </si>
  <si>
    <t>pyrotechnic and demolition</t>
  </si>
  <si>
    <t>Ammunition (CTG, 7.62MM)</t>
  </si>
  <si>
    <t>hand smoke grenades</t>
  </si>
  <si>
    <t xml:space="preserve">81mm mortar </t>
  </si>
  <si>
    <t>Simulators</t>
  </si>
  <si>
    <t>Modification of in-svc equip (OPA-3)</t>
  </si>
  <si>
    <t>replacement of MK155 mine clearance system launcher MOD3 (L67342)</t>
  </si>
  <si>
    <t>Weapons &amp; Combat Vehicles</t>
  </si>
  <si>
    <t>Replacement infantry weapons systems</t>
  </si>
  <si>
    <t>Carbine (M4A1 Rifles with Rails)</t>
  </si>
  <si>
    <t>Family of construction equipment</t>
  </si>
  <si>
    <t>construction &amp; maintenance equip</t>
  </si>
  <si>
    <t>60 kilowatt generators</t>
  </si>
  <si>
    <t>Ammunition (CTG, 0.5 cal)</t>
  </si>
  <si>
    <t>M2 50 Cal Machine Gun MODS</t>
  </si>
  <si>
    <t>Weapons &amp; Other Combat Vehicles</t>
  </si>
  <si>
    <t>Includes replacement M249s, M2 0.5 cal machine guns, M240 tripods</t>
  </si>
  <si>
    <t>Defense Enterprise Wideband Satcom Systems</t>
  </si>
  <si>
    <t>23-12</t>
  </si>
  <si>
    <t>Semitrailers, flatbed</t>
  </si>
  <si>
    <t>Combat Support Munitions</t>
  </si>
  <si>
    <t>Replacement of M67 fragmentation, green smoke, yellow smoke, &amp; incendiary hand grenades</t>
  </si>
  <si>
    <t>weapons and combat vehicles</t>
  </si>
  <si>
    <t>replacement machine gun barrels and grenade launcher sights</t>
  </si>
  <si>
    <t>training grenade smoke screening</t>
  </si>
  <si>
    <t>Replacement night vision goggles &amp; combat optics</t>
  </si>
  <si>
    <t>Special Operations Command (ordnance)</t>
  </si>
  <si>
    <t>practice smoke pot</t>
  </si>
  <si>
    <t>Enhanced Portable Inductive Artillery Fuze Setter</t>
  </si>
  <si>
    <t>Handheld Standoff Minefield Detection Sys-HSTAMIDS</t>
  </si>
  <si>
    <t>Signals</t>
  </si>
  <si>
    <t>Replacement training unique smoke pot practice M8 signal rounds</t>
  </si>
  <si>
    <t>Handheld standoff minefield detection system-HST</t>
  </si>
  <si>
    <t>replacement M205 tripods</t>
  </si>
  <si>
    <t>Patriot modification kits</t>
  </si>
  <si>
    <t>120mm Mortar</t>
  </si>
  <si>
    <t>M240 7.62mm Machine Guns</t>
  </si>
  <si>
    <t>60mm Mortar</t>
  </si>
  <si>
    <t>Computer ballistics: LHMBC XM32</t>
  </si>
  <si>
    <t xml:space="preserve">CTG, . 50 Cal </t>
  </si>
  <si>
    <t xml:space="preserve">M240 7.62mm machine guns </t>
  </si>
  <si>
    <t>Heavy Expanded Mobile Tactical Truck Ext Serv (HEMTT ESP)</t>
  </si>
  <si>
    <t>hand grenades</t>
  </si>
  <si>
    <t>M249 Squad Automatic Weapon Machine Guns</t>
  </si>
  <si>
    <t>M88A1 spare parts</t>
  </si>
  <si>
    <t>Mines and Clearing Charges</t>
  </si>
  <si>
    <t>procurement of Anti-Personnel Breaching Systems (APOBS) to replace Bangalor Torpedoes</t>
  </si>
  <si>
    <t>D16506 Palletized Load System Extended Service Program (PLS ESP)</t>
  </si>
  <si>
    <t>Weapons and Combat Vehicles Under $5 Million</t>
  </si>
  <si>
    <t>replacement turrets</t>
  </si>
  <si>
    <t>Comms and Electronic Equip (Computer ballistics: LHMBC XM32)</t>
  </si>
  <si>
    <t>M261 rocket pods (2.75 rocket launcher)</t>
  </si>
  <si>
    <t xml:space="preserve">M240 Medium Machine Gun </t>
  </si>
  <si>
    <t>Replacement of M192 Mounts</t>
  </si>
  <si>
    <t>Night Vision Devices</t>
  </si>
  <si>
    <t>Replacement of Laser Target Locator Systems</t>
  </si>
  <si>
    <t>60MM mortar</t>
  </si>
  <si>
    <t>Comms &amp; Elec</t>
  </si>
  <si>
    <t xml:space="preserve">Replacement of comms and electronics systems </t>
  </si>
  <si>
    <t>MK-19 grenade machine gun MODS</t>
  </si>
  <si>
    <t>Various ammunition items</t>
  </si>
  <si>
    <t>AT-4, 84MM M136 cartridges, ammunition slings, M9 pistol mags, MHU-226 munitions handling trailers, M192 tripods, MK-91 adapter hooks, A-10 FRCS cables</t>
  </si>
  <si>
    <t>Stinger MODS</t>
  </si>
  <si>
    <t>M32 mortar ballistic computers (LHMBC XM32)</t>
  </si>
  <si>
    <t>Sniper Rifle Modifications</t>
  </si>
  <si>
    <t>Precision Sniper Rifles</t>
  </si>
  <si>
    <t>AMMO</t>
  </si>
  <si>
    <t>Replacement of 12 gauge cartridges</t>
  </si>
  <si>
    <t>Generators and Associated Equip</t>
  </si>
  <si>
    <t>small arms</t>
  </si>
  <si>
    <t>Wind &amp; Weather gauges</t>
  </si>
  <si>
    <t>combat support medical equipment</t>
  </si>
  <si>
    <t>CTG, 5.56mm</t>
  </si>
  <si>
    <t>Ammunition (CTG, Handgun)</t>
  </si>
  <si>
    <t>Replacement of 9MM cartridges</t>
  </si>
  <si>
    <t>23-57</t>
  </si>
  <si>
    <t>M500 Shotguns</t>
  </si>
  <si>
    <t>Integrated Family of Test Equipment (IFTE)</t>
  </si>
  <si>
    <t>anti-armor missile-TOW</t>
  </si>
  <si>
    <t>Replacement of Long Range Spotting Scopes</t>
  </si>
  <si>
    <t>M240 Medium Machine Gun (7.62mm)</t>
  </si>
  <si>
    <t>Items Less than $5.0M (Maint Eq)</t>
  </si>
  <si>
    <t>CTG, 7.62mm</t>
  </si>
  <si>
    <t>Replacement M2A1 0.5 caliber machine guns</t>
  </si>
  <si>
    <t>Bradley tow cables</t>
  </si>
  <si>
    <t>M82 primers</t>
  </si>
  <si>
    <t>Test Equipment Modernization (TEMOD)</t>
  </si>
  <si>
    <t>.30 Cal Norma Magnum</t>
  </si>
  <si>
    <t>Mortar systems</t>
  </si>
  <si>
    <t>Stinger anti-aircraft systems</t>
  </si>
  <si>
    <t>&gt;1,400</t>
  </si>
  <si>
    <t>&gt;6,500</t>
  </si>
  <si>
    <t>Anti-armor systems</t>
  </si>
  <si>
    <t>&gt;20,000</t>
  </si>
  <si>
    <t>Switchblade Tactical Unmanned Aerial Systems</t>
  </si>
  <si>
    <t>&gt;700</t>
  </si>
  <si>
    <t xml:space="preserve">15mm Howitzers </t>
  </si>
  <si>
    <t>&lt;486,000</t>
  </si>
  <si>
    <t>Tactical Vehicles to tow 155mm Howitzers</t>
  </si>
  <si>
    <t>Tactical Vehicles to recover equipment</t>
  </si>
  <si>
    <t>Command Post Vehicles</t>
  </si>
  <si>
    <t>National Advanced Surface-toAir Missile Systems (NASAMS)</t>
  </si>
  <si>
    <t>Counter-battery systems</t>
  </si>
  <si>
    <t>Armored High Modbility Multipurpose Wheeled Vehicles</t>
  </si>
  <si>
    <t>&gt;100</t>
  </si>
  <si>
    <t>M113 Arored Personnel Carriers</t>
  </si>
  <si>
    <t>Grenade Launchers and small arms</t>
  </si>
  <si>
    <t>&gt;10,000</t>
  </si>
  <si>
    <t>Rounds of small arms ammunition</t>
  </si>
  <si>
    <t>&gt;59,000,000</t>
  </si>
  <si>
    <t>Sets of body armor and helmet</t>
  </si>
  <si>
    <t>Phoenix Ghost Tactical Unmanned Aerial Systems</t>
  </si>
  <si>
    <t>~700</t>
  </si>
  <si>
    <t>Laser guided rocket systems</t>
  </si>
  <si>
    <t>Unclear</t>
  </si>
  <si>
    <t>Puma Unmanned Aerial Systems</t>
  </si>
  <si>
    <t>Counter-artillery radars</t>
  </si>
  <si>
    <t>Counter-mortar radars</t>
  </si>
  <si>
    <t>Air surveillance radars</t>
  </si>
  <si>
    <t>Harpoon coastal defense systems</t>
  </si>
  <si>
    <t>Coastal and riverine patrol boats</t>
  </si>
  <si>
    <t>Claymore anti-personnel munitions</t>
  </si>
  <si>
    <t>Explosives, demolition munitions, and demolition equipment for obstacle cearing</t>
  </si>
  <si>
    <t>Night vision devices, thermal imagery systems, optics, and laser rangefinders</t>
  </si>
  <si>
    <t xml:space="preserve">&gt;1000 </t>
  </si>
  <si>
    <t>Explosive ordnance disposal protective gear</t>
  </si>
  <si>
    <t>Chemical, Biological, Radiological, Niclear protective equipment</t>
  </si>
  <si>
    <t>Medical supplies to include first aid kits</t>
  </si>
  <si>
    <t>Electronic jamming equipment</t>
  </si>
  <si>
    <t>Field equipment and spare parts</t>
  </si>
  <si>
    <t>Funding for training, maintenance, and sustainment</t>
  </si>
  <si>
    <t>DOD Ukraine Fact Sheet (as of Sep 7)</t>
  </si>
  <si>
    <t>https://media.defense.gov/2023/Sep/07/2003296114/-1/-1/0/UKRAINE-FACT-SHEET.PDF</t>
  </si>
  <si>
    <t>Fact Sheet on U.S. Security Assistance to Ukraine (Aug '21 - July '22)</t>
  </si>
  <si>
    <t>https://www.acq.osd.mil/news/office-news/asda/2022/fact-sheet-on-us-security-assistance-to-ukraine.html</t>
  </si>
  <si>
    <t>Budget Execution: Reprogramming Actions in Support of Ukraine</t>
  </si>
  <si>
    <t>https://comptroller.defense.gov/Budget-Execution/ReprogrammingUkraine/</t>
  </si>
  <si>
    <t>The DoD's Accountability of Equipment Provided to Ukraine (FY 2022)</t>
  </si>
  <si>
    <t>https://media.defense.gov/2023/Jul/21/2003265375/-1/-1/1/DODIG-2023-002%20(REDACTED).PDF</t>
  </si>
  <si>
    <t>PlatformPortfolioUAV</t>
  </si>
  <si>
    <t>ProjectID</t>
  </si>
  <si>
    <t>Project.Name</t>
  </si>
  <si>
    <t>Action_Obligation_OMB24_GDP22</t>
  </si>
  <si>
    <t>Aircraft</t>
  </si>
  <si>
    <t>H-1 UPGRADE</t>
  </si>
  <si>
    <t>F-16</t>
  </si>
  <si>
    <t>EA-18G</t>
  </si>
  <si>
    <t>Electronics, Comms, &amp; Sensors</t>
  </si>
  <si>
    <t>Land Vehicles</t>
  </si>
  <si>
    <t>BRADLEY FVS</t>
  </si>
  <si>
    <t>M1/M1A1 ABRAMS TANK</t>
  </si>
  <si>
    <t>EFV (AAAV)</t>
  </si>
  <si>
    <t>ABRAMS UPGRADE</t>
  </si>
  <si>
    <t>BRADLEY UPGRADE</t>
  </si>
  <si>
    <t>LAV (NAVY)</t>
  </si>
  <si>
    <t>466</t>
  </si>
  <si>
    <t>EDK</t>
  </si>
  <si>
    <t>AMPV</t>
  </si>
  <si>
    <t>ACWS</t>
  </si>
  <si>
    <t>M88A2 Heavy Equipment Recovery Combat Utility Lift Evacuation System (M88A2 HERCULES)</t>
  </si>
  <si>
    <t>Missile Defense</t>
  </si>
  <si>
    <t>PATRIOT</t>
  </si>
  <si>
    <t>PATRIOT PAC-3</t>
  </si>
  <si>
    <t>STINGER</t>
  </si>
  <si>
    <t>BMDS</t>
  </si>
  <si>
    <t>SM-6</t>
  </si>
  <si>
    <t>PATRIOT/MEADS</t>
  </si>
  <si>
    <t>MISSILE DEFENSE AGENCY SU</t>
  </si>
  <si>
    <t>PAC-3 MSE</t>
  </si>
  <si>
    <t>LTAMDS</t>
  </si>
  <si>
    <t>Ordnance and Missiles</t>
  </si>
  <si>
    <t>LASER HELLFIRE</t>
  </si>
  <si>
    <t>HARM (AIR FORCE)</t>
  </si>
  <si>
    <t>TRIDENT II MISSILE</t>
  </si>
  <si>
    <t>MIM-23 HAWK</t>
  </si>
  <si>
    <t>STANDARD MISSILE 2 (SM 2)</t>
  </si>
  <si>
    <t>JAVELIN</t>
  </si>
  <si>
    <t>TACTICAL TOMAHAWK</t>
  </si>
  <si>
    <t>MINUTEMAN III GRP</t>
  </si>
  <si>
    <t>HAWK IMPROVED</t>
  </si>
  <si>
    <t>TOW</t>
  </si>
  <si>
    <t>SDB</t>
  </si>
  <si>
    <t>AGM-88E AARGM</t>
  </si>
  <si>
    <t>MINUTEMAN III</t>
  </si>
  <si>
    <t>JASSM</t>
  </si>
  <si>
    <t>AIM-9X</t>
  </si>
  <si>
    <t>JSOW</t>
  </si>
  <si>
    <t>439</t>
  </si>
  <si>
    <t>442</t>
  </si>
  <si>
    <t>Ships &amp; Submarines</t>
  </si>
  <si>
    <t>ProductServiceOrRnDarea</t>
  </si>
  <si>
    <t>ProductOrServiceCode</t>
  </si>
  <si>
    <t>ProductOrServiceCodeText</t>
  </si>
  <si>
    <t>Ground Vehicles</t>
  </si>
  <si>
    <t>2350</t>
  </si>
  <si>
    <t>COMBAT ASSAULT &amp; TACTICAL VEH</t>
  </si>
  <si>
    <t>Launchers &amp; Munitions</t>
  </si>
  <si>
    <t>1055</t>
  </si>
  <si>
    <t>LAUNCHERS, ROCKET AND PYROTECHNIC</t>
  </si>
  <si>
    <t>1305</t>
  </si>
  <si>
    <t>AMMUNITION, THROUGH 30 MM</t>
  </si>
  <si>
    <t>1320</t>
  </si>
  <si>
    <t>AMMUNITION, OVER 125 MM</t>
  </si>
  <si>
    <t>1377</t>
  </si>
  <si>
    <t>CARTRIDGE &amp; PROPELLANT DEVICES</t>
  </si>
  <si>
    <t>1390</t>
  </si>
  <si>
    <t>FUZES AND PRIMERS</t>
  </si>
  <si>
    <t>Missiles &amp; Space</t>
  </si>
  <si>
    <t>1336</t>
  </si>
  <si>
    <t>GUIDED MISSILE WARHEADS AND EXPLOSIVE COMPONENTS</t>
  </si>
  <si>
    <t>1337</t>
  </si>
  <si>
    <t>GUIDED MISSILE AND SPACE VEHICLE EXPLOSIVE PROPULSION UNITS, SOLID FUEL; AND COMPONENTS</t>
  </si>
  <si>
    <t>1338</t>
  </si>
  <si>
    <t>GUIDED MISSILE AND SPACE VEHICLE INERT PROPULSION UNITS, SOLID FUEL; AND COMPONENTS</t>
  </si>
  <si>
    <t>1410</t>
  </si>
  <si>
    <t>GUIDED MISSILES</t>
  </si>
  <si>
    <t>1420</t>
  </si>
  <si>
    <t>GUIDED MISSILE COMPONENTS</t>
  </si>
  <si>
    <t>1425</t>
  </si>
  <si>
    <t>GUIDED MISSILE SYSTEMS, COMPLETE</t>
  </si>
  <si>
    <t>1427</t>
  </si>
  <si>
    <t>GUIDED MISSILE SUBSYSTEMS</t>
  </si>
  <si>
    <t>1430</t>
  </si>
  <si>
    <t>GUIDED MISSILE REMOTE CONT SYSTEMS</t>
  </si>
  <si>
    <t>1440</t>
  </si>
  <si>
    <t>LAUNCHERS, GUIDED MISSILE</t>
  </si>
  <si>
    <t>1450</t>
  </si>
  <si>
    <t>GUIDED MISSILE HANDLING AND SERVICING EQUIPMENT</t>
  </si>
  <si>
    <t>Always</t>
  </si>
  <si>
    <t>Never</t>
  </si>
  <si>
    <t>Sometimes</t>
  </si>
  <si>
    <t>Name</t>
  </si>
  <si>
    <t>No Project.Name</t>
  </si>
  <si>
    <t xml:space="preserve">Never? </t>
  </si>
  <si>
    <t xml:space="preserve">Always </t>
  </si>
  <si>
    <t>UkraineDIBrelevant</t>
  </si>
  <si>
    <t xml:space="preserve">All Platforms and Product or Service Codes of Interest after Exclusion of </t>
  </si>
  <si>
    <t>Column1</t>
  </si>
  <si>
    <t>FPDS Project Name</t>
  </si>
  <si>
    <t>DoD Comptroller</t>
  </si>
  <si>
    <t>Unaccounted for</t>
  </si>
  <si>
    <t>Total</t>
  </si>
  <si>
    <t>Unmatched</t>
  </si>
  <si>
    <t>Ordnance and  Missiles</t>
  </si>
  <si>
    <t>Other Products</t>
  </si>
  <si>
    <t>Ordnance and  MLRS</t>
  </si>
  <si>
    <t>ProductServiceOrRnDarea</t>
  </si>
  <si>
    <t>ProductOrServiceCode</t>
  </si>
  <si>
    <t>ProductOrServiceCodeText</t>
  </si>
  <si>
    <t>Action_Obligation_OMB24_GDP22</t>
  </si>
  <si>
    <t>Aircraft</t>
  </si>
  <si>
    <t>1560</t>
  </si>
  <si>
    <t>AIRFRAME STRUCTURAL COMPONENTS</t>
  </si>
  <si>
    <t>1670</t>
  </si>
  <si>
    <t>PARACHUTE RECOVER SYS &amp; TIE DOWN EQ</t>
  </si>
  <si>
    <t>Basic Research (6.1)</t>
  </si>
  <si>
    <t>AC21</t>
  </si>
  <si>
    <t>R&amp;D- DEFENSE SYSTEM: MISSILE/SPACE SYSTEMS (BASIC RESEARCH)</t>
  </si>
  <si>
    <t>Commercialization</t>
  </si>
  <si>
    <t>AC27</t>
  </si>
  <si>
    <t>R&amp;D- DEFENSE SYSTEM: MISSILE/SPACE SYSTEMS (COMMERCIALIZED)</t>
  </si>
  <si>
    <t>ERS</t>
  </si>
  <si>
    <t>J010</t>
  </si>
  <si>
    <t>MAINT-REP OF WEAPONS</t>
  </si>
  <si>
    <t>J014</t>
  </si>
  <si>
    <t>MAINT-REP OF GUIDED MISSILES</t>
  </si>
  <si>
    <t>J016</t>
  </si>
  <si>
    <t>MAINT-REP OF AIRCRAFT COMPONENTS</t>
  </si>
  <si>
    <t>J023</t>
  </si>
  <si>
    <t>MAINT-REP OF VEHICLES-TRAILERS-CYC</t>
  </si>
  <si>
    <t>J035</t>
  </si>
  <si>
    <t>MAINT-REP OF SERVICE &amp; TRADE EQ</t>
  </si>
  <si>
    <t>J049</t>
  </si>
  <si>
    <t>MAINT-REP OF MAINT REPAIR SHOP EQ</t>
  </si>
  <si>
    <t>K014</t>
  </si>
  <si>
    <t>MOD OF GUIDED MISSILES</t>
  </si>
  <si>
    <t>W054</t>
  </si>
  <si>
    <t>LEASE OR RENTAL OF EQUIPMENT- PREFABRICATED STRUCTURES  AND SCAFFOLDING</t>
  </si>
  <si>
    <t>Electronics &amp; Communications</t>
  </si>
  <si>
    <t>5935</t>
  </si>
  <si>
    <t>CONNECTORS, ELECTRICAL</t>
  </si>
  <si>
    <t>5960</t>
  </si>
  <si>
    <t>ELECTRON TUBES &amp; ASSOC HARDWARE</t>
  </si>
  <si>
    <t>5962</t>
  </si>
  <si>
    <t>MICROCIRCUITS, ELECTRONIC</t>
  </si>
  <si>
    <t>5970</t>
  </si>
  <si>
    <t>ELECT INSULATORS &amp; INSULATING MAT</t>
  </si>
  <si>
    <t>5975</t>
  </si>
  <si>
    <t>ELECTRICAL HARDWARE AND SUPPLIES</t>
  </si>
  <si>
    <t>5985</t>
  </si>
  <si>
    <t>ANTENNAS WAVEGUIDES &amp; RELATED EQ</t>
  </si>
  <si>
    <t>5995</t>
  </si>
  <si>
    <t>CABLE CORD WIRE ASSEMBLY - COMM EQ</t>
  </si>
  <si>
    <t>5998</t>
  </si>
  <si>
    <t>ELE ASSEMB-BDS CARDS-ASSOC HARDWARE</t>
  </si>
  <si>
    <t>6145</t>
  </si>
  <si>
    <t>WIRE AND CABLE, ELECTRICAL</t>
  </si>
  <si>
    <t>6150</t>
  </si>
  <si>
    <t>MISC ELECTRIC POWER &amp; DISTRIB EQ</t>
  </si>
  <si>
    <t>7K20</t>
  </si>
  <si>
    <t>IT AND TELECOM - STORAGE PRODUCTS (HARDWARE AND PERPETUAL LICENSE SOFTWARE)</t>
  </si>
  <si>
    <t>Engines &amp; Power Plants</t>
  </si>
  <si>
    <t>6105</t>
  </si>
  <si>
    <t>MOTORS, ELECTRICAL</t>
  </si>
  <si>
    <t>6115</t>
  </si>
  <si>
    <t>GENERATORS &amp; GENERATOR SETS ELECT</t>
  </si>
  <si>
    <t>Experimental Development</t>
  </si>
  <si>
    <t>AC13</t>
  </si>
  <si>
    <t>DEFENSE AIRCRAFT (ADVANCED)</t>
  </si>
  <si>
    <t>AC23</t>
  </si>
  <si>
    <t>R&amp;D- DEFENSE SYSTEM: MISSILE/SPACE SYSTEMS (ADVANCED DEVELOPMENT)</t>
  </si>
  <si>
    <t>FRS&amp;C</t>
  </si>
  <si>
    <t>M1GD</t>
  </si>
  <si>
    <t>OPERATION OF OPEN STORAGE FACILITIES</t>
  </si>
  <si>
    <t>Z1BF</t>
  </si>
  <si>
    <t>MAINTENANCE OF MISSILE SYSTEM FACILITIES</t>
  </si>
  <si>
    <t>Ground Vehicles</t>
  </si>
  <si>
    <t>2350</t>
  </si>
  <si>
    <t>COMBAT ASSAULT &amp; TACTICAL VEH</t>
  </si>
  <si>
    <t>2541</t>
  </si>
  <si>
    <t>VEH ACCESSORY/WEAPONS SYS SPECIFIC</t>
  </si>
  <si>
    <t>3040</t>
  </si>
  <si>
    <t>MISC POWER TRANSMISSION EQ</t>
  </si>
  <si>
    <t>ICT</t>
  </si>
  <si>
    <t>D318</t>
  </si>
  <si>
    <t>IT AND TELECOM- INTEGRATED HARDWARE/SOFTWARE/SERVICES SOLUTIONS, PREDOMINANTLY SERVICES</t>
  </si>
  <si>
    <t>DA10</t>
  </si>
  <si>
    <t>IT AND TELECOM - BUSINESS APPLICATION/APPLICATION DEVELOPMENT SOFTWARE AS A SERVICE</t>
  </si>
  <si>
    <t>R415</t>
  </si>
  <si>
    <t>PROF SVCS/TECH SHARING-UTIL</t>
  </si>
  <si>
    <t>Launchers &amp; Munitions</t>
  </si>
  <si>
    <t>1005</t>
  </si>
  <si>
    <t>GUNS, THROUGH 30 MM</t>
  </si>
  <si>
    <t>1055</t>
  </si>
  <si>
    <t>LAUNCHERS, ROCKET AND PYROTECHNIC</t>
  </si>
  <si>
    <t>1095</t>
  </si>
  <si>
    <t>MISCELLANEOUS WEAPONS</t>
  </si>
  <si>
    <t>1305</t>
  </si>
  <si>
    <t>AMMUNITION, THROUGH 30 MM</t>
  </si>
  <si>
    <t>1320</t>
  </si>
  <si>
    <t>AMMUNITION, OVER 125 MM</t>
  </si>
  <si>
    <t>1377</t>
  </si>
  <si>
    <t>CARTRIDGE &amp; PROPELLANT DEVICES</t>
  </si>
  <si>
    <t>1390</t>
  </si>
  <si>
    <t>FUZES AND PRIMERS</t>
  </si>
  <si>
    <t>Missiles &amp; Space</t>
  </si>
  <si>
    <t>1336</t>
  </si>
  <si>
    <t>GUIDED MISSILE WARHEADS AND EXPLOSIVE COMPONENTS</t>
  </si>
  <si>
    <t>1337</t>
  </si>
  <si>
    <t>GUIDED MISSILE AND SPACE VEHICLE EXPLOSIVE PROPULSION UNITS, SOLID FUEL; AND COMPONENTS</t>
  </si>
  <si>
    <t>1338</t>
  </si>
  <si>
    <t>GUIDED MISSILE AND SPACE VEHICLE INERT PROPULSION UNITS, SOLID FUEL; AND COMPONENTS</t>
  </si>
  <si>
    <t>1410</t>
  </si>
  <si>
    <t>GUIDED MISSILES</t>
  </si>
  <si>
    <t>1420</t>
  </si>
  <si>
    <t>GUIDED MISSILE COMPONENTS</t>
  </si>
  <si>
    <t>1425</t>
  </si>
  <si>
    <t>GUIDED MISSILE SYSTEMS, COMPLETE</t>
  </si>
  <si>
    <t>1427</t>
  </si>
  <si>
    <t>GUIDED MISSILE SUBSYSTEMS</t>
  </si>
  <si>
    <t>1430</t>
  </si>
  <si>
    <t>GUIDED MISSILE REMOTE CONT SYSTEMS</t>
  </si>
  <si>
    <t>1440</t>
  </si>
  <si>
    <t>LAUNCHERS, GUIDED MISSILE</t>
  </si>
  <si>
    <t>1450</t>
  </si>
  <si>
    <t>GUIDED MISSILE HANDLING AND SERVICING EQUIPMENT</t>
  </si>
  <si>
    <t>Other</t>
  </si>
  <si>
    <t>3419</t>
  </si>
  <si>
    <t>MISCELLANEOUS MACHINE TOOLS</t>
  </si>
  <si>
    <t>4140</t>
  </si>
  <si>
    <t>FANS AIR CIRCULATORS &amp; BLOWER EQ</t>
  </si>
  <si>
    <t>4810</t>
  </si>
  <si>
    <t>VALVES, POWERED</t>
  </si>
  <si>
    <t>5342</t>
  </si>
  <si>
    <t>HARDWARE, WEAPON SYSTEM</t>
  </si>
  <si>
    <t>6625</t>
  </si>
  <si>
    <t>ELECT ELECTRONIC MEASURING INSTRUMT</t>
  </si>
  <si>
    <t>7125</t>
  </si>
  <si>
    <t>CABINETS LOCKERS BINS &amp; SHELVING</t>
  </si>
  <si>
    <t>PAMS</t>
  </si>
  <si>
    <t>B544</t>
  </si>
  <si>
    <t>SPECIAL STUDIES/ANALYSIS- TECHNOLOGY</t>
  </si>
  <si>
    <t>B554</t>
  </si>
  <si>
    <t>SPECIAL STUDIES/ANALYSIS- ACQUISITION POLICY/PROCEDURES</t>
  </si>
  <si>
    <t>H210</t>
  </si>
  <si>
    <t>EQ TEST SVCS/WEAPONS</t>
  </si>
  <si>
    <t>L014</t>
  </si>
  <si>
    <t>TECH REP SVCS/GUIDED MISSILES</t>
  </si>
  <si>
    <t>R408</t>
  </si>
  <si>
    <t>PROGRAM MANAGEMENT/SUPPORT SERVICES</t>
  </si>
  <si>
    <t>R425</t>
  </si>
  <si>
    <t>ENGINEERING AND TECHNICAL SERVICES</t>
  </si>
  <si>
    <t>R499</t>
  </si>
  <si>
    <t>OTHER PROFESSIONAL SERVICES</t>
  </si>
  <si>
    <t>R706</t>
  </si>
  <si>
    <t>LOGISTICS SUPPORT SERVICES</t>
  </si>
  <si>
    <t>R&amp;D administrative and operational expenses</t>
  </si>
  <si>
    <t>AC24</t>
  </si>
  <si>
    <t>R&amp;D- DEFENSE SYSTEM: MISSILE/SPACE SYSTEMS (ENGINEERING DEVELOPMENT)</t>
  </si>
  <si>
    <t>R&amp;D facilities and major equipment</t>
  </si>
  <si>
    <t>AC25</t>
  </si>
  <si>
    <t>R&amp;D- DEFENSE SYSTEM: MISSILE/SPACE SYSTEMS (OPERATIONAL SYSTEMS DEVELOPMENT)</t>
  </si>
  <si>
    <t>VendorIsForeign</t>
  </si>
  <si>
    <t>VendorStateCode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</si>
  <si>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</si>
  <si>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</si>
  <si>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</si>
  <si>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</si>
  <si>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</si>
  <si>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</si>
  <si>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</si>
  <si>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</si>
  <si>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</si>
  <si>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</si>
  <si>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</si>
  <si>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</si>
  <si>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</si>
  <si>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</si>
  <si>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</si>
  <si>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</si>
  <si>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</si>
  <si>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</si>
  <si>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</si>
  <si>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</si>
  <si>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</si>
  <si>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</si>
  <si>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</si>
  <si>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</si>
  <si>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</si>
  <si>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</si>
  <si>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</si>
  <si>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</si>
  <si>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</si>
  <si>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</si>
  <si>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</si>
  <si>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</si>
  <si>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</si>
  <si>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</si>
  <si>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</si>
  <si>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</si>
  <si>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</si>
  <si>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</si>
  <si>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</si>
  <si>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</si>
  <si>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</si>
  <si>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</si>
  <si>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</si>
  <si>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</si>
  <si>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</si>
  <si>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</si>
  <si>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NA</t>
  </si>
  <si>
    <t>AB</t>
  </si>
  <si>
    <t>BAYERN</t>
  </si>
  <si>
    <t>ESSEX</t>
  </si>
  <si>
    <t>GYEONGGI</t>
  </si>
  <si>
    <t>KYONGGI</t>
  </si>
  <si>
    <t>LU</t>
  </si>
  <si>
    <t>MID GLAMORGAN</t>
  </si>
  <si>
    <t>NIEDERSACHSEN</t>
  </si>
  <si>
    <t>ON</t>
  </si>
  <si>
    <t>SUFFOLK</t>
  </si>
  <si>
    <t>SURREY</t>
  </si>
  <si>
    <t>VendorIsForeign</t>
  </si>
  <si>
    <t>VendorStateCode</t>
  </si>
  <si>
    <t>VendorCD</t>
  </si>
  <si>
    <t>Action_Obligation_OMB24_GDP22</t>
  </si>
  <si>
    <t>AL</t>
  </si>
  <si>
    <t>AL-</t>
  </si>
  <si>
    <t>AL-01</t>
  </si>
  <si>
    <t>AL-02</t>
  </si>
  <si>
    <t>AL-03</t>
  </si>
  <si>
    <t>AL-04</t>
  </si>
  <si>
    <t>AL-05</t>
  </si>
  <si>
    <t>AR</t>
  </si>
  <si>
    <t>AR-</t>
  </si>
  <si>
    <t>AR-04</t>
  </si>
  <si>
    <t>AZ</t>
  </si>
  <si>
    <t>AZ-</t>
  </si>
  <si>
    <t>AZ-01</t>
  </si>
  <si>
    <t>AZ-02</t>
  </si>
  <si>
    <t>AZ-03</t>
  </si>
  <si>
    <t>AZ-04</t>
  </si>
  <si>
    <t>AZ-05</t>
  </si>
  <si>
    <t>AZ-06</t>
  </si>
  <si>
    <t>AZ-07</t>
  </si>
  <si>
    <t>AZ-09</t>
  </si>
  <si>
    <t>AZ-90</t>
  </si>
  <si>
    <t>CA</t>
  </si>
  <si>
    <t>CA-</t>
  </si>
  <si>
    <t>CA-01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</si>
  <si>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</si>
  <si>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</si>
  <si>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</si>
  <si>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</si>
  <si>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</si>
  <si>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</si>
  <si>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</si>
  <si>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</si>
  <si>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</si>
  <si>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</si>
  <si>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</si>
  <si>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</si>
  <si>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CA-17</t>
  </si>
  <si>
    <t>CA-18</t>
  </si>
  <si>
    <t>CA-19</t>
  </si>
  <si>
    <t>CA-20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</si>
  <si>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</si>
  <si>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</si>
  <si>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</si>
  <si>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</si>
  <si>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</si>
  <si>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</si>
  <si>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</si>
  <si>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</si>
  <si>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</si>
  <si>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</si>
  <si>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</si>
  <si>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</si>
  <si>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</si>
  <si>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</si>
  <si>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</si>
  <si>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</si>
  <si>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</si>
  <si>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</si>
  <si>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</si>
  <si>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</si>
  <si>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</si>
  <si>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</si>
  <si>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</si>
  <si>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</si>
  <si>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</si>
  <si>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</si>
  <si>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</si>
  <si>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</si>
  <si>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</si>
  <si>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CA-90</t>
  </si>
  <si>
    <t>CO</t>
  </si>
  <si>
    <t>CO-</t>
  </si>
  <si>
    <t>CO-02</t>
  </si>
  <si>
    <t>CO-03</t>
  </si>
  <si>
    <t>CO-05</t>
  </si>
  <si>
    <t>CO-06</t>
  </si>
  <si>
    <t>CO-07</t>
  </si>
  <si>
    <t>CO-90</t>
  </si>
  <si>
    <t>CT</t>
  </si>
  <si>
    <t>CT-</t>
  </si>
  <si>
    <t>CT-01</t>
  </si>
  <si>
    <t>CT-02</t>
  </si>
  <si>
    <t>CT-03</t>
  </si>
  <si>
    <t>CT-05</t>
  </si>
  <si>
    <t>DE</t>
  </si>
  <si>
    <t>DE-00</t>
  </si>
  <si>
    <t>FL</t>
  </si>
  <si>
    <t>FL-</t>
  </si>
  <si>
    <t>FL-01</t>
  </si>
  <si>
    <t>FL-02</t>
  </si>
  <si>
    <t>FL-04</t>
  </si>
  <si>
    <t>FL-06</t>
  </si>
  <si>
    <t>FL-07</t>
  </si>
  <si>
    <t>FL-08</t>
  </si>
  <si>
    <t>FL-10</t>
  </si>
  <si>
    <t>FL-12</t>
  </si>
  <si>
    <t>FL-13</t>
  </si>
  <si>
    <t>FL-14</t>
  </si>
  <si>
    <t>FL-15</t>
  </si>
  <si>
    <t>FL-16</t>
  </si>
  <si>
    <t>FL-17</t>
  </si>
  <si>
    <t>FL-19</t>
  </si>
  <si>
    <t>FL-20</t>
  </si>
  <si>
    <t>FL-22</t>
  </si>
  <si>
    <t>FL-23</t>
  </si>
  <si>
    <t>FL-25</t>
  </si>
  <si>
    <t>FL-26</t>
  </si>
  <si>
    <t>FL-28</t>
  </si>
  <si>
    <t>FL-90</t>
  </si>
  <si>
    <t>GA</t>
  </si>
  <si>
    <t>GA-</t>
  </si>
  <si>
    <t>GA-01</t>
  </si>
  <si>
    <t>GA-02</t>
  </si>
  <si>
    <t>GA-04</t>
  </si>
  <si>
    <t>GA-06</t>
  </si>
  <si>
    <t>GA-07</t>
  </si>
  <si>
    <t>GA-09</t>
  </si>
  <si>
    <t>GA-11</t>
  </si>
  <si>
    <t>GA-90</t>
  </si>
  <si>
    <t>IA</t>
  </si>
  <si>
    <t>IA-</t>
  </si>
  <si>
    <t>IA-01</t>
  </si>
  <si>
    <t>IA-02</t>
  </si>
  <si>
    <t>ID</t>
  </si>
  <si>
    <t>ID-01</t>
  </si>
  <si>
    <t>ID-02</t>
  </si>
  <si>
    <t>IL</t>
  </si>
  <si>
    <t>IL-</t>
  </si>
  <si>
    <t>IL-03</t>
  </si>
  <si>
    <t>IL-04</t>
  </si>
  <si>
    <t>IL-06</t>
  </si>
  <si>
    <t>IL-08</t>
  </si>
  <si>
    <t>IL-09</t>
  </si>
  <si>
    <t>IL-11</t>
  </si>
  <si>
    <t>IL-12</t>
  </si>
  <si>
    <t>IL-13</t>
  </si>
  <si>
    <t>IL-16</t>
  </si>
  <si>
    <t>IL-17</t>
  </si>
  <si>
    <t>IL-90</t>
  </si>
  <si>
    <t>IN</t>
  </si>
  <si>
    <t>IN-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</si>
  <si>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</si>
  <si>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</si>
  <si>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</si>
  <si>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</si>
  <si>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</si>
  <si>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</si>
  <si>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</si>
  <si>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</si>
  <si>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KS</t>
  </si>
  <si>
    <t>KS-</t>
  </si>
  <si>
    <t>KS-03</t>
  </si>
  <si>
    <t>KS-04</t>
  </si>
  <si>
    <t>KY</t>
  </si>
  <si>
    <t>KY-</t>
  </si>
  <si>
    <t>KY-01</t>
  </si>
  <si>
    <t>KY-03</t>
  </si>
  <si>
    <t>KY-05</t>
  </si>
  <si>
    <t>LA</t>
  </si>
  <si>
    <t>LA-</t>
  </si>
  <si>
    <t>LA-01</t>
  </si>
  <si>
    <t>LA-02</t>
  </si>
  <si>
    <t>LA-04</t>
  </si>
  <si>
    <t>MA</t>
  </si>
  <si>
    <t>MA-</t>
  </si>
  <si>
    <t>MA-01</t>
  </si>
  <si>
    <t>MA-03</t>
  </si>
  <si>
    <t>MA-04</t>
  </si>
  <si>
    <t>MA-05</t>
  </si>
  <si>
    <t>MA-06</t>
  </si>
  <si>
    <t>MA-07</t>
  </si>
  <si>
    <t>MA-08</t>
  </si>
  <si>
    <t>MA-09</t>
  </si>
  <si>
    <t>MA-90</t>
  </si>
  <si>
    <t>MD</t>
  </si>
  <si>
    <t>MD-</t>
  </si>
  <si>
    <t>MD-01</t>
  </si>
  <si>
    <t>MD-02</t>
  </si>
  <si>
    <t>MD-03</t>
  </si>
  <si>
    <t>MD-05</t>
  </si>
  <si>
    <t>MD-06</t>
  </si>
  <si>
    <t>MD-07</t>
  </si>
  <si>
    <t>MD-08</t>
  </si>
  <si>
    <t>MD-90</t>
  </si>
  <si>
    <t>ME</t>
  </si>
  <si>
    <t>ME-01</t>
  </si>
  <si>
    <t>MI</t>
  </si>
  <si>
    <t>MI-</t>
  </si>
  <si>
    <t>MI-01</t>
  </si>
  <si>
    <t>MI-02</t>
  </si>
  <si>
    <t>MI-03</t>
  </si>
  <si>
    <t>MI-04</t>
  </si>
  <si>
    <t>MI-05</t>
  </si>
  <si>
    <t>MI-06</t>
  </si>
  <si>
    <t>MI-08</t>
  </si>
  <si>
    <t>MI-09</t>
  </si>
  <si>
    <t>MI-10</t>
  </si>
  <si>
    <t>MI-11</t>
  </si>
  <si>
    <t>MI-12</t>
  </si>
  <si>
    <t>MI-14</t>
  </si>
  <si>
    <t>MN</t>
  </si>
  <si>
    <t>MN-</t>
  </si>
  <si>
    <t>MN-01</t>
  </si>
  <si>
    <t>MN-03</t>
  </si>
  <si>
    <t>MN-05</t>
  </si>
  <si>
    <t>MN-06</t>
  </si>
  <si>
    <t>MN-07</t>
  </si>
  <si>
    <t>MN-08</t>
  </si>
  <si>
    <t>MN-90</t>
  </si>
  <si>
    <t>MO</t>
  </si>
  <si>
    <t>MO-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</si>
  <si>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</si>
  <si>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</si>
  <si>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</si>
  <si>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</si>
  <si>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</si>
  <si>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</si>
  <si>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</si>
  <si>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</si>
  <si>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MS</t>
  </si>
  <si>
    <t>MS-01</t>
  </si>
  <si>
    <t>MS-02</t>
  </si>
  <si>
    <t>MS-04</t>
  </si>
  <si>
    <t>MT</t>
  </si>
  <si>
    <t>MT-</t>
  </si>
  <si>
    <t>MT-00</t>
  </si>
  <si>
    <t>MT-01</t>
  </si>
  <si>
    <t>MT-02</t>
  </si>
  <si>
    <t>NC</t>
  </si>
  <si>
    <t>NC-</t>
  </si>
  <si>
    <t>NC-01</t>
  </si>
  <si>
    <t>NC-02</t>
  </si>
  <si>
    <t>NC-10</t>
  </si>
  <si>
    <t>NC-12</t>
  </si>
  <si>
    <t>NC-13</t>
  </si>
  <si>
    <t>NC-14</t>
  </si>
  <si>
    <t>NE</t>
  </si>
  <si>
    <t>NE-</t>
  </si>
  <si>
    <t>NE-03</t>
  </si>
  <si>
    <t>NH</t>
  </si>
  <si>
    <t>NH-01</t>
  </si>
  <si>
    <t>NH-02</t>
  </si>
  <si>
    <t>NJ</t>
  </si>
  <si>
    <t>NJ-</t>
  </si>
  <si>
    <t>NJ-01</t>
  </si>
  <si>
    <t>NJ-02</t>
  </si>
  <si>
    <t>NJ-03</t>
  </si>
  <si>
    <t>NJ-04</t>
  </si>
  <si>
    <t>NJ-05</t>
  </si>
  <si>
    <t>NJ-06</t>
  </si>
  <si>
    <t>NJ-07</t>
  </si>
  <si>
    <t>NJ-09</t>
  </si>
  <si>
    <t>NJ-11</t>
  </si>
  <si>
    <t>NJ-90</t>
  </si>
  <si>
    <t>NM</t>
  </si>
  <si>
    <t>NM-</t>
  </si>
  <si>
    <t>NM-02</t>
  </si>
  <si>
    <t>NY</t>
  </si>
  <si>
    <t>NY-</t>
  </si>
  <si>
    <t>NY-01</t>
  </si>
  <si>
    <t>NY-02</t>
  </si>
  <si>
    <t>NY-03</t>
  </si>
  <si>
    <t>NY-04</t>
  </si>
  <si>
    <t>NY-08</t>
  </si>
  <si>
    <t>NY-10</t>
  </si>
  <si>
    <t>NY-12</t>
  </si>
  <si>
    <t>NY-17</t>
  </si>
  <si>
    <t>NY-19</t>
  </si>
  <si>
    <t>NY-20</t>
  </si>
  <si>
    <t>NY-22</t>
  </si>
  <si>
    <t>NY-23</t>
  </si>
  <si>
    <t>NY-24</t>
  </si>
  <si>
    <t>NY-25</t>
  </si>
  <si>
    <t>NY-26</t>
  </si>
  <si>
    <t>NY-27</t>
  </si>
  <si>
    <t>NY-90</t>
  </si>
  <si>
    <t>OH</t>
  </si>
  <si>
    <t>OH-</t>
  </si>
  <si>
    <t>OH-01</t>
  </si>
  <si>
    <t>OH-02</t>
  </si>
  <si>
    <t>OH-03</t>
  </si>
  <si>
    <t>OH-04</t>
  </si>
  <si>
    <t>OH-06</t>
  </si>
  <si>
    <t>OH-07</t>
  </si>
  <si>
    <t>OH-08</t>
  </si>
  <si>
    <t>OH-10</t>
  </si>
  <si>
    <t>OH-11</t>
  </si>
  <si>
    <t>OH-12</t>
  </si>
  <si>
    <t>OH-13</t>
  </si>
  <si>
    <t>OH-14</t>
  </si>
  <si>
    <t>OH-15</t>
  </si>
  <si>
    <t>OH-16</t>
  </si>
  <si>
    <t>OH-90</t>
  </si>
  <si>
    <t>OK</t>
  </si>
  <si>
    <t>OK-</t>
  </si>
  <si>
    <t>OK-01</t>
  </si>
  <si>
    <t>OK-02</t>
  </si>
  <si>
    <t>OK-04</t>
  </si>
  <si>
    <t>OK-05</t>
  </si>
  <si>
    <t>OK-90</t>
  </si>
  <si>
    <t>OR</t>
  </si>
  <si>
    <t>OR-01</t>
  </si>
  <si>
    <t>OR-03</t>
  </si>
  <si>
    <t>PA</t>
  </si>
  <si>
    <t>PA-</t>
  </si>
  <si>
    <t>PA-01</t>
  </si>
  <si>
    <t>PA-02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</si>
  <si>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</si>
  <si>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</si>
  <si>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</si>
  <si>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</si>
  <si>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</si>
  <si>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</si>
  <si>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</si>
  <si>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</si>
  <si>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</si>
  <si>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</si>
  <si>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</si>
  <si>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</si>
  <si>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</si>
  <si>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</si>
  <si>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</si>
  <si>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PA-90</t>
  </si>
  <si>
    <t>RI</t>
  </si>
  <si>
    <t>RI-01</t>
  </si>
  <si>
    <t>SC</t>
  </si>
  <si>
    <t>SC-</t>
  </si>
  <si>
    <t>SC-02</t>
  </si>
  <si>
    <t>SC-07</t>
  </si>
  <si>
    <t>SD</t>
  </si>
  <si>
    <t>SD-00</t>
  </si>
  <si>
    <t>TN</t>
  </si>
  <si>
    <t>TN-</t>
  </si>
  <si>
    <t>TN-04</t>
  </si>
  <si>
    <t>TN-07</t>
  </si>
  <si>
    <t>TN-08</t>
  </si>
  <si>
    <t>TN-09</t>
  </si>
  <si>
    <t>TX</t>
  </si>
  <si>
    <t>TX-</t>
  </si>
  <si>
    <t>TX-01</t>
  </si>
  <si>
    <t>TX-02</t>
  </si>
  <si>
    <t>TX-03</t>
  </si>
  <si>
    <t>TX-04</t>
  </si>
  <si>
    <t>TX-06</t>
  </si>
  <si>
    <t>TX-10</t>
  </si>
  <si>
    <t>TX-11</t>
  </si>
  <si>
    <t>TX-12</t>
  </si>
  <si>
    <t>TX-21</t>
  </si>
  <si>
    <t>TX-24</t>
  </si>
  <si>
    <t>TX-25</t>
  </si>
  <si>
    <t>TX-28</t>
  </si>
  <si>
    <t>TX-30</t>
  </si>
  <si>
    <t>TX-32</t>
  </si>
  <si>
    <t>TX-33</t>
  </si>
  <si>
    <t>TX-35</t>
  </si>
  <si>
    <t>TX-90</t>
  </si>
  <si>
    <t>UT</t>
  </si>
  <si>
    <t>UT-</t>
  </si>
  <si>
    <t>UT-01</t>
  </si>
  <si>
    <t>UT-02</t>
  </si>
  <si>
    <t>UT-03</t>
  </si>
  <si>
    <t>UT-04</t>
  </si>
  <si>
    <t>VA</t>
  </si>
  <si>
    <t>VA-</t>
  </si>
  <si>
    <t>VA-01</t>
  </si>
  <si>
    <t>VA-02</t>
  </si>
  <si>
    <t>VA-03</t>
  </si>
  <si>
    <t>VA-04</t>
  </si>
  <si>
    <t>VA-05</t>
  </si>
  <si>
    <t>VA-06</t>
  </si>
  <si>
    <t>VA-08</t>
  </si>
  <si>
    <t>VA-09</t>
  </si>
  <si>
    <t>VA-10</t>
  </si>
  <si>
    <t>VA-11</t>
  </si>
  <si>
    <t>VA-90</t>
  </si>
  <si>
    <t>VT</t>
  </si>
  <si>
    <t>VT-</t>
  </si>
  <si>
    <t>VT-00</t>
  </si>
  <si>
    <t>WA</t>
  </si>
  <si>
    <t>WA-</t>
  </si>
  <si>
    <t>WA-01</t>
  </si>
  <si>
    <t>WA-02</t>
  </si>
  <si>
    <t>WA-07</t>
  </si>
  <si>
    <t>WA-09</t>
  </si>
  <si>
    <t>WI</t>
  </si>
  <si>
    <t>WI-</t>
  </si>
  <si>
    <t>WI-01</t>
  </si>
  <si>
    <t>WI-02</t>
  </si>
  <si>
    <t>WI-04</t>
  </si>
  <si>
    <t>WI-06</t>
  </si>
  <si>
    <t>WI-08</t>
  </si>
  <si>
    <t>WV</t>
  </si>
  <si>
    <t>WV-01</t>
  </si>
  <si>
    <t>WV-02</t>
  </si>
  <si>
    <t>WY</t>
  </si>
  <si>
    <t>WY-00</t>
  </si>
  <si>
    <t>NA</t>
  </si>
  <si>
    <t>AB</t>
  </si>
  <si>
    <t>BAYERN</t>
  </si>
  <si>
    <t>ESSEX</t>
  </si>
  <si>
    <t>GYEONGGI</t>
  </si>
  <si>
    <t>KYONGGI</t>
  </si>
  <si>
    <t>LU</t>
  </si>
  <si>
    <t>MID GLAMORGAN</t>
  </si>
  <si>
    <t>NIEDERSACHSEN</t>
  </si>
  <si>
    <t>ON</t>
  </si>
  <si>
    <t>SUFFOLK</t>
  </si>
  <si>
    <t>SURREY</t>
  </si>
  <si>
    <t>PlaceIsForeign</t>
  </si>
  <si>
    <t>pop_state_code</t>
  </si>
  <si>
    <t>Action_Obligation_OMB24_GDP22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</si>
  <si>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</si>
  <si>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</si>
  <si>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</si>
  <si>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</si>
  <si>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</si>
  <si>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</si>
  <si>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</si>
  <si>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</si>
  <si>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</si>
  <si>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</si>
  <si>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</si>
  <si>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</si>
  <si>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</si>
  <si>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</si>
  <si>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</si>
  <si>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</si>
  <si>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</si>
  <si>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</si>
  <si>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</si>
  <si>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</si>
  <si>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</si>
  <si>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</si>
  <si>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</si>
  <si>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</si>
  <si>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</si>
  <si>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</si>
  <si>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</si>
  <si>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</si>
  <si>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</si>
  <si>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</si>
  <si>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</si>
  <si>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</si>
  <si>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</si>
  <si>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</si>
  <si>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</si>
  <si>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</si>
  <si>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</si>
  <si>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</si>
  <si>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</si>
  <si>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</si>
  <si>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</si>
  <si>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</si>
  <si>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</si>
  <si>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</si>
  <si>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</si>
  <si>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</si>
  <si>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</si>
  <si>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</si>
  <si>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NA</t>
  </si>
  <si>
    <t xml:space="preserve">/ </t>
  </si>
  <si>
    <t>NS</t>
  </si>
  <si>
    <t>01</t>
  </si>
  <si>
    <t>UK</t>
  </si>
  <si>
    <t>VendorCD</t>
  </si>
  <si>
    <t>AK-00</t>
  </si>
  <si>
    <t>AL-01</t>
  </si>
  <si>
    <t>AL-02</t>
  </si>
  <si>
    <t>AL-03</t>
  </si>
  <si>
    <t>AL-04</t>
  </si>
  <si>
    <t>AL-05</t>
  </si>
  <si>
    <t>AR-02</t>
  </si>
  <si>
    <t>AR-04</t>
  </si>
  <si>
    <t>AZ-01</t>
  </si>
  <si>
    <t>AZ-02</t>
  </si>
  <si>
    <t>AZ-03</t>
  </si>
  <si>
    <t>AZ-04</t>
  </si>
  <si>
    <t>AZ-05</t>
  </si>
  <si>
    <t>AZ-06</t>
  </si>
  <si>
    <t>AZ-07</t>
  </si>
  <si>
    <t>AZ-09</t>
  </si>
  <si>
    <t>AZ-90</t>
  </si>
  <si>
    <t>CA-01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</si>
  <si>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</si>
  <si>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</si>
  <si>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</si>
  <si>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</si>
  <si>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</si>
  <si>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</si>
  <si>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</si>
  <si>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</si>
  <si>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</si>
  <si>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</si>
  <si>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</si>
  <si>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</si>
  <si>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</si>
  <si>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CA-17</t>
  </si>
  <si>
    <t>CA-18</t>
  </si>
  <si>
    <t>CA-19</t>
  </si>
  <si>
    <t>CA-20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</si>
  <si>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</si>
  <si>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</si>
  <si>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</si>
  <si>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</si>
  <si>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</si>
  <si>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</si>
  <si>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</si>
  <si>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</si>
  <si>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</si>
  <si>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</si>
  <si>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</si>
  <si>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</si>
  <si>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</si>
  <si>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</si>
  <si>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</si>
  <si>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</si>
  <si>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</si>
  <si>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</si>
  <si>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</si>
  <si>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</si>
  <si>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</si>
  <si>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</si>
  <si>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</si>
  <si>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</si>
  <si>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</si>
  <si>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</si>
  <si>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</si>
  <si>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</si>
  <si>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</si>
  <si>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CA-90</t>
  </si>
  <si>
    <t>CO-02</t>
  </si>
  <si>
    <t>CO-03</t>
  </si>
  <si>
    <t>CO-05</t>
  </si>
  <si>
    <t>CO-06</t>
  </si>
  <si>
    <t>CO-07</t>
  </si>
  <si>
    <t>CT-01</t>
  </si>
  <si>
    <t>CT-02</t>
  </si>
  <si>
    <t>CT-03</t>
  </si>
  <si>
    <t>CT-05</t>
  </si>
  <si>
    <t>DC-98</t>
  </si>
  <si>
    <t>DE-00</t>
  </si>
  <si>
    <t>FL-01</t>
  </si>
  <si>
    <t>FL-02</t>
  </si>
  <si>
    <t>FL-04</t>
  </si>
  <si>
    <t>FL-06</t>
  </si>
  <si>
    <t>FL-07</t>
  </si>
  <si>
    <t>FL-08</t>
  </si>
  <si>
    <t>FL-10</t>
  </si>
  <si>
    <t>FL-12</t>
  </si>
  <si>
    <t>FL-13</t>
  </si>
  <si>
    <t>FL-14</t>
  </si>
  <si>
    <t>FL-15</t>
  </si>
  <si>
    <t>FL-16</t>
  </si>
  <si>
    <t>FL-17</t>
  </si>
  <si>
    <t>FL-19</t>
  </si>
  <si>
    <t>FL-20</t>
  </si>
  <si>
    <t>FL-21</t>
  </si>
  <si>
    <t>FL-22</t>
  </si>
  <si>
    <t>FL-23</t>
  </si>
  <si>
    <t>FL-25</t>
  </si>
  <si>
    <t>FL-26</t>
  </si>
  <si>
    <t>FL-28</t>
  </si>
  <si>
    <t>FL-90</t>
  </si>
  <si>
    <t>GA-01</t>
  </si>
  <si>
    <t>GA-02</t>
  </si>
  <si>
    <t>GA-04</t>
  </si>
  <si>
    <t>GA-06</t>
  </si>
  <si>
    <t>GA-07</t>
  </si>
  <si>
    <t>GA-09</t>
  </si>
  <si>
    <t>GA-11</t>
  </si>
  <si>
    <t>GA-90</t>
  </si>
  <si>
    <t>IA-01</t>
  </si>
  <si>
    <t>IA-02</t>
  </si>
  <si>
    <t>ID-01</t>
  </si>
  <si>
    <t>IL-03</t>
  </si>
  <si>
    <t>IL-04</t>
  </si>
  <si>
    <t>IL-06</t>
  </si>
  <si>
    <t>IL-08</t>
  </si>
  <si>
    <t>IL-09</t>
  </si>
  <si>
    <t>IL-11</t>
  </si>
  <si>
    <t>IL-12</t>
  </si>
  <si>
    <t>IL-13</t>
  </si>
  <si>
    <t>IL-16</t>
  </si>
  <si>
    <t>IL-17</t>
  </si>
  <si>
    <t>IL-90</t>
  </si>
  <si>
    <t>IN-02</t>
  </si>
  <si>
    <t>IN-03</t>
  </si>
  <si>
    <t>IN-04</t>
  </si>
  <si>
    <t>IN-06</t>
  </si>
  <si>
    <t>IN-07</t>
  </si>
  <si>
    <t>IN-08</t>
  </si>
  <si>
    <t>IN-09</t>
  </si>
  <si>
    <t>KS-03</t>
  </si>
  <si>
    <t>KS-04</t>
  </si>
  <si>
    <t>KY-01</t>
  </si>
  <si>
    <t>KY-03</t>
  </si>
  <si>
    <t>KY-05</t>
  </si>
  <si>
    <t>LA-01</t>
  </si>
  <si>
    <t>LA-02</t>
  </si>
  <si>
    <t>LA-04</t>
  </si>
  <si>
    <t>MA-01</t>
  </si>
  <si>
    <t>MA-03</t>
  </si>
  <si>
    <t>MA-04</t>
  </si>
  <si>
    <t>MA-05</t>
  </si>
  <si>
    <t>MA-06</t>
  </si>
  <si>
    <t>MA-07</t>
  </si>
  <si>
    <t>MA-08</t>
  </si>
  <si>
    <t>MA-09</t>
  </si>
  <si>
    <t>MA-90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</si>
  <si>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</si>
  <si>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</si>
  <si>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</si>
  <si>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</si>
  <si>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</si>
  <si>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</si>
  <si>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</si>
  <si>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</si>
  <si>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MD-90</t>
  </si>
  <si>
    <t>ME-01</t>
  </si>
  <si>
    <t>ME-02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</si>
  <si>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</si>
  <si>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</si>
  <si>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</si>
  <si>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</si>
  <si>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</si>
  <si>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</si>
  <si>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</si>
  <si>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</si>
  <si>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</si>
  <si>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</si>
  <si>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</si>
  <si>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</si>
  <si>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</si>
  <si>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MI-14</t>
  </si>
  <si>
    <t>MN-01</t>
  </si>
  <si>
    <t>MN-02</t>
  </si>
  <si>
    <t>MN-03</t>
  </si>
  <si>
    <t>MN-05</t>
  </si>
  <si>
    <t>MN-06</t>
  </si>
  <si>
    <t>MN-07</t>
  </si>
  <si>
    <t>MN-08</t>
  </si>
  <si>
    <t>MN-90</t>
  </si>
  <si>
    <t>MO-01</t>
  </si>
  <si>
    <t>MO-02</t>
  </si>
  <si>
    <t>MO-03</t>
  </si>
  <si>
    <t>MO-04</t>
  </si>
  <si>
    <t>MO-05</t>
  </si>
  <si>
    <t>MO-07</t>
  </si>
  <si>
    <t>MO-08</t>
  </si>
  <si>
    <t>MS-01</t>
  </si>
  <si>
    <t>MS-02</t>
  </si>
  <si>
    <t>MS-04</t>
  </si>
  <si>
    <t>MT-00</t>
  </si>
  <si>
    <t>MT-01</t>
  </si>
  <si>
    <t>MT-02</t>
  </si>
  <si>
    <t>NC-01</t>
  </si>
  <si>
    <t>NC-08</t>
  </si>
  <si>
    <t>NC-10</t>
  </si>
  <si>
    <t>NC-12</t>
  </si>
  <si>
    <t>NC-13</t>
  </si>
  <si>
    <t>NC-14</t>
  </si>
  <si>
    <t>NE-03</t>
  </si>
  <si>
    <t>NH-01</t>
  </si>
  <si>
    <t>NH-02</t>
  </si>
  <si>
    <t>NJ-01</t>
  </si>
  <si>
    <t>NJ-02</t>
  </si>
  <si>
    <t>NJ-03</t>
  </si>
  <si>
    <t>NJ-04</t>
  </si>
  <si>
    <t>NJ-05</t>
  </si>
  <si>
    <t>NJ-06</t>
  </si>
  <si>
    <t>NJ-07</t>
  </si>
  <si>
    <t>NJ-09</t>
  </si>
  <si>
    <t>NJ-11</t>
  </si>
  <si>
    <t>NJ-90</t>
  </si>
  <si>
    <t>NM-02</t>
  </si>
  <si>
    <t>NY-01</t>
  </si>
  <si>
    <t>NY-02</t>
  </si>
  <si>
    <t>NY-03</t>
  </si>
  <si>
    <t>NY-04</t>
  </si>
  <si>
    <t>NY-07</t>
  </si>
  <si>
    <t>NY-08</t>
  </si>
  <si>
    <t>NY-10</t>
  </si>
  <si>
    <t>NY-12</t>
  </si>
  <si>
    <t>NY-17</t>
  </si>
  <si>
    <t>NY-20</t>
  </si>
  <si>
    <t>NY-22</t>
  </si>
  <si>
    <t>NY-23</t>
  </si>
  <si>
    <t>NY-24</t>
  </si>
  <si>
    <t>NY-25</t>
  </si>
  <si>
    <t>NY-26</t>
  </si>
  <si>
    <t>NY-27</t>
  </si>
  <si>
    <t>NY-90</t>
  </si>
  <si>
    <t>OH-01</t>
  </si>
  <si>
    <t>OH-02</t>
  </si>
  <si>
    <t>OH-03</t>
  </si>
  <si>
    <t>OH-04</t>
  </si>
  <si>
    <t>OH-06</t>
  </si>
  <si>
    <t>OH-07</t>
  </si>
  <si>
    <t>OH-08</t>
  </si>
  <si>
    <t>OH-10</t>
  </si>
  <si>
    <t>OH-11</t>
  </si>
  <si>
    <t>OH-12</t>
  </si>
  <si>
    <t>OH-13</t>
  </si>
  <si>
    <t>OH-14</t>
  </si>
  <si>
    <t>OH-15</t>
  </si>
  <si>
    <t>OH-16</t>
  </si>
  <si>
    <t>OH-90</t>
  </si>
  <si>
    <t>OK-01</t>
  </si>
  <si>
    <t>OK-02</t>
  </si>
  <si>
    <t>OK-04</t>
  </si>
  <si>
    <t>OK-05</t>
  </si>
  <si>
    <t>OK-90</t>
  </si>
  <si>
    <t>OR-01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</si>
  <si>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</si>
  <si>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</si>
  <si>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</si>
  <si>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</si>
  <si>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</si>
  <si>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</si>
  <si>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</si>
  <si>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</si>
  <si>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PA-10</t>
  </si>
  <si>
    <t>PA-12</t>
  </si>
  <si>
    <t>PA-13</t>
  </si>
  <si>
    <t>PA-14</t>
  </si>
  <si>
    <t>PA-15</t>
  </si>
  <si>
    <t>PA-90</t>
  </si>
  <si>
    <t>RI-01</t>
  </si>
  <si>
    <t>SC-02</t>
  </si>
  <si>
    <t>SD-00</t>
  </si>
  <si>
    <t>TN-04</t>
  </si>
  <si>
    <t>TN-07</t>
  </si>
  <si>
    <t>TN-08</t>
  </si>
  <si>
    <t>TN-09</t>
  </si>
  <si>
    <t>TX-01</t>
  </si>
  <si>
    <t>TX-02</t>
  </si>
  <si>
    <t>TX-03</t>
  </si>
  <si>
    <t>TX-04</t>
  </si>
  <si>
    <t>TX-06</t>
  </si>
  <si>
    <t>TX-07</t>
  </si>
  <si>
    <t>TX-10</t>
  </si>
  <si>
    <t>TX-11</t>
  </si>
  <si>
    <t>TX-12</t>
  </si>
  <si>
    <t>TX-21</t>
  </si>
  <si>
    <t>TX-24</t>
  </si>
  <si>
    <t>TX-25</t>
  </si>
  <si>
    <t>TX-28</t>
  </si>
  <si>
    <t>TX-30</t>
  </si>
  <si>
    <t>TX-32</t>
  </si>
  <si>
    <t>TX-33</t>
  </si>
  <si>
    <t>TX-35</t>
  </si>
  <si>
    <t>TX-90</t>
  </si>
  <si>
    <t>UT-01</t>
  </si>
  <si>
    <t>UT-02</t>
  </si>
  <si>
    <t>UT-03</t>
  </si>
  <si>
    <t>UT-04</t>
  </si>
  <si>
    <t>VA-01</t>
  </si>
  <si>
    <t>VA-02</t>
  </si>
  <si>
    <t>VA-03</t>
  </si>
  <si>
    <t>VA-04</t>
  </si>
  <si>
    <t>VA-05</t>
  </si>
  <si>
    <t>VA-06</t>
  </si>
  <si>
    <t>VA-08</t>
  </si>
  <si>
    <t>VA-09</t>
  </si>
  <si>
    <t>VA-10</t>
  </si>
  <si>
    <t>VA-11</t>
  </si>
  <si>
    <t>VA-90</t>
  </si>
  <si>
    <t>VT-00</t>
  </si>
  <si>
    <t>WA-01</t>
  </si>
  <si>
    <t>WA-02</t>
  </si>
  <si>
    <t>WA-09</t>
  </si>
  <si>
    <t>WI-01</t>
  </si>
  <si>
    <t>WI-02</t>
  </si>
  <si>
    <t>WI-04</t>
  </si>
  <si>
    <t>WI-06</t>
  </si>
  <si>
    <t>WI-07</t>
  </si>
  <si>
    <t>WI-08</t>
  </si>
  <si>
    <t>WV-01</t>
  </si>
  <si>
    <t>WV-02</t>
  </si>
  <si>
    <t>WY-00</t>
  </si>
  <si>
    <t>PlatformPortfolio</t>
  </si>
  <si>
    <t>ProjectID</t>
  </si>
  <si>
    <t>ProjPSC</t>
  </si>
  <si>
    <t>Action_Obligation_OMB24_GDP22</t>
  </si>
  <si>
    <t>Aircraft</t>
  </si>
  <si>
    <t>H-1 UPGRADE</t>
  </si>
  <si>
    <t>F-16</t>
  </si>
  <si>
    <t>Electronics, Comms, &amp; Sensors</t>
  </si>
  <si>
    <t>Land Vehicles</t>
  </si>
  <si>
    <t>BRADLEY FVS</t>
  </si>
  <si>
    <t>M1/M1A1 ABRAMS TANK</t>
  </si>
  <si>
    <t>ABRAMS UPGRADE</t>
  </si>
  <si>
    <t>BRADLEY UPGRADE</t>
  </si>
  <si>
    <t>466</t>
  </si>
  <si>
    <t>AMPV</t>
  </si>
  <si>
    <t>M88A2 Heavy Equipment Recovery Combat Utility Lift Evacuation System (M88A2 HERCULES)</t>
  </si>
  <si>
    <t>Missile Defense</t>
  </si>
  <si>
    <t>PATRIOT</t>
  </si>
  <si>
    <t>PATRIOT PAC-3</t>
  </si>
  <si>
    <t>STINGER</t>
  </si>
  <si>
    <t>PATRIOT/MEADS</t>
  </si>
  <si>
    <t>MISSILE DEFENSE AGENCY SU</t>
  </si>
  <si>
    <t>PAC-3 MSE</t>
  </si>
  <si>
    <t>Ordnance and Missiles</t>
  </si>
  <si>
    <t>AMRAAM</t>
  </si>
  <si>
    <t>GMLRS</t>
  </si>
  <si>
    <t>JAVELIN</t>
  </si>
  <si>
    <t>TOW</t>
  </si>
  <si>
    <t>AIM-9X</t>
  </si>
  <si>
    <t>439</t>
  </si>
  <si>
    <t>442</t>
  </si>
  <si>
    <t>Ships &amp; Submarines</t>
  </si>
  <si>
    <t>1055-LAUNCHERS, ROCKET AND PYROTECHNIC</t>
  </si>
  <si>
    <t>1337-GUIDED MISSILE AND SPACE VEHICLE EXPLOSIVE PROPULSION UNITS, SOLID FUEL; AND COMPONENTS</t>
  </si>
  <si>
    <t>1377-CARTRIDGE &amp; PROPELLANT DEVICES</t>
  </si>
  <si>
    <t>1410-GUIDED MISSILES</t>
  </si>
  <si>
    <t>1420-GUIDED MISSILE COMPONENTS</t>
  </si>
  <si>
    <t>1425-GUIDED MISSILE SYSTEMS, COMPLETE</t>
  </si>
  <si>
    <t>1427-GUIDED MISSILE SUBSYSTEMS</t>
  </si>
  <si>
    <t>1430-GUIDED MISSILE REMOTE CONT SYSTEMS</t>
  </si>
  <si>
    <t>1440-LAUNCHERS, GUIDED MISSILE</t>
  </si>
  <si>
    <t>1450-GUIDED MISSILE HANDLING AND SERVICING EQUIPMENT</t>
  </si>
  <si>
    <t>2350-COMBAT ASSAULT &amp; TACTICAL VEH</t>
  </si>
  <si>
    <t>1336-GUIDED MISSILE WARHEADS AND EXPLOSIVE COMPONENTS</t>
  </si>
  <si>
    <t>1305-AMMUNITION, THROUGH 30 MM</t>
  </si>
  <si>
    <t>1320-AMMUNITION, OVER 125 MM</t>
  </si>
  <si>
    <t>1338-GUIDED MISSILE AND SPACE VEHICLE INERT PROPULSION UNITS, SOLID FUEL; AND COMPONENTS</t>
  </si>
  <si>
    <t>1390-FUZES AND PRIMERS</t>
  </si>
  <si>
    <t>Project.Name</t>
  </si>
  <si>
    <t xml:space="preserve">ProductServiceOrRnDarea</t>
  </si>
  <si>
    <t xml:space="preserve">ProductOrServiceCode</t>
  </si>
  <si>
    <t xml:space="preserve">ProductOrServiceCodeText</t>
  </si>
  <si>
    <t xml:space="preserve">Action_Obligation_OMB24_GDP22</t>
  </si>
  <si>
    <t xml:space="preserve">Aircraft</t>
  </si>
  <si>
    <t xml:space="preserve">1560</t>
  </si>
  <si>
    <t xml:space="preserve">AIRFRAME STRUCTURAL COMPONENTS</t>
  </si>
  <si>
    <t xml:space="preserve">1670</t>
  </si>
  <si>
    <t xml:space="preserve">PARACHUTE RECOVER SYS &amp; TIE DOWN EQ</t>
  </si>
  <si>
    <t xml:space="preserve">Applied Research (6.2)</t>
  </si>
  <si>
    <t xml:space="preserve">AC12</t>
  </si>
  <si>
    <t xml:space="preserve">R&amp;D- DEFENSE SYSTEM: AIRCRAFT (APPLIED RESEARCH/EXPLORATORY DEVELOPMENT)</t>
  </si>
  <si>
    <t xml:space="preserve">Basic Research (6.1)</t>
  </si>
  <si>
    <t xml:space="preserve">AC21</t>
  </si>
  <si>
    <t xml:space="preserve">R&amp;D- DEFENSE SYSTEM: MISSILE/SPACE SYSTEMS (BASIC RESEARCH)</t>
  </si>
  <si>
    <t xml:space="preserve">Commercialization</t>
  </si>
  <si>
    <t xml:space="preserve">AC27</t>
  </si>
  <si>
    <t xml:space="preserve">R&amp;D- DEFENSE SYSTEM: MISSILE/SPACE SYSTEMS (COMMERCIALIZED)</t>
  </si>
  <si>
    <t xml:space="preserve">ERS</t>
  </si>
  <si>
    <t xml:space="preserve">J010</t>
  </si>
  <si>
    <t xml:space="preserve">MAINT-REP OF WEAPONS</t>
  </si>
  <si>
    <t xml:space="preserve">J014</t>
  </si>
  <si>
    <t xml:space="preserve">MAINT-REP OF GUIDED MISSILES</t>
  </si>
  <si>
    <t xml:space="preserve">J016</t>
  </si>
  <si>
    <t xml:space="preserve">MAINT-REP OF AIRCRAFT COMPONENTS</t>
  </si>
  <si>
    <t xml:space="preserve">J023</t>
  </si>
  <si>
    <t xml:space="preserve">MAINT-REP OF VEHICLES-TRAILERS-CYC</t>
  </si>
  <si>
    <t xml:space="preserve">J035</t>
  </si>
  <si>
    <t xml:space="preserve">MAINT-REP OF SERVICE &amp; TRADE EQ</t>
  </si>
  <si>
    <t xml:space="preserve">J049</t>
  </si>
  <si>
    <t xml:space="preserve">MAINT-REP OF MAINT REPAIR SHOP EQ</t>
  </si>
  <si>
    <t xml:space="preserve">K014</t>
  </si>
  <si>
    <t xml:space="preserve">MOD OF GUIDED MISSILES</t>
  </si>
  <si>
    <t xml:space="preserve">W054</t>
  </si>
  <si>
    <t xml:space="preserve">LEASE OR RENTAL OF EQUIPMENT- PREFABRICATED STRUCTURES  AND SCAFFOLDING</t>
  </si>
  <si>
    <t xml:space="preserve">Electronics &amp; Communications</t>
  </si>
  <si>
    <t xml:space="preserve">5935</t>
  </si>
  <si>
    <t xml:space="preserve">CONNECTORS, ELECTRICAL</t>
  </si>
  <si>
    <t xml:space="preserve">5960</t>
  </si>
  <si>
    <t xml:space="preserve">ELECTRON TUBES &amp; ASSOC HARDWARE</t>
  </si>
  <si>
    <t xml:space="preserve">5962</t>
  </si>
  <si>
    <t xml:space="preserve">MICROCIRCUITS, ELECTRONIC</t>
  </si>
  <si>
    <t xml:space="preserve">5970</t>
  </si>
  <si>
    <t xml:space="preserve">ELECT INSULATORS &amp; INSULATING MAT</t>
  </si>
  <si>
    <t xml:space="preserve">5975</t>
  </si>
  <si>
    <t xml:space="preserve">ELECTRICAL HARDWARE AND SUPPLIES</t>
  </si>
  <si>
    <t xml:space="preserve">5985</t>
  </si>
  <si>
    <t xml:space="preserve">ANTENNAS WAVEGUIDES &amp; RELATED EQ</t>
  </si>
  <si>
    <t xml:space="preserve">5995</t>
  </si>
  <si>
    <t xml:space="preserve">CABLE CORD WIRE ASSEMBLY - COMM EQ</t>
  </si>
  <si>
    <t xml:space="preserve">5998</t>
  </si>
  <si>
    <t xml:space="preserve">ELE ASSEMB-BDS CARDS-ASSOC HARDWARE</t>
  </si>
  <si>
    <t xml:space="preserve">6145</t>
  </si>
  <si>
    <t xml:space="preserve">WIRE AND CABLE, ELECTRICAL</t>
  </si>
  <si>
    <t xml:space="preserve">6150</t>
  </si>
  <si>
    <t xml:space="preserve">MISC ELECTRIC POWER &amp; DISTRIB EQ</t>
  </si>
  <si>
    <t xml:space="preserve">7K20</t>
  </si>
  <si>
    <t xml:space="preserve">IT AND TELECOM - STORAGE PRODUCTS (HARDWARE AND PERPETUAL LICENSE SOFTWARE)</t>
  </si>
  <si>
    <t xml:space="preserve">Engines &amp; Power Plants</t>
  </si>
  <si>
    <t xml:space="preserve">6105</t>
  </si>
  <si>
    <t xml:space="preserve">MOTORS, ELECTRICAL</t>
  </si>
  <si>
    <t xml:space="preserve">6115</t>
  </si>
  <si>
    <t xml:space="preserve">GENERATORS &amp; GENERATOR SETS ELECT</t>
  </si>
  <si>
    <t xml:space="preserve">Experimental Development</t>
  </si>
  <si>
    <t xml:space="preserve">AC13</t>
  </si>
  <si>
    <t xml:space="preserve">DEFENSE AIRCRAFT (ADVANCED)</t>
  </si>
  <si>
    <t xml:space="preserve">AC23</t>
  </si>
  <si>
    <t xml:space="preserve">R&amp;D- DEFENSE SYSTEM: MISSILE/SPACE SYSTEMS (ADVANCED DEVELOPMENT)</t>
  </si>
  <si>
    <t xml:space="preserve">FRS&amp;C</t>
  </si>
  <si>
    <t xml:space="preserve">M1GD</t>
  </si>
  <si>
    <t xml:space="preserve">OPERATION OF OPEN STORAGE FACILITIES</t>
  </si>
  <si>
    <t xml:space="preserve">Z1BF</t>
  </si>
  <si>
    <t xml:space="preserve">MAINTENANCE OF MISSILE SYSTEM FACILITIES</t>
  </si>
  <si>
    <t xml:space="preserve">Z2BF</t>
  </si>
  <si>
    <t xml:space="preserve">REPAIR OR ALTERATION OF MISSILE SYSTEM FACILITIES</t>
  </si>
  <si>
    <t xml:space="preserve">Ground Vehicles</t>
  </si>
  <si>
    <t xml:space="preserve">2350</t>
  </si>
  <si>
    <t xml:space="preserve">COMBAT ASSAULT &amp; TACTICAL VEH</t>
  </si>
  <si>
    <t xml:space="preserve">2541</t>
  </si>
  <si>
    <t xml:space="preserve">VEH ACCESSORY/WEAPONS SYS SPECIFIC</t>
  </si>
  <si>
    <t xml:space="preserve">3040</t>
  </si>
  <si>
    <t xml:space="preserve">MISC POWER TRANSMISSION EQ</t>
  </si>
  <si>
    <t xml:space="preserve">ICT</t>
  </si>
  <si>
    <t xml:space="preserve">D318</t>
  </si>
  <si>
    <t xml:space="preserve">IT AND TELECOM- INTEGRATED HARDWARE/SOFTWARE/SERVICES SOLUTIONS, PREDOMINANTLY SERVICES</t>
  </si>
  <si>
    <t xml:space="preserve">DA10</t>
  </si>
  <si>
    <t xml:space="preserve">IT AND TELECOM - BUSINESS APPLICATION/APPLICATION DEVELOPMENT SOFTWARE AS A SERVICE</t>
  </si>
  <si>
    <t xml:space="preserve">R415</t>
  </si>
  <si>
    <t xml:space="preserve">PROF SVCS/TECH SHARING-UTIL</t>
  </si>
  <si>
    <t xml:space="preserve">Launchers &amp; Munitions</t>
  </si>
  <si>
    <t xml:space="preserve">1005</t>
  </si>
  <si>
    <t xml:space="preserve">GUNS, THROUGH 30 MM</t>
  </si>
  <si>
    <t xml:space="preserve">1055</t>
  </si>
  <si>
    <t xml:space="preserve">LAUNCHERS, ROCKET AND PYROTECHNIC</t>
  </si>
  <si>
    <t xml:space="preserve">1095</t>
  </si>
  <si>
    <t xml:space="preserve">MISCELLANEOUS WEAPONS</t>
  </si>
  <si>
    <t xml:space="preserve">1305</t>
  </si>
  <si>
    <t xml:space="preserve">AMMUNITION, THROUGH 30 MM</t>
  </si>
  <si>
    <t xml:space="preserve">1320</t>
  </si>
  <si>
    <t xml:space="preserve">AMMUNITION, OVER 125 MM</t>
  </si>
  <si>
    <t xml:space="preserve">1377</t>
  </si>
  <si>
    <t xml:space="preserve">CARTRIDGE &amp; PROPELLANT DEVICES</t>
  </si>
  <si>
    <t xml:space="preserve">1390</t>
  </si>
  <si>
    <t xml:space="preserve">FUZES AND PRIMERS</t>
  </si>
  <si>
    <t xml:space="preserve">Missiles &amp; Space</t>
  </si>
  <si>
    <t xml:space="preserve">1336</t>
  </si>
  <si>
    <t xml:space="preserve">GUIDED MISSILE WARHEADS AND EXPLOSIVE COMPONENTS</t>
  </si>
  <si>
    <t xml:space="preserve">1337</t>
  </si>
  <si>
    <t xml:space="preserve">GUIDED MISSILE AND SPACE VEHICLE EXPLOSIVE PROPULSION UNITS, SOLID FUEL; AND COMPONENTS</t>
  </si>
  <si>
    <t xml:space="preserve">1338</t>
  </si>
  <si>
    <t xml:space="preserve">GUIDED MISSILE AND SPACE VEHICLE INERT PROPULSION UNITS, SOLID FUEL; AND COMPONENTS</t>
  </si>
  <si>
    <t xml:space="preserve">1410</t>
  </si>
  <si>
    <t xml:space="preserve">GUIDED MISSILES</t>
  </si>
  <si>
    <t xml:space="preserve">1420</t>
  </si>
  <si>
    <t xml:space="preserve">GUIDED MISSILE COMPONENTS</t>
  </si>
  <si>
    <t xml:space="preserve">1425</t>
  </si>
  <si>
    <t xml:space="preserve">GUIDED MISSILE SYSTEMS, COMPLETE</t>
  </si>
  <si>
    <t xml:space="preserve">1427</t>
  </si>
  <si>
    <t xml:space="preserve">GUIDED MISSILE SUBSYSTEMS</t>
  </si>
  <si>
    <t xml:space="preserve">1430</t>
  </si>
  <si>
    <t xml:space="preserve">GUIDED MISSILE REMOTE CONT SYSTEMS</t>
  </si>
  <si>
    <t xml:space="preserve">1440</t>
  </si>
  <si>
    <t xml:space="preserve">LAUNCHERS, GUIDED MISSILE</t>
  </si>
  <si>
    <t xml:space="preserve">1450</t>
  </si>
  <si>
    <t xml:space="preserve">GUIDED MISSILE HANDLING AND SERVICING EQUIPMENT</t>
  </si>
  <si>
    <t xml:space="preserve">Other</t>
  </si>
  <si>
    <t xml:space="preserve">3419</t>
  </si>
  <si>
    <t xml:space="preserve">MISCELLANEOUS MACHINE TOOLS</t>
  </si>
  <si>
    <t xml:space="preserve">4140</t>
  </si>
  <si>
    <t xml:space="preserve">FANS AIR CIRCULATORS &amp; BLOWER EQ</t>
  </si>
  <si>
    <t xml:space="preserve">4810</t>
  </si>
  <si>
    <t xml:space="preserve">VALVES, POWERED</t>
  </si>
  <si>
    <t xml:space="preserve">5342</t>
  </si>
  <si>
    <t xml:space="preserve">HARDWARE, WEAPON SYSTEM</t>
  </si>
  <si>
    <t xml:space="preserve">6625</t>
  </si>
  <si>
    <t xml:space="preserve">ELECT ELECTRONIC MEASURING INSTRUMT</t>
  </si>
  <si>
    <t xml:space="preserve">7125</t>
  </si>
  <si>
    <t xml:space="preserve">CABINETS LOCKERS BINS &amp; SHELVING</t>
  </si>
  <si>
    <t xml:space="preserve">PAMS</t>
  </si>
  <si>
    <t xml:space="preserve">B544</t>
  </si>
  <si>
    <t xml:space="preserve">SPECIAL STUDIES/ANALYSIS- TECHNOLOGY</t>
  </si>
  <si>
    <t xml:space="preserve">B554</t>
  </si>
  <si>
    <t xml:space="preserve">SPECIAL STUDIES/ANALYSIS- ACQUISITION POLICY/PROCEDURES</t>
  </si>
  <si>
    <t xml:space="preserve">H210</t>
  </si>
  <si>
    <t xml:space="preserve">EQ TEST SVCS/WEAPONS</t>
  </si>
  <si>
    <t xml:space="preserve">L014</t>
  </si>
  <si>
    <t xml:space="preserve">TECH REP SVCS/GUIDED MISSILES</t>
  </si>
  <si>
    <t xml:space="preserve">R408</t>
  </si>
  <si>
    <t xml:space="preserve">PROGRAM MANAGEMENT/SUPPORT SERVICES</t>
  </si>
  <si>
    <t xml:space="preserve">R425</t>
  </si>
  <si>
    <t xml:space="preserve">ENGINEERING AND TECHNICAL SERVICES</t>
  </si>
  <si>
    <t xml:space="preserve">R499</t>
  </si>
  <si>
    <t xml:space="preserve">OTHER PROFESSIONAL SERVICES</t>
  </si>
  <si>
    <t xml:space="preserve">R706</t>
  </si>
  <si>
    <t xml:space="preserve">LOGISTICS SUPPORT SERVICES</t>
  </si>
  <si>
    <t xml:space="preserve">R&amp;D administrative and operational expenses</t>
  </si>
  <si>
    <t xml:space="preserve">AC24</t>
  </si>
  <si>
    <t xml:space="preserve">R&amp;D- DEFENSE SYSTEM: MISSILE/SPACE SYSTEMS (ENGINEERING DEVELOPMENT)</t>
  </si>
  <si>
    <t xml:space="preserve">R&amp;D facilities and major equipment</t>
  </si>
  <si>
    <t xml:space="preserve">AC25</t>
  </si>
  <si>
    <t xml:space="preserve">R&amp;D- DEFENSE SYSTEM: MISSILE/SPACE SYSTEMS (OPERATIONAL SYSTEMS DEVELOPMENT)</t>
  </si>
  <si>
    <t xml:space="preserve">PlatformPortfolio</t>
  </si>
  <si>
    <t xml:space="preserve">ProjectID</t>
  </si>
  <si>
    <t xml:space="preserve">Project.Name</t>
  </si>
  <si>
    <t xml:space="preserve">H-1 UPGRADE</t>
  </si>
  <si>
    <t xml:space="preserve">F-16</t>
  </si>
  <si>
    <t xml:space="preserve">Electronics, Comms, &amp; Sensors</t>
  </si>
  <si>
    <t xml:space="preserve">Facilities and Construction</t>
  </si>
  <si>
    <t xml:space="preserve">AIM-9X BLOCK II</t>
  </si>
  <si>
    <t xml:space="preserve">Land Vehicles</t>
  </si>
  <si>
    <t xml:space="preserve">BRADLEY FVS</t>
  </si>
  <si>
    <t xml:space="preserve">M1/M1A1 ABRAMS TANK</t>
  </si>
  <si>
    <t xml:space="preserve">ABRAMS UPGRADE</t>
  </si>
  <si>
    <t xml:space="preserve">BRADLEY UPGRADE</t>
  </si>
  <si>
    <t xml:space="preserve">466</t>
  </si>
  <si>
    <t xml:space="preserve">AMPV</t>
  </si>
  <si>
    <t xml:space="preserve">M88A2 Heavy Equipment Recovery Combat Utility Lift Evacuation System (M88A2 HERCULES)</t>
  </si>
  <si>
    <t xml:space="preserve">Missile Defense</t>
  </si>
  <si>
    <t xml:space="preserve">PATRIOT</t>
  </si>
  <si>
    <t xml:space="preserve">PATRIOT PAC-3</t>
  </si>
  <si>
    <t xml:space="preserve">STINGER</t>
  </si>
  <si>
    <t xml:space="preserve">PATRIOT/MEADS</t>
  </si>
  <si>
    <t xml:space="preserve">MDA Support</t>
  </si>
  <si>
    <t xml:space="preserve">PAC-3 MSE</t>
  </si>
  <si>
    <t xml:space="preserve">Ordnance and Missiles</t>
  </si>
  <si>
    <t xml:space="preserve">HARM (AIR FORCE)</t>
  </si>
  <si>
    <t xml:space="preserve">AMRAAM</t>
  </si>
  <si>
    <t xml:space="preserve">GMLRS</t>
  </si>
  <si>
    <t xml:space="preserve">JAVELIN</t>
  </si>
  <si>
    <t xml:space="preserve">TOW</t>
  </si>
  <si>
    <t xml:space="preserve">AIM-9X</t>
  </si>
  <si>
    <t xml:space="preserve">GBU-53/B</t>
  </si>
  <si>
    <t xml:space="preserve">Other R&amp;D and Knowledge Based</t>
  </si>
  <si>
    <t xml:space="preserve">Ships &amp; Submarines</t>
  </si>
  <si>
    <t xml:space="preserve">ProjPSC</t>
  </si>
  <si>
    <t xml:space="preserve">1055-LAUNCHERS, ROCKET AND PYROTECHNIC</t>
  </si>
  <si>
    <t xml:space="preserve">1337-GUIDED MISSILE AND SPACE VEHICLE EXPLOSIVE PROPULSION UNITS, SOLID FUEL; AND COMPONENTS</t>
  </si>
  <si>
    <t xml:space="preserve">1377-CARTRIDGE &amp; PROPELLANT DEVICES</t>
  </si>
  <si>
    <t xml:space="preserve">1410-GUIDED MISSILES</t>
  </si>
  <si>
    <t xml:space="preserve">1420-GUIDED MISSILE COMPONENTS</t>
  </si>
  <si>
    <t xml:space="preserve">1425-GUIDED MISSILE SYSTEMS, COMPLETE</t>
  </si>
  <si>
    <t xml:space="preserve">1427-GUIDED MISSILE SUBSYSTEMS</t>
  </si>
  <si>
    <t xml:space="preserve">1430-GUIDED MISSILE REMOTE CONT SYSTEMS</t>
  </si>
  <si>
    <t xml:space="preserve">1440-LAUNCHERS, GUIDED MISSILE</t>
  </si>
  <si>
    <t xml:space="preserve">1450-GUIDED MISSILE HANDLING AND SERVICING EQUIPMENT</t>
  </si>
  <si>
    <t xml:space="preserve">2350-COMBAT ASSAULT &amp; TACTICAL VEH</t>
  </si>
  <si>
    <t xml:space="preserve">1336-GUIDED MISSILE WARHEADS AND EXPLOSIVE COMPONENTS</t>
  </si>
  <si>
    <t xml:space="preserve">1305-AMMUNITION, THROUGH 30 MM</t>
  </si>
  <si>
    <t xml:space="preserve">1320-AMMUNITION, OVER 125 MM</t>
  </si>
  <si>
    <t xml:space="preserve">1338-GUIDED MISSILE AND SPACE VEHICLE INERT PROPULSION UNITS, SOLID FUEL; AND COMPONENTS</t>
  </si>
  <si>
    <t xml:space="preserve">1390-FUZES AND PRIMERS</t>
  </si>
  <si>
    <t xml:space="preserve">VendorIsForeign</t>
  </si>
  <si>
    <t xml:space="preserve">VendorStateCode</t>
  </si>
  <si>
    <t xml:space="preserve">AL</t>
  </si>
  <si>
    <t xml:space="preserve">AR</t>
  </si>
  <si>
    <t xml:space="preserve">AZ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</si>
  <si>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</si>
  <si>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</si>
  <si>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</si>
  <si>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</si>
  <si>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</si>
  <si>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</si>
  <si>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IA</t>
  </si>
  <si>
    <t xml:space="preserve">ID</t>
  </si>
  <si>
    <t xml:space="preserve">IL</t>
  </si>
  <si>
    <t xml:space="preserve">IN</t>
  </si>
  <si>
    <t xml:space="preserve">KS</t>
  </si>
  <si>
    <t xml:space="preserve">KY</t>
  </si>
  <si>
    <t xml:space="preserve">LA</t>
  </si>
  <si>
    <t xml:space="preserve">MA</t>
  </si>
  <si>
    <t xml:space="preserve">MD</t>
  </si>
  <si>
    <t xml:space="preserve">ME</t>
  </si>
  <si>
    <t xml:space="preserve">MI</t>
  </si>
  <si>
    <t xml:space="preserve">MN</t>
  </si>
  <si>
    <t xml:space="preserve">MO</t>
  </si>
  <si>
    <t xml:space="preserve">MS</t>
  </si>
  <si>
    <t xml:space="preserve">MT</t>
  </si>
  <si>
    <t xml:space="preserve">NC</t>
  </si>
  <si>
    <t xml:space="preserve">NE</t>
  </si>
  <si>
    <t xml:space="preserve">NH</t>
  </si>
  <si>
    <t xml:space="preserve">NJ</t>
  </si>
  <si>
    <t xml:space="preserve">NM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</si>
  <si>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</si>
  <si>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</si>
  <si>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</si>
  <si>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</si>
  <si>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</si>
  <si>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</si>
  <si>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</si>
  <si>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</si>
  <si>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</si>
  <si>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</si>
  <si>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</si>
  <si>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VA</t>
  </si>
  <si>
    <t xml:space="preserve">VT</t>
  </si>
  <si>
    <t xml:space="preserve">WA</t>
  </si>
  <si>
    <t xml:space="preserve">WI</t>
  </si>
  <si>
    <t xml:space="preserve">WV</t>
  </si>
  <si>
    <t xml:space="preserve">WY</t>
  </si>
  <si>
    <t xml:space="preserve"/>
  </si>
  <si>
    <t xml:space="preserve">AB</t>
  </si>
  <si>
    <t xml:space="preserve">BAYERN</t>
  </si>
  <si>
    <t xml:space="preserve">ESSEX</t>
  </si>
  <si>
    <t xml:space="preserve">GYEONGGI</t>
  </si>
  <si>
    <t xml:space="preserve">KYONGGI</t>
  </si>
  <si>
    <t xml:space="preserve">LU</t>
  </si>
  <si>
    <t xml:space="preserve">MID GLAMORGAN</t>
  </si>
  <si>
    <t xml:space="preserve">NIEDERSACHSEN</t>
  </si>
  <si>
    <t xml:space="preserve">ON</t>
  </si>
  <si>
    <t xml:space="preserve">SUFFOLK</t>
  </si>
  <si>
    <t xml:space="preserve">SURREY</t>
  </si>
  <si>
    <t xml:space="preserve">VendorCD</t>
  </si>
  <si>
    <t xml:space="preserve">AL-</t>
  </si>
  <si>
    <t xml:space="preserve">AL-01</t>
  </si>
  <si>
    <t xml:space="preserve">AL-02</t>
  </si>
  <si>
    <t xml:space="preserve">AL-03</t>
  </si>
  <si>
    <t xml:space="preserve">AL-04</t>
  </si>
  <si>
    <t xml:space="preserve">AL-05</t>
  </si>
  <si>
    <t xml:space="preserve">AR-</t>
  </si>
  <si>
    <t xml:space="preserve">AR-04</t>
  </si>
  <si>
    <t xml:space="preserve">AZ-</t>
  </si>
  <si>
    <t xml:space="preserve">AZ-01</t>
  </si>
  <si>
    <t xml:space="preserve">AZ-02</t>
  </si>
  <si>
    <t xml:space="preserve">AZ-03</t>
  </si>
  <si>
    <t xml:space="preserve">AZ-04</t>
  </si>
  <si>
    <t xml:space="preserve">AZ-05</t>
  </si>
  <si>
    <t xml:space="preserve">AZ-06</t>
  </si>
  <si>
    <t xml:space="preserve">AZ-07</t>
  </si>
  <si>
    <t xml:space="preserve">AZ-09</t>
  </si>
  <si>
    <t xml:space="preserve">AZ-90</t>
  </si>
  <si>
    <t xml:space="preserve">CA-</t>
  </si>
  <si>
    <t xml:space="preserve">CA-01</t>
  </si>
  <si>
    <t xml:space="preserve">CA-03</t>
  </si>
  <si>
    <t xml:space="preserve">CA-04</t>
  </si>
  <si>
    <t xml:space="preserve">CA-05</t>
  </si>
  <si>
    <t xml:space="preserve">CA-06</t>
  </si>
  <si>
    <t xml:space="preserve">CA-07</t>
  </si>
  <si>
    <t xml:space="preserve">CA-08</t>
  </si>
  <si>
    <t xml:space="preserve">CA-09</t>
  </si>
  <si>
    <t xml:space="preserve">CA-10</t>
  </si>
  <si>
    <t xml:space="preserve">CA-11</t>
  </si>
  <si>
    <t xml:space="preserve">CA-12</t>
  </si>
  <si>
    <t xml:space="preserve">CA-13</t>
  </si>
  <si>
    <t xml:space="preserve">CA-14</t>
  </si>
  <si>
    <t xml:space="preserve">CA-17</t>
  </si>
  <si>
    <t xml:space="preserve">CA-18</t>
  </si>
  <si>
    <t xml:space="preserve">CA-19</t>
  </si>
  <si>
    <t xml:space="preserve">CA-20</t>
  </si>
  <si>
    <t xml:space="preserve">CA-23</t>
  </si>
  <si>
    <t xml:space="preserve">CA-24</t>
  </si>
  <si>
    <t xml:space="preserve">CA-25</t>
  </si>
  <si>
    <t xml:space="preserve">CA-26</t>
  </si>
  <si>
    <t xml:space="preserve">CA-27</t>
  </si>
  <si>
    <t xml:space="preserve">CA-28</t>
  </si>
  <si>
    <t xml:space="preserve">CA-29</t>
  </si>
  <si>
    <t xml:space="preserve">CA-30</t>
  </si>
  <si>
    <t xml:space="preserve">CA-31</t>
  </si>
  <si>
    <t xml:space="preserve">CA-32</t>
  </si>
  <si>
    <t xml:space="preserve">CA-33</t>
  </si>
  <si>
    <t xml:space="preserve">CA-34</t>
  </si>
  <si>
    <t xml:space="preserve">CA-35</t>
  </si>
  <si>
    <t xml:space="preserve">CA-36</t>
  </si>
  <si>
    <t xml:space="preserve">CA-38</t>
  </si>
  <si>
    <t xml:space="preserve">CA-39</t>
  </si>
  <si>
    <t xml:space="preserve">CA-40</t>
  </si>
  <si>
    <t xml:space="preserve">CA-41</t>
  </si>
  <si>
    <t xml:space="preserve">CA-42</t>
  </si>
  <si>
    <t xml:space="preserve">CA-43</t>
  </si>
  <si>
    <t xml:space="preserve">CA-44</t>
  </si>
  <si>
    <t xml:space="preserve">CA-45</t>
  </si>
  <si>
    <t xml:space="preserve">CA-46</t>
  </si>
  <si>
    <t xml:space="preserve">CA-47</t>
  </si>
  <si>
    <t xml:space="preserve">CA-48</t>
  </si>
  <si>
    <t xml:space="preserve">CA-49</t>
  </si>
  <si>
    <t xml:space="preserve">CA-50</t>
  </si>
  <si>
    <t xml:space="preserve">CA-51</t>
  </si>
  <si>
    <t xml:space="preserve">CA-52</t>
  </si>
  <si>
    <t xml:space="preserve">CA-90</t>
  </si>
  <si>
    <t xml:space="preserve">CO-</t>
  </si>
  <si>
    <t xml:space="preserve">CO-02</t>
  </si>
  <si>
    <t xml:space="preserve">CO-03</t>
  </si>
  <si>
    <t xml:space="preserve">CO-05</t>
  </si>
  <si>
    <t xml:space="preserve">CO-06</t>
  </si>
  <si>
    <t xml:space="preserve">CO-07</t>
  </si>
  <si>
    <t xml:space="preserve">CO-90</t>
  </si>
  <si>
    <t xml:space="preserve">CT-</t>
  </si>
  <si>
    <t xml:space="preserve">CT-01</t>
  </si>
  <si>
    <t xml:space="preserve">CT-02</t>
  </si>
  <si>
    <t xml:space="preserve">CT-03</t>
  </si>
  <si>
    <t xml:space="preserve">CT-05</t>
  </si>
  <si>
    <t xml:space="preserve">DE-00</t>
  </si>
  <si>
    <t xml:space="preserve">FL-</t>
  </si>
  <si>
    <t xml:space="preserve">FL-01</t>
  </si>
  <si>
    <t xml:space="preserve">FL-02</t>
  </si>
  <si>
    <t xml:space="preserve">FL-04</t>
  </si>
  <si>
    <t xml:space="preserve">FL-06</t>
  </si>
  <si>
    <t xml:space="preserve">FL-07</t>
  </si>
  <si>
    <t xml:space="preserve">FL-08</t>
  </si>
  <si>
    <t xml:space="preserve">FL-10</t>
  </si>
  <si>
    <t xml:space="preserve">FL-12</t>
  </si>
  <si>
    <t xml:space="preserve">FL-13</t>
  </si>
  <si>
    <t xml:space="preserve">FL-14</t>
  </si>
  <si>
    <t xml:space="preserve">FL-15</t>
  </si>
  <si>
    <t xml:space="preserve">FL-16</t>
  </si>
  <si>
    <t xml:space="preserve">FL-17</t>
  </si>
  <si>
    <t xml:space="preserve">FL-19</t>
  </si>
  <si>
    <t xml:space="preserve">FL-20</t>
  </si>
  <si>
    <t xml:space="preserve">FL-22</t>
  </si>
  <si>
    <t xml:space="preserve">FL-23</t>
  </si>
  <si>
    <t xml:space="preserve">FL-25</t>
  </si>
  <si>
    <t xml:space="preserve">FL-26</t>
  </si>
  <si>
    <t xml:space="preserve">FL-28</t>
  </si>
  <si>
    <t xml:space="preserve">FL-90</t>
  </si>
  <si>
    <t xml:space="preserve">GA-</t>
  </si>
  <si>
    <t xml:space="preserve">GA-01</t>
  </si>
  <si>
    <t xml:space="preserve">GA-02</t>
  </si>
  <si>
    <t xml:space="preserve">GA-04</t>
  </si>
  <si>
    <t xml:space="preserve">GA-06</t>
  </si>
  <si>
    <t xml:space="preserve">GA-07</t>
  </si>
  <si>
    <t xml:space="preserve">GA-09</t>
  </si>
  <si>
    <t xml:space="preserve">GA-11</t>
  </si>
  <si>
    <t xml:space="preserve">GA-90</t>
  </si>
  <si>
    <t xml:space="preserve">IA-</t>
  </si>
  <si>
    <t xml:space="preserve">IA-01</t>
  </si>
  <si>
    <t xml:space="preserve">IA-02</t>
  </si>
  <si>
    <t xml:space="preserve">ID-01</t>
  </si>
  <si>
    <t xml:space="preserve">ID-02</t>
  </si>
  <si>
    <t xml:space="preserve">IL-</t>
  </si>
  <si>
    <t xml:space="preserve">IL-03</t>
  </si>
  <si>
    <t xml:space="preserve">IL-04</t>
  </si>
  <si>
    <t xml:space="preserve">IL-06</t>
  </si>
  <si>
    <t xml:space="preserve">IL-08</t>
  </si>
  <si>
    <t xml:space="preserve">IL-09</t>
  </si>
  <si>
    <t xml:space="preserve">IL-11</t>
  </si>
  <si>
    <t xml:space="preserve">IL-12</t>
  </si>
  <si>
    <t xml:space="preserve">IL-13</t>
  </si>
  <si>
    <t xml:space="preserve">IL-16</t>
  </si>
  <si>
    <t xml:space="preserve">IL-17</t>
  </si>
  <si>
    <t xml:space="preserve">IL-90</t>
  </si>
  <si>
    <t xml:space="preserve">IN-</t>
  </si>
  <si>
    <t xml:space="preserve">IN-02</t>
  </si>
  <si>
    <t xml:space="preserve">IN-03</t>
  </si>
  <si>
    <t xml:space="preserve">IN-04</t>
  </si>
  <si>
    <t xml:space="preserve">IN-05</t>
  </si>
  <si>
    <t xml:space="preserve">IN-06</t>
  </si>
  <si>
    <t xml:space="preserve">IN-07</t>
  </si>
  <si>
    <t xml:space="preserve">IN-08</t>
  </si>
  <si>
    <t xml:space="preserve">IN-09</t>
  </si>
  <si>
    <t xml:space="preserve">KS-</t>
  </si>
  <si>
    <t xml:space="preserve">KS-03</t>
  </si>
  <si>
    <t xml:space="preserve">KS-04</t>
  </si>
  <si>
    <t xml:space="preserve">KY-</t>
  </si>
  <si>
    <t xml:space="preserve">KY-01</t>
  </si>
  <si>
    <t xml:space="preserve">KY-03</t>
  </si>
  <si>
    <t xml:space="preserve">KY-05</t>
  </si>
  <si>
    <t xml:space="preserve">LA-</t>
  </si>
  <si>
    <t xml:space="preserve">LA-01</t>
  </si>
  <si>
    <t xml:space="preserve">LA-02</t>
  </si>
  <si>
    <t xml:space="preserve">LA-04</t>
  </si>
  <si>
    <t xml:space="preserve">MA-</t>
  </si>
  <si>
    <t xml:space="preserve">MA-01</t>
  </si>
  <si>
    <t xml:space="preserve">MA-03</t>
  </si>
  <si>
    <t xml:space="preserve">MA-04</t>
  </si>
  <si>
    <t xml:space="preserve">MA-05</t>
  </si>
  <si>
    <t xml:space="preserve">MA-06</t>
  </si>
  <si>
    <t xml:space="preserve">MA-07</t>
  </si>
  <si>
    <t xml:space="preserve">MA-08</t>
  </si>
  <si>
    <t xml:space="preserve">MA-09</t>
  </si>
  <si>
    <t xml:space="preserve">MA-90</t>
  </si>
  <si>
    <t xml:space="preserve">MD-</t>
  </si>
  <si>
    <t xml:space="preserve">MD-01</t>
  </si>
  <si>
    <t xml:space="preserve">MD-02</t>
  </si>
  <si>
    <t xml:space="preserve">MD-03</t>
  </si>
  <si>
    <t xml:space="preserve">MD-05</t>
  </si>
  <si>
    <t xml:space="preserve">MD-06</t>
  </si>
  <si>
    <t xml:space="preserve">MD-07</t>
  </si>
  <si>
    <t xml:space="preserve">MD-08</t>
  </si>
  <si>
    <t xml:space="preserve">MD-90</t>
  </si>
  <si>
    <t xml:space="preserve">ME-01</t>
  </si>
  <si>
    <t xml:space="preserve">MI-</t>
  </si>
  <si>
    <t xml:space="preserve">MI-01</t>
  </si>
  <si>
    <t xml:space="preserve">MI-02</t>
  </si>
  <si>
    <t xml:space="preserve">MI-03</t>
  </si>
  <si>
    <t xml:space="preserve">MI-04</t>
  </si>
  <si>
    <t xml:space="preserve">MI-05</t>
  </si>
  <si>
    <t xml:space="preserve">MI-06</t>
  </si>
  <si>
    <t xml:space="preserve">MI-08</t>
  </si>
  <si>
    <t xml:space="preserve">MI-09</t>
  </si>
  <si>
    <t xml:space="preserve">MI-10</t>
  </si>
  <si>
    <t xml:space="preserve">MI-11</t>
  </si>
  <si>
    <t xml:space="preserve">MI-12</t>
  </si>
  <si>
    <t xml:space="preserve">MI-14</t>
  </si>
  <si>
    <t xml:space="preserve">MN-</t>
  </si>
  <si>
    <t xml:space="preserve">MN-01</t>
  </si>
  <si>
    <t xml:space="preserve">MN-03</t>
  </si>
  <si>
    <t xml:space="preserve">MN-05</t>
  </si>
  <si>
    <t xml:space="preserve">MN-06</t>
  </si>
  <si>
    <t xml:space="preserve">MN-07</t>
  </si>
  <si>
    <t xml:space="preserve">MN-08</t>
  </si>
  <si>
    <t xml:space="preserve">MN-90</t>
  </si>
  <si>
    <t xml:space="preserve">MO-</t>
  </si>
  <si>
    <t xml:space="preserve">MO-01</t>
  </si>
  <si>
    <t xml:space="preserve">MO-02</t>
  </si>
  <si>
    <t xml:space="preserve">MO-03</t>
  </si>
  <si>
    <t xml:space="preserve">MO-04</t>
  </si>
  <si>
    <t xml:space="preserve">MO-05</t>
  </si>
  <si>
    <t xml:space="preserve">MO-06</t>
  </si>
  <si>
    <t xml:space="preserve">MO-07</t>
  </si>
  <si>
    <t xml:space="preserve">MO-08</t>
  </si>
  <si>
    <t xml:space="preserve">MS-01</t>
  </si>
  <si>
    <t xml:space="preserve">MS-02</t>
  </si>
  <si>
    <t xml:space="preserve">MS-04</t>
  </si>
  <si>
    <t xml:space="preserve">MT-</t>
  </si>
  <si>
    <t xml:space="preserve">MT-00</t>
  </si>
  <si>
    <t xml:space="preserve">MT-01</t>
  </si>
  <si>
    <t xml:space="preserve">MT-02</t>
  </si>
  <si>
    <t xml:space="preserve">NC-</t>
  </si>
  <si>
    <t xml:space="preserve">NC-01</t>
  </si>
  <si>
    <t xml:space="preserve">NC-02</t>
  </si>
  <si>
    <t xml:space="preserve">NC-10</t>
  </si>
  <si>
    <t xml:space="preserve">NC-12</t>
  </si>
  <si>
    <t xml:space="preserve">NC-13</t>
  </si>
  <si>
    <t xml:space="preserve">NC-14</t>
  </si>
  <si>
    <t xml:space="preserve">NE-</t>
  </si>
  <si>
    <t xml:space="preserve">NE-03</t>
  </si>
  <si>
    <t xml:space="preserve">NH-01</t>
  </si>
  <si>
    <t xml:space="preserve">NH-02</t>
  </si>
  <si>
    <t xml:space="preserve">NJ-</t>
  </si>
  <si>
    <t xml:space="preserve">NJ-01</t>
  </si>
  <si>
    <t xml:space="preserve">NJ-02</t>
  </si>
  <si>
    <t xml:space="preserve">NJ-03</t>
  </si>
  <si>
    <t xml:space="preserve">NJ-04</t>
  </si>
  <si>
    <t xml:space="preserve">NJ-05</t>
  </si>
  <si>
    <t xml:space="preserve">NJ-06</t>
  </si>
  <si>
    <t xml:space="preserve">NJ-07</t>
  </si>
  <si>
    <t xml:space="preserve">NJ-09</t>
  </si>
  <si>
    <t xml:space="preserve">NJ-11</t>
  </si>
  <si>
    <t xml:space="preserve">NJ-90</t>
  </si>
  <si>
    <t xml:space="preserve">NM-</t>
  </si>
  <si>
    <t xml:space="preserve">NM-02</t>
  </si>
  <si>
    <t xml:space="preserve">NY-</t>
  </si>
  <si>
    <t xml:space="preserve">NY-01</t>
  </si>
  <si>
    <t xml:space="preserve">NY-02</t>
  </si>
  <si>
    <t xml:space="preserve">NY-03</t>
  </si>
  <si>
    <t xml:space="preserve">NY-04</t>
  </si>
  <si>
    <t xml:space="preserve">NY-08</t>
  </si>
  <si>
    <t xml:space="preserve">NY-10</t>
  </si>
  <si>
    <t xml:space="preserve">NY-12</t>
  </si>
  <si>
    <t xml:space="preserve">NY-17</t>
  </si>
  <si>
    <t xml:space="preserve">NY-19</t>
  </si>
  <si>
    <t xml:space="preserve">NY-20</t>
  </si>
  <si>
    <t xml:space="preserve">NY-22</t>
  </si>
  <si>
    <t xml:space="preserve">NY-23</t>
  </si>
  <si>
    <t xml:space="preserve">NY-24</t>
  </si>
  <si>
    <t xml:space="preserve">NY-25</t>
  </si>
  <si>
    <t xml:space="preserve">NY-26</t>
  </si>
  <si>
    <t xml:space="preserve">NY-27</t>
  </si>
  <si>
    <t xml:space="preserve">NY-90</t>
  </si>
  <si>
    <t xml:space="preserve">OH-</t>
  </si>
  <si>
    <t xml:space="preserve">OH-01</t>
  </si>
  <si>
    <t xml:space="preserve">OH-02</t>
  </si>
  <si>
    <t xml:space="preserve">OH-03</t>
  </si>
  <si>
    <t xml:space="preserve">OH-04</t>
  </si>
  <si>
    <t xml:space="preserve">OH-06</t>
  </si>
  <si>
    <t xml:space="preserve">OH-07</t>
  </si>
  <si>
    <t xml:space="preserve">OH-08</t>
  </si>
  <si>
    <t xml:space="preserve">OH-10</t>
  </si>
  <si>
    <t xml:space="preserve">OH-11</t>
  </si>
  <si>
    <t xml:space="preserve">OH-12</t>
  </si>
  <si>
    <t xml:space="preserve">OH-13</t>
  </si>
  <si>
    <t xml:space="preserve">OH-14</t>
  </si>
  <si>
    <t xml:space="preserve">OH-15</t>
  </si>
  <si>
    <t xml:space="preserve">OH-16</t>
  </si>
  <si>
    <t xml:space="preserve">OH-90</t>
  </si>
  <si>
    <t xml:space="preserve">OK-</t>
  </si>
  <si>
    <t xml:space="preserve">OK-01</t>
  </si>
  <si>
    <t xml:space="preserve">OK-02</t>
  </si>
  <si>
    <t xml:space="preserve">OK-04</t>
  </si>
  <si>
    <t xml:space="preserve">OK-05</t>
  </si>
  <si>
    <t xml:space="preserve">OK-90</t>
  </si>
  <si>
    <t xml:space="preserve">OR-01</t>
  </si>
  <si>
    <t xml:space="preserve">OR-03</t>
  </si>
  <si>
    <t xml:space="preserve">PA-</t>
  </si>
  <si>
    <t xml:space="preserve">PA-01</t>
  </si>
  <si>
    <t xml:space="preserve">PA-02</t>
  </si>
  <si>
    <t xml:space="preserve">PA-04</t>
  </si>
  <si>
    <t xml:space="preserve">PA-05</t>
  </si>
  <si>
    <t xml:space="preserve">PA-06</t>
  </si>
  <si>
    <t xml:space="preserve">PA-07</t>
  </si>
  <si>
    <t xml:space="preserve">PA-08</t>
  </si>
  <si>
    <t xml:space="preserve">PA-09</t>
  </si>
  <si>
    <t xml:space="preserve">PA-10</t>
  </si>
  <si>
    <t xml:space="preserve">PA-11</t>
  </si>
  <si>
    <t xml:space="preserve">PA-12</t>
  </si>
  <si>
    <t xml:space="preserve">PA-13</t>
  </si>
  <si>
    <t xml:space="preserve">PA-14</t>
  </si>
  <si>
    <t xml:space="preserve">PA-15</t>
  </si>
  <si>
    <t xml:space="preserve">PA-16</t>
  </si>
  <si>
    <t xml:space="preserve">PA-17</t>
  </si>
  <si>
    <t xml:space="preserve">PA-18</t>
  </si>
  <si>
    <t xml:space="preserve">PA-90</t>
  </si>
  <si>
    <t xml:space="preserve">RI-01</t>
  </si>
  <si>
    <t xml:space="preserve">SC-</t>
  </si>
  <si>
    <t xml:space="preserve">SC-02</t>
  </si>
  <si>
    <t xml:space="preserve">SC-07</t>
  </si>
  <si>
    <t xml:space="preserve">SD-00</t>
  </si>
  <si>
    <t xml:space="preserve">TN-</t>
  </si>
  <si>
    <t xml:space="preserve">TN-04</t>
  </si>
  <si>
    <t xml:space="preserve">TN-07</t>
  </si>
  <si>
    <t xml:space="preserve">TN-08</t>
  </si>
  <si>
    <t xml:space="preserve">TN-09</t>
  </si>
  <si>
    <t xml:space="preserve">TX-</t>
  </si>
  <si>
    <t xml:space="preserve">TX-01</t>
  </si>
  <si>
    <t xml:space="preserve">TX-02</t>
  </si>
  <si>
    <t xml:space="preserve">TX-03</t>
  </si>
  <si>
    <t xml:space="preserve">TX-04</t>
  </si>
  <si>
    <t xml:space="preserve">TX-06</t>
  </si>
  <si>
    <t xml:space="preserve">TX-10</t>
  </si>
  <si>
    <t xml:space="preserve">TX-11</t>
  </si>
  <si>
    <t xml:space="preserve">TX-12</t>
  </si>
  <si>
    <t xml:space="preserve">TX-21</t>
  </si>
  <si>
    <t xml:space="preserve">TX-24</t>
  </si>
  <si>
    <t xml:space="preserve">TX-25</t>
  </si>
  <si>
    <t xml:space="preserve">TX-28</t>
  </si>
  <si>
    <t xml:space="preserve">TX-30</t>
  </si>
  <si>
    <t xml:space="preserve">TX-32</t>
  </si>
  <si>
    <t xml:space="preserve">TX-33</t>
  </si>
  <si>
    <t xml:space="preserve">TX-35</t>
  </si>
  <si>
    <t xml:space="preserve">TX-90</t>
  </si>
  <si>
    <t xml:space="preserve">UT-</t>
  </si>
  <si>
    <t xml:space="preserve">UT-01</t>
  </si>
  <si>
    <t xml:space="preserve">UT-02</t>
  </si>
  <si>
    <t xml:space="preserve">UT-03</t>
  </si>
  <si>
    <t xml:space="preserve">UT-04</t>
  </si>
  <si>
    <t xml:space="preserve">VA-</t>
  </si>
  <si>
    <t xml:space="preserve">VA-01</t>
  </si>
  <si>
    <t xml:space="preserve">VA-02</t>
  </si>
  <si>
    <t xml:space="preserve">VA-03</t>
  </si>
  <si>
    <t xml:space="preserve">VA-04</t>
  </si>
  <si>
    <t xml:space="preserve">VA-05</t>
  </si>
  <si>
    <t xml:space="preserve">VA-06</t>
  </si>
  <si>
    <t xml:space="preserve">VA-08</t>
  </si>
  <si>
    <t xml:space="preserve">VA-09</t>
  </si>
  <si>
    <t xml:space="preserve">VA-10</t>
  </si>
  <si>
    <t xml:space="preserve">VA-11</t>
  </si>
  <si>
    <t xml:space="preserve">VA-90</t>
  </si>
  <si>
    <t xml:space="preserve">VT-</t>
  </si>
  <si>
    <t xml:space="preserve">VT-00</t>
  </si>
  <si>
    <t xml:space="preserve">WA-</t>
  </si>
  <si>
    <t xml:space="preserve">WA-01</t>
  </si>
  <si>
    <t xml:space="preserve">WA-02</t>
  </si>
  <si>
    <t xml:space="preserve">WA-07</t>
  </si>
  <si>
    <t xml:space="preserve">WA-09</t>
  </si>
  <si>
    <t xml:space="preserve">WI-</t>
  </si>
  <si>
    <t xml:space="preserve">WI-01</t>
  </si>
  <si>
    <t xml:space="preserve">WI-02</t>
  </si>
  <si>
    <t xml:space="preserve">WI-04</t>
  </si>
  <si>
    <t xml:space="preserve">WI-06</t>
  </si>
  <si>
    <t xml:space="preserve">WI-08</t>
  </si>
  <si>
    <t xml:space="preserve">WV-01</t>
  </si>
  <si>
    <t xml:space="preserve">WV-02</t>
  </si>
  <si>
    <t xml:space="preserve">WY-00</t>
  </si>
  <si>
    <t xml:space="preserve">PlaceIsForeign</t>
  </si>
  <si>
    <t xml:space="preserve">pop_state_code</t>
  </si>
  <si>
    <t xml:space="preserve">AK</t>
  </si>
  <si>
    <t xml:space="preserve">DC</t>
  </si>
  <si>
    <t xml:space="preserve">NS</t>
  </si>
  <si>
    <t xml:space="preserve">01</t>
  </si>
  <si>
    <t xml:space="preserve">UK</t>
  </si>
  <si>
    <t xml:space="preserve">AK-00</t>
  </si>
  <si>
    <t xml:space="preserve">AR-02</t>
  </si>
  <si>
    <t xml:space="preserve">CA-15</t>
  </si>
  <si>
    <t xml:space="preserve">DC-98</t>
  </si>
  <si>
    <t xml:space="preserve">FL-21</t>
  </si>
  <si>
    <t xml:space="preserve">MD-04</t>
  </si>
  <si>
    <t xml:space="preserve">ME-02</t>
  </si>
  <si>
    <t xml:space="preserve">MI-07</t>
  </si>
  <si>
    <t xml:space="preserve">MI-13</t>
  </si>
  <si>
    <t xml:space="preserve">MN-02</t>
  </si>
  <si>
    <t xml:space="preserve">NC-08</t>
  </si>
  <si>
    <t xml:space="preserve">NY-07</t>
  </si>
  <si>
    <t xml:space="preserve">PA-03</t>
  </si>
  <si>
    <t xml:space="preserve">TX-07</t>
  </si>
  <si>
    <t xml:space="preserve">WI-07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</si>
  <si>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</si>
  <si>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</si>
  <si>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</si>
  <si>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</si>
  <si>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</si>
  <si>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</si>
  <si>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</si>
  <si>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</si>
  <si>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</si>
  <si>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</si>
  <si>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</si>
  <si>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</si>
  <si>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</si>
  <si>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</si>
  <si>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</si>
  <si>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</si>
  <si>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</si>
  <si>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</si>
  <si>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</si>
  <si>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</si>
  <si>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</si>
  <si>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</si>
  <si>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</si>
  <si>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</si>
  <si>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****AFX</t>
  </si>
  <si>
    <t xml:space="preserve">200 KW MOD MEP-009</t>
  </si>
  <si>
    <t xml:space="preserve">421</t>
  </si>
  <si>
    <t xml:space="preserve">433</t>
  </si>
  <si>
    <t xml:space="preserve">474</t>
  </si>
  <si>
    <t xml:space="preserve">479</t>
  </si>
  <si>
    <t xml:space="preserve">486</t>
  </si>
  <si>
    <t xml:space="preserve">532</t>
  </si>
  <si>
    <t xml:space="preserve">536</t>
  </si>
  <si>
    <t xml:space="preserve">A-1 SKYRAIDER</t>
  </si>
  <si>
    <t xml:space="preserve">A-10</t>
  </si>
  <si>
    <t xml:space="preserve">A-12 AVENGER (TO REPLACE</t>
  </si>
  <si>
    <t xml:space="preserve">A-37</t>
  </si>
  <si>
    <t xml:space="preserve">A-4 SKYHAWK</t>
  </si>
  <si>
    <t xml:space="preserve">A-6 INTRUDER</t>
  </si>
  <si>
    <t xml:space="preserve">A-6E / A-6 UPGRADE</t>
  </si>
  <si>
    <t xml:space="preserve">A-7 CORSAIR II</t>
  </si>
  <si>
    <t xml:space="preserve">A-7D</t>
  </si>
  <si>
    <t xml:space="preserve">A-7E</t>
  </si>
  <si>
    <t xml:space="preserve">A/P22P-9(V) CBR</t>
  </si>
  <si>
    <t xml:space="preserve">AABNCP-E4</t>
  </si>
  <si>
    <t xml:space="preserve">AAG</t>
  </si>
  <si>
    <t xml:space="preserve">ABH</t>
  </si>
  <si>
    <t xml:space="preserve">ABL</t>
  </si>
  <si>
    <t xml:space="preserve">ABMS</t>
  </si>
  <si>
    <t xml:space="preserve">ACA</t>
  </si>
  <si>
    <t xml:space="preserve">ACD</t>
  </si>
  <si>
    <t xml:space="preserve">ACM</t>
  </si>
  <si>
    <t xml:space="preserve">ACN</t>
  </si>
  <si>
    <t xml:space="preserve">ACWS</t>
  </si>
  <si>
    <t xml:space="preserve">ADG</t>
  </si>
  <si>
    <t xml:space="preserve">AEB</t>
  </si>
  <si>
    <t xml:space="preserve">AEC</t>
  </si>
  <si>
    <t xml:space="preserve">AESA</t>
  </si>
  <si>
    <t xml:space="preserve">AF INT COM CTRL SYS</t>
  </si>
  <si>
    <t xml:space="preserve">AFN</t>
  </si>
  <si>
    <t xml:space="preserve">AFU</t>
  </si>
  <si>
    <t xml:space="preserve">AFV</t>
  </si>
  <si>
    <t xml:space="preserve">AH-1 COBRA</t>
  </si>
  <si>
    <t xml:space="preserve">AH-1G HUEYCOBRA</t>
  </si>
  <si>
    <t xml:space="preserve">AH-1J SEA COBRA</t>
  </si>
  <si>
    <t xml:space="preserve">AH-1W SUPER COBRA</t>
  </si>
  <si>
    <t xml:space="preserve">AH-64 APACHE</t>
  </si>
  <si>
    <t xml:space="preserve">AH-64E New Build</t>
  </si>
  <si>
    <t xml:space="preserve">AHD</t>
  </si>
  <si>
    <t xml:space="preserve">AHE</t>
  </si>
  <si>
    <t xml:space="preserve">AHJ</t>
  </si>
  <si>
    <t xml:space="preserve">AHK</t>
  </si>
  <si>
    <t xml:space="preserve">AHP</t>
  </si>
  <si>
    <t xml:space="preserve">AHW</t>
  </si>
  <si>
    <t xml:space="preserve">AIG</t>
  </si>
  <si>
    <t xml:space="preserve">AIR CARGO MATERIALS HAND</t>
  </si>
  <si>
    <t xml:space="preserve">AIR TRAFFIC CNTL COMM CON</t>
  </si>
  <si>
    <t xml:space="preserve">AIRBORNE ECM/ECCM NKC-135</t>
  </si>
  <si>
    <t xml:space="preserve">AIRBORNE RECON LOW (ARL)</t>
  </si>
  <si>
    <t xml:space="preserve">AN/MLQ-34 COUNTERMEASURES</t>
  </si>
  <si>
    <t xml:space="preserve">APACHE (AH-64) ADV ATTACK</t>
  </si>
  <si>
    <t xml:space="preserve">APACHE (AH-64A)</t>
  </si>
  <si>
    <t xml:space="preserve">APC</t>
  </si>
  <si>
    <t xml:space="preserve">ARH</t>
  </si>
  <si>
    <t xml:space="preserve">ARL</t>
  </si>
  <si>
    <t xml:space="preserve">ASF</t>
  </si>
  <si>
    <t xml:space="preserve">ATR</t>
  </si>
  <si>
    <t xml:space="preserve">ATS</t>
  </si>
  <si>
    <t xml:space="preserve">AUTO TEST SUPPORT SYS</t>
  </si>
  <si>
    <t xml:space="preserve">AV-8 HARRIER</t>
  </si>
  <si>
    <t xml:space="preserve">AV-8A</t>
  </si>
  <si>
    <t xml:space="preserve">AV-8B</t>
  </si>
  <si>
    <t xml:space="preserve">AV-8B REMANUFACTURE</t>
  </si>
  <si>
    <t xml:space="preserve">AVG</t>
  </si>
  <si>
    <t xml:space="preserve">AVK</t>
  </si>
  <si>
    <t xml:space="preserve">AWACS RSIP (E-3)</t>
  </si>
  <si>
    <t xml:space="preserve">AWACS UPGRADE</t>
  </si>
  <si>
    <t xml:space="preserve">Advanced Engine Development</t>
  </si>
  <si>
    <t xml:space="preserve">B-1</t>
  </si>
  <si>
    <t xml:space="preserve">B-1 CMUP-DSUP</t>
  </si>
  <si>
    <t xml:space="preserve">B-2 DMS-M</t>
  </si>
  <si>
    <t xml:space="preserve">B-2 EHF</t>
  </si>
  <si>
    <t xml:space="preserve">B-2 RMP</t>
  </si>
  <si>
    <t xml:space="preserve">B-2 STEALTH</t>
  </si>
  <si>
    <t xml:space="preserve">B-2A</t>
  </si>
  <si>
    <t xml:space="preserve">B-52 OAS/CMI MODS</t>
  </si>
  <si>
    <t xml:space="preserve">B-52 RMP</t>
  </si>
  <si>
    <t xml:space="preserve">B-52 STRATO FORTRESS</t>
  </si>
  <si>
    <t xml:space="preserve">B1-B</t>
  </si>
  <si>
    <t xml:space="preserve">B1-B CMUP</t>
  </si>
  <si>
    <t xml:space="preserve">BAMS</t>
  </si>
  <si>
    <t xml:space="preserve">BJL</t>
  </si>
  <si>
    <t xml:space="preserve">BJM</t>
  </si>
  <si>
    <t xml:space="preserve">BJN</t>
  </si>
  <si>
    <t xml:space="preserve">BLACK HAWK (UH-60A/L)</t>
  </si>
  <si>
    <t xml:space="preserve">BLACK HAWK UPGRADE (UH-60</t>
  </si>
  <si>
    <t xml:space="preserve">BLACKHAWK</t>
  </si>
  <si>
    <t xml:space="preserve">BQM-34 FIREBEE</t>
  </si>
  <si>
    <t xml:space="preserve">BQM-74</t>
  </si>
  <si>
    <t xml:space="preserve">BSJ</t>
  </si>
  <si>
    <t xml:space="preserve">BSM ENERGY</t>
  </si>
  <si>
    <t xml:space="preserve">BSR</t>
  </si>
  <si>
    <t xml:space="preserve">BTD</t>
  </si>
  <si>
    <t xml:space="preserve">C-10</t>
  </si>
  <si>
    <t xml:space="preserve">C-117 SKYTRAIN</t>
  </si>
  <si>
    <t xml:space="preserve">C-12</t>
  </si>
  <si>
    <t xml:space="preserve">C-121 CONSTELLATION</t>
  </si>
  <si>
    <t xml:space="preserve">C-124 GLOBEMASTER</t>
  </si>
  <si>
    <t xml:space="preserve">C-12A (CX-X)</t>
  </si>
  <si>
    <t xml:space="preserve">C-130 AMP</t>
  </si>
  <si>
    <t xml:space="preserve">C-130 HERCULES</t>
  </si>
  <si>
    <t xml:space="preserve">C-130H</t>
  </si>
  <si>
    <t xml:space="preserve">C-137 STRATOLINER</t>
  </si>
  <si>
    <t xml:space="preserve">C-141 STARLIFTER</t>
  </si>
  <si>
    <t xml:space="preserve">C-17A</t>
  </si>
  <si>
    <t xml:space="preserve">C-17A CARGO TRANSPORT</t>
  </si>
  <si>
    <t xml:space="preserve">C-18</t>
  </si>
  <si>
    <t xml:space="preserve">C-2 GREYHOUND</t>
  </si>
  <si>
    <t xml:space="preserve">C-20</t>
  </si>
  <si>
    <t xml:space="preserve">C-20 ACFT</t>
  </si>
  <si>
    <t xml:space="preserve">C-20 GULFSTREAM III/IV</t>
  </si>
  <si>
    <t xml:space="preserve">C-23 SHERPA</t>
  </si>
  <si>
    <t xml:space="preserve">C-4 GULFSTREAM</t>
  </si>
  <si>
    <t xml:space="preserve">C-45 EXPEDITOR</t>
  </si>
  <si>
    <t xml:space="preserve">C-46 COMMANDO</t>
  </si>
  <si>
    <t xml:space="preserve">C-47 SKYTRAIN</t>
  </si>
  <si>
    <t xml:space="preserve">C-5 GALAXY</t>
  </si>
  <si>
    <t xml:space="preserve">C-5 RERP</t>
  </si>
  <si>
    <t xml:space="preserve">C-5A</t>
  </si>
  <si>
    <t xml:space="preserve">C-5B</t>
  </si>
  <si>
    <t xml:space="preserve">C-7 CARIBOU</t>
  </si>
  <si>
    <t xml:space="preserve">C-9 SKYTRAIN II</t>
  </si>
  <si>
    <t xml:space="preserve">C/MH-53E</t>
  </si>
  <si>
    <t xml:space="preserve">C130-J</t>
  </si>
  <si>
    <t xml:space="preserve">CGN-38</t>
  </si>
  <si>
    <t xml:space="preserve">CH-46 SEA KNIGHT</t>
  </si>
  <si>
    <t xml:space="preserve">CH-47 CHINOOK</t>
  </si>
  <si>
    <t xml:space="preserve">CH-47D</t>
  </si>
  <si>
    <t xml:space="preserve">CH-47F</t>
  </si>
  <si>
    <t xml:space="preserve">CH-47F BLOCK II</t>
  </si>
  <si>
    <t xml:space="preserve">CH-53 SEA STALLION</t>
  </si>
  <si>
    <t xml:space="preserve">CHEYENNE</t>
  </si>
  <si>
    <t xml:space="preserve">CIRCM</t>
  </si>
  <si>
    <t xml:space="preserve">CNQ</t>
  </si>
  <si>
    <t xml:space="preserve">COMANCHE</t>
  </si>
  <si>
    <t xml:space="preserve">COMMANCHE</t>
  </si>
  <si>
    <t xml:space="preserve">CV HELO (SH-60F)</t>
  </si>
  <si>
    <t xml:space="preserve">CX-3</t>
  </si>
  <si>
    <t xml:space="preserve">DD 963</t>
  </si>
  <si>
    <t xml:space="preserve">DEAMS Inc 1</t>
  </si>
  <si>
    <t xml:space="preserve">DEF METEOR SAT PROG</t>
  </si>
  <si>
    <t xml:space="preserve">DJN</t>
  </si>
  <si>
    <t xml:space="preserve">DMLSS</t>
  </si>
  <si>
    <t xml:space="preserve">DMS</t>
  </si>
  <si>
    <t xml:space="preserve">DNC</t>
  </si>
  <si>
    <t xml:space="preserve">DPPS</t>
  </si>
  <si>
    <t xml:space="preserve">DTS</t>
  </si>
  <si>
    <t xml:space="preserve">E-10</t>
  </si>
  <si>
    <t xml:space="preserve">E-2 HAWKEYE</t>
  </si>
  <si>
    <t xml:space="preserve">E-2C</t>
  </si>
  <si>
    <t xml:space="preserve">E-2C ADVANCED HAWKEYE</t>
  </si>
  <si>
    <t xml:space="preserve">E-2C REPRODUCTION</t>
  </si>
  <si>
    <t xml:space="preserve">E-3A</t>
  </si>
  <si>
    <t xml:space="preserve">E-4 (AABNCP)</t>
  </si>
  <si>
    <t xml:space="preserve">E-6A (TACAMO)</t>
  </si>
  <si>
    <t xml:space="preserve">EA-18G</t>
  </si>
  <si>
    <t xml:space="preserve">EA-3</t>
  </si>
  <si>
    <t xml:space="preserve">EA-6B</t>
  </si>
  <si>
    <t xml:space="preserve">EA-6B PROWLER</t>
  </si>
  <si>
    <t xml:space="preserve">EF-111A</t>
  </si>
  <si>
    <t xml:space="preserve">ENGINE GAS TURB AN/32 85-</t>
  </si>
  <si>
    <t xml:space="preserve">ENGINE TEST STAND</t>
  </si>
  <si>
    <t xml:space="preserve">ES-3A VIKING</t>
  </si>
  <si>
    <t xml:space="preserve">F-100 Engine</t>
  </si>
  <si>
    <t xml:space="preserve">F-100 SUPER SABRE</t>
  </si>
  <si>
    <t xml:space="preserve">F-100 UPGRADE</t>
  </si>
  <si>
    <t xml:space="preserve">F-101</t>
  </si>
  <si>
    <t xml:space="preserve">F-101 VOODOO</t>
  </si>
  <si>
    <t xml:space="preserve">F-104 STARFIGHTER</t>
  </si>
  <si>
    <t xml:space="preserve">F-106 DELTA DART</t>
  </si>
  <si>
    <t xml:space="preserve">F-108</t>
  </si>
  <si>
    <t xml:space="preserve">F-110</t>
  </si>
  <si>
    <t xml:space="preserve">F-111</t>
  </si>
  <si>
    <t xml:space="preserve">F-111 TFX</t>
  </si>
  <si>
    <t xml:space="preserve">F-111A/D/E/F</t>
  </si>
  <si>
    <t xml:space="preserve">F-117 STEALTH</t>
  </si>
  <si>
    <t xml:space="preserve">F-12</t>
  </si>
  <si>
    <t xml:space="preserve">F-14 TOMCAT</t>
  </si>
  <si>
    <t xml:space="preserve">F-14D</t>
  </si>
  <si>
    <t xml:space="preserve">F-15</t>
  </si>
  <si>
    <t xml:space="preserve">F-15 EAGLE</t>
  </si>
  <si>
    <t xml:space="preserve">F-16 FALCON</t>
  </si>
  <si>
    <t xml:space="preserve">F-18 HORNET</t>
  </si>
  <si>
    <t xml:space="preserve">F-22 Raptor</t>
  </si>
  <si>
    <t xml:space="preserve">F-4 PHANTOM</t>
  </si>
  <si>
    <t xml:space="preserve">F-4 PHANTOM II</t>
  </si>
  <si>
    <t xml:space="preserve">F-5 FREEDOM FIGHTER</t>
  </si>
  <si>
    <t xml:space="preserve">F-5E</t>
  </si>
  <si>
    <t xml:space="preserve">F-6 SKYRAY</t>
  </si>
  <si>
    <t xml:space="preserve">F-86 SABRE</t>
  </si>
  <si>
    <t xml:space="preserve">F/A-18 E/F</t>
  </si>
  <si>
    <t xml:space="preserve">F/A-18A/B/C/D</t>
  </si>
  <si>
    <t xml:space="preserve">F/A-22</t>
  </si>
  <si>
    <t xml:space="preserve">F404-GE-400 OR 402</t>
  </si>
  <si>
    <t xml:space="preserve">F404-RR-408 ENGINE</t>
  </si>
  <si>
    <t xml:space="preserve">F405-RR-401 ENGINE</t>
  </si>
  <si>
    <t xml:space="preserve">F414-GE-400</t>
  </si>
  <si>
    <t xml:space="preserve">FB-111A</t>
  </si>
  <si>
    <t xml:space="preserve">FCA</t>
  </si>
  <si>
    <t xml:space="preserve">GCSS-A INC 1</t>
  </si>
  <si>
    <t xml:space="preserve">GGU-71A OBOGS OXY CONCENT</t>
  </si>
  <si>
    <t xml:space="preserve">GHY</t>
  </si>
  <si>
    <t xml:space="preserve">GLOBAL HAWK</t>
  </si>
  <si>
    <t xml:space="preserve">H-13 SIOUX</t>
  </si>
  <si>
    <t xml:space="preserve">H-3 JOLLY GREEN GIANT</t>
  </si>
  <si>
    <t xml:space="preserve">H-3 SEA KING</t>
  </si>
  <si>
    <t xml:space="preserve">H-46 SEA KNIGHT</t>
  </si>
  <si>
    <t xml:space="preserve">H-57 SEARANGER</t>
  </si>
  <si>
    <t xml:space="preserve">H100-T400-CP400 PT-6T-3</t>
  </si>
  <si>
    <t xml:space="preserve">HAEUAV</t>
  </si>
  <si>
    <t xml:space="preserve">HELICOPTER NEW TRAINING</t>
  </si>
  <si>
    <t xml:space="preserve">HH-53 SUPER JOLLY</t>
  </si>
  <si>
    <t xml:space="preserve">HHD-60</t>
  </si>
  <si>
    <t xml:space="preserve">HLR</t>
  </si>
  <si>
    <t xml:space="preserve">IMDS</t>
  </si>
  <si>
    <t xml:space="preserve">INTGR FAMILY OF TEST EQUI</t>
  </si>
  <si>
    <t xml:space="preserve">IRST</t>
  </si>
  <si>
    <t xml:space="preserve">ITEP</t>
  </si>
  <si>
    <t xml:space="preserve">J-52</t>
  </si>
  <si>
    <t xml:space="preserve">J-57</t>
  </si>
  <si>
    <t xml:space="preserve">J-58</t>
  </si>
  <si>
    <t xml:space="preserve">J-60</t>
  </si>
  <si>
    <t xml:space="preserve">J-69</t>
  </si>
  <si>
    <t xml:space="preserve">J-79</t>
  </si>
  <si>
    <t xml:space="preserve">J-85</t>
  </si>
  <si>
    <t xml:space="preserve">JOINT C2</t>
  </si>
  <si>
    <t xml:space="preserve">JPATS</t>
  </si>
  <si>
    <t xml:space="preserve">JSF (F-35)</t>
  </si>
  <si>
    <t xml:space="preserve">JSTARS</t>
  </si>
  <si>
    <t xml:space="preserve">JSTARS RECAP</t>
  </si>
  <si>
    <t xml:space="preserve">JTUAV</t>
  </si>
  <si>
    <t xml:space="preserve">KC-10A</t>
  </si>
  <si>
    <t xml:space="preserve">KC-135 STRATOLIFTER</t>
  </si>
  <si>
    <t xml:space="preserve">KC-135R</t>
  </si>
  <si>
    <t xml:space="preserve">KC-45A</t>
  </si>
  <si>
    <t xml:space="preserve">KIOWA WARRIOR</t>
  </si>
  <si>
    <t xml:space="preserve">LAMPS MKIII (SH-60B)</t>
  </si>
  <si>
    <t xml:space="preserve">LLLBGK</t>
  </si>
  <si>
    <t xml:space="preserve">LOADER A/C 40K</t>
  </si>
  <si>
    <t xml:space="preserve">LONGBOW APACHE</t>
  </si>
  <si>
    <t xml:space="preserve">LONGBOW APACHE BLK III</t>
  </si>
  <si>
    <t xml:space="preserve">LUH</t>
  </si>
  <si>
    <t xml:space="preserve">MANEUVER CONTROL SYSTEM (</t>
  </si>
  <si>
    <t xml:space="preserve">MH-60R</t>
  </si>
  <si>
    <t xml:space="preserve">MH-60S</t>
  </si>
  <si>
    <t xml:space="preserve">MH53E SEA DRAGON</t>
  </si>
  <si>
    <t xml:space="preserve">MMA</t>
  </si>
  <si>
    <t xml:space="preserve">MOBILE ARRESTING BARRIERS</t>
  </si>
  <si>
    <t xml:space="preserve">MODERNIZATION</t>
  </si>
  <si>
    <t xml:space="preserve">MPS</t>
  </si>
  <si>
    <t xml:space="preserve">MQ-1C Gray Eagle</t>
  </si>
  <si>
    <t xml:space="preserve">MQ-25 Stingray</t>
  </si>
  <si>
    <t xml:space="preserve">MQ-9 Reaper</t>
  </si>
  <si>
    <t xml:space="preserve">MROI</t>
  </si>
  <si>
    <t xml:space="preserve">MSE</t>
  </si>
  <si>
    <t xml:space="preserve">MULTI SYS TEST EQUIP (MTE</t>
  </si>
  <si>
    <t xml:space="preserve">N23</t>
  </si>
  <si>
    <t xml:space="preserve">NAVY EPS</t>
  </si>
  <si>
    <t xml:space="preserve">NCES</t>
  </si>
  <si>
    <t xml:space="preserve">O-2</t>
  </si>
  <si>
    <t xml:space="preserve">OH-58 KIOWA (AHIP)</t>
  </si>
  <si>
    <t xml:space="preserve">OV-1 MOHAWK</t>
  </si>
  <si>
    <t xml:space="preserve">OV-10 COIN (NOW BRONCO)</t>
  </si>
  <si>
    <t xml:space="preserve">OV-10 LARA (NOW BRONCO)</t>
  </si>
  <si>
    <t xml:space="preserve">Other UAS</t>
  </si>
  <si>
    <t xml:space="preserve">P-3 ORION</t>
  </si>
  <si>
    <t xml:space="preserve">P-3C</t>
  </si>
  <si>
    <t xml:space="preserve">PIONEER UNMANNED AERIAL V</t>
  </si>
  <si>
    <t xml:space="preserve">POSEIDON</t>
  </si>
  <si>
    <t xml:space="preserve">PREDATOR</t>
  </si>
  <si>
    <t xml:space="preserve">PREDATOR B</t>
  </si>
  <si>
    <t xml:space="preserve">PREDATOR UAV</t>
  </si>
  <si>
    <t xml:space="preserve">PRV</t>
  </si>
  <si>
    <t xml:space="preserve">QM-107 GD MSL TGT SYS</t>
  </si>
  <si>
    <t xml:space="preserve">RAH 66 COMMANCHE</t>
  </si>
  <si>
    <t xml:space="preserve">REPAIR SHIP AIRCRAFT</t>
  </si>
  <si>
    <t xml:space="preserve">RF-4C</t>
  </si>
  <si>
    <t xml:space="preserve">ROCKET LAUNCHER LAU-10</t>
  </si>
  <si>
    <t xml:space="preserve">RPV (AQUILA)</t>
  </si>
  <si>
    <t xml:space="preserve">RQ-7B Shadow Tactical Unmanned Aircraft System (RQ-7B Shadow)</t>
  </si>
  <si>
    <t xml:space="preserve">RV-1</t>
  </si>
  <si>
    <t xml:space="preserve">S-2 TRACKER</t>
  </si>
  <si>
    <t xml:space="preserve">S-3 VIKING</t>
  </si>
  <si>
    <t xml:space="preserve">S-3A</t>
  </si>
  <si>
    <t xml:space="preserve">S-61R</t>
  </si>
  <si>
    <t xml:space="preserve">SCOUT</t>
  </si>
  <si>
    <t xml:space="preserve">SCOUT ASH</t>
  </si>
  <si>
    <t xml:space="preserve">SGT YORK GUN (DIVAD)</t>
  </si>
  <si>
    <t xml:space="preserve">SH-3D SEA KING</t>
  </si>
  <si>
    <t xml:space="preserve">SH-60 SEAHAWK</t>
  </si>
  <si>
    <t xml:space="preserve">SHILLELAGH MISSILE</t>
  </si>
  <si>
    <t xml:space="preserve">SPS</t>
  </si>
  <si>
    <t xml:space="preserve">SRAM</t>
  </si>
  <si>
    <t xml:space="preserve">STATUS OF FORCES AGREEMENT</t>
  </si>
  <si>
    <t xml:space="preserve">T-2 BUCKEYE</t>
  </si>
  <si>
    <t xml:space="preserve">T-34 MENTOR</t>
  </si>
  <si>
    <t xml:space="preserve">T-37</t>
  </si>
  <si>
    <t xml:space="preserve">T-38 TALON</t>
  </si>
  <si>
    <t xml:space="preserve">T-39 SABRELINER</t>
  </si>
  <si>
    <t xml:space="preserve">T-400</t>
  </si>
  <si>
    <t xml:space="preserve">T-44</t>
  </si>
  <si>
    <t xml:space="preserve">T-45 GOSHAWK</t>
  </si>
  <si>
    <t xml:space="preserve">T-45TS</t>
  </si>
  <si>
    <t xml:space="preserve">T-46A</t>
  </si>
  <si>
    <t xml:space="preserve">T-56</t>
  </si>
  <si>
    <t xml:space="preserve">T-58</t>
  </si>
  <si>
    <t xml:space="preserve">T-64</t>
  </si>
  <si>
    <t xml:space="preserve">T-700</t>
  </si>
  <si>
    <t xml:space="preserve">T-76</t>
  </si>
  <si>
    <t xml:space="preserve">T-800</t>
  </si>
  <si>
    <t xml:space="preserve">TA-4 SKYHAWK</t>
  </si>
  <si>
    <t xml:space="preserve">TACTICAL UAV</t>
  </si>
  <si>
    <t xml:space="preserve">TF-30</t>
  </si>
  <si>
    <t xml:space="preserve">TF-33</t>
  </si>
  <si>
    <t xml:space="preserve">TF-34</t>
  </si>
  <si>
    <t xml:space="preserve">TF-39</t>
  </si>
  <si>
    <t xml:space="preserve">TF-41</t>
  </si>
  <si>
    <t xml:space="preserve">TOW FLIGHTLINE</t>
  </si>
  <si>
    <t xml:space="preserve">TURBOFAN ENGINES</t>
  </si>
  <si>
    <t xml:space="preserve">U-2</t>
  </si>
  <si>
    <t xml:space="preserve">U-21 UTE</t>
  </si>
  <si>
    <t xml:space="preserve">UAV HUNTER (SHORT RANGE U</t>
  </si>
  <si>
    <t xml:space="preserve">UH-1 IROQUOIS</t>
  </si>
  <si>
    <t xml:space="preserve">UH-1N REPLACEMENT</t>
  </si>
  <si>
    <t xml:space="preserve">UH-2</t>
  </si>
  <si>
    <t xml:space="preserve">UH-2 SEASPRITE</t>
  </si>
  <si>
    <t xml:space="preserve">UH-3H</t>
  </si>
  <si>
    <t xml:space="preserve">UH-60 BLACKHAWK UTTAS</t>
  </si>
  <si>
    <t xml:space="preserve">UH-60 UTTAS BLACK HAWK</t>
  </si>
  <si>
    <t xml:space="preserve">V22</t>
  </si>
  <si>
    <t xml:space="preserve">V22 VERTICAL LIFT AIRCRAF</t>
  </si>
  <si>
    <t xml:space="preserve">VH-3D EXECUTIVE HELICOPTE</t>
  </si>
  <si>
    <t xml:space="preserve">VH-71</t>
  </si>
  <si>
    <t xml:space="preserve">VH-80N EXECUTIVE HELICOPT</t>
  </si>
  <si>
    <t xml:space="preserve">VSX ACFT REPLACE S-2E</t>
  </si>
  <si>
    <t xml:space="preserve">VTUAV</t>
  </si>
  <si>
    <t xml:space="preserve">X-31</t>
  </si>
  <si>
    <t xml:space="preserve">ZBL</t>
  </si>
  <si>
    <t xml:space="preserve">10KW 60 CYCLE GE</t>
  </si>
  <si>
    <t xml:space="preserve">155 MM HIP</t>
  </si>
  <si>
    <t xml:space="preserve">214 COMMERCIAL</t>
  </si>
  <si>
    <t xml:space="preserve">2GFM</t>
  </si>
  <si>
    <t xml:space="preserve">319</t>
  </si>
  <si>
    <t xml:space="preserve">39A</t>
  </si>
  <si>
    <t xml:space="preserve">404L TRAFF CNTRL &amp; LAND S</t>
  </si>
  <si>
    <t xml:space="preserve">407L TACTICAL AIR CONTROL</t>
  </si>
  <si>
    <t xml:space="preserve">411L AWACS</t>
  </si>
  <si>
    <t xml:space="preserve">427M CHEYENNE</t>
  </si>
  <si>
    <t xml:space="preserve">433L WEATHER SYSTEM</t>
  </si>
  <si>
    <t xml:space="preserve">439</t>
  </si>
  <si>
    <t xml:space="preserve">469</t>
  </si>
  <si>
    <t xml:space="preserve">470</t>
  </si>
  <si>
    <t xml:space="preserve">474L BMEWS</t>
  </si>
  <si>
    <t xml:space="preserve">483</t>
  </si>
  <si>
    <t xml:space="preserve">5./54 MK-41 PROJECTILE</t>
  </si>
  <si>
    <t xml:space="preserve">511</t>
  </si>
  <si>
    <t xml:space="preserve">522</t>
  </si>
  <si>
    <t xml:space="preserve">586</t>
  </si>
  <si>
    <t xml:space="preserve">589</t>
  </si>
  <si>
    <t xml:space="preserve">750 KW</t>
  </si>
  <si>
    <t xml:space="preserve">&lt;15KW 60 CYCLE DE</t>
  </si>
  <si>
    <t xml:space="preserve">&lt;60 KW</t>
  </si>
  <si>
    <t xml:space="preserve">A/EA-3 SKYWARRIOR</t>
  </si>
  <si>
    <t xml:space="preserve">ACS</t>
  </si>
  <si>
    <t xml:space="preserve">ADS</t>
  </si>
  <si>
    <t xml:space="preserve">ADV WIDEBAND</t>
  </si>
  <si>
    <t xml:space="preserve">AFATDS (ATCCS)</t>
  </si>
  <si>
    <t xml:space="preserve">AFATDS ADV FLD ART TAC DA</t>
  </si>
  <si>
    <t xml:space="preserve">AFSATCOMM</t>
  </si>
  <si>
    <t xml:space="preserve">AFSCN</t>
  </si>
  <si>
    <t xml:space="preserve">ALL SOURCE ANALYSIS SYS</t>
  </si>
  <si>
    <t xml:space="preserve">AN/AFQ-137</t>
  </si>
  <si>
    <t xml:space="preserve">AN/ALE-40 COUNTERMEASURES</t>
  </si>
  <si>
    <t xml:space="preserve">AN/ALE-41</t>
  </si>
  <si>
    <t xml:space="preserve">AN/ALE-50</t>
  </si>
  <si>
    <t xml:space="preserve">AN/ALQ-101 ECM</t>
  </si>
  <si>
    <t xml:space="preserve">AN/ALQ-119</t>
  </si>
  <si>
    <t xml:space="preserve">AN/ALQ-122 ECM SYS</t>
  </si>
  <si>
    <t xml:space="preserve">AN/ALQ-126 ECM</t>
  </si>
  <si>
    <t xml:space="preserve">AN/ALQ-131</t>
  </si>
  <si>
    <t xml:space="preserve">AN/ALQ-133 QUICK LOOK</t>
  </si>
  <si>
    <t xml:space="preserve">AN/ALQ-135</t>
  </si>
  <si>
    <t xml:space="preserve">AN/ALQ-136 COUNTERMEASURE</t>
  </si>
  <si>
    <t xml:space="preserve">AN/ALQ-136 COUNTERMEASURES</t>
  </si>
  <si>
    <t xml:space="preserve">AN/ALQ-155</t>
  </si>
  <si>
    <t xml:space="preserve">AN/ALQ-165 (V) (ASPJ)</t>
  </si>
  <si>
    <t xml:space="preserve">AN/ALQ-61 ECM</t>
  </si>
  <si>
    <t xml:space="preserve">AN/ALR-31 ELEC COUNTERMEA</t>
  </si>
  <si>
    <t xml:space="preserve">AN/ALR-45</t>
  </si>
  <si>
    <t xml:space="preserve">AN/ALR-46</t>
  </si>
  <si>
    <t xml:space="preserve">AN/ALR-56 WARNING RECVR</t>
  </si>
  <si>
    <t xml:space="preserve">AN/ALR-62 COUNTERMEASURES</t>
  </si>
  <si>
    <t xml:space="preserve">AN/ALR-67 COUNT WARNING S</t>
  </si>
  <si>
    <t xml:space="preserve">AN/ALR-69</t>
  </si>
  <si>
    <t xml:space="preserve">AN/APN-159 BOMB NAV &amp; FR</t>
  </si>
  <si>
    <t xml:space="preserve">AN/APN-169 STATION KEEPIN</t>
  </si>
  <si>
    <t xml:space="preserve">AN/APN-194</t>
  </si>
  <si>
    <t xml:space="preserve">AN/APN-221 DOPPLER</t>
  </si>
  <si>
    <t xml:space="preserve">AN/APR-38</t>
  </si>
  <si>
    <t xml:space="preserve">AN/APR-39</t>
  </si>
  <si>
    <t xml:space="preserve">AN/APX-72</t>
  </si>
  <si>
    <t xml:space="preserve">AN/ARA-63</t>
  </si>
  <si>
    <t xml:space="preserve">AN/ARC-159</t>
  </si>
  <si>
    <t xml:space="preserve">AN/ARC-164 (V)</t>
  </si>
  <si>
    <t xml:space="preserve">AN/ARC-186 RADIO</t>
  </si>
  <si>
    <t xml:space="preserve">AN/ARN-52 TACAN</t>
  </si>
  <si>
    <t xml:space="preserve">AN/ARN-84 TACAN NAVIG</t>
  </si>
  <si>
    <t xml:space="preserve">AN/ASM-189 AIR COND SHELT</t>
  </si>
  <si>
    <t xml:space="preserve">AN/ASQ-104 NAVIGATION SYS</t>
  </si>
  <si>
    <t xml:space="preserve">AN/ASW-20</t>
  </si>
  <si>
    <t xml:space="preserve">AN/BQQ-5</t>
  </si>
  <si>
    <t xml:space="preserve">AN/BQQ-6 SONAR</t>
  </si>
  <si>
    <t xml:space="preserve">AN/BQR-15 TOWED ARRAY</t>
  </si>
  <si>
    <t xml:space="preserve">AN/BQS-15 SONAR</t>
  </si>
  <si>
    <t xml:space="preserve">AN/BRD() LF-VHF-DF</t>
  </si>
  <si>
    <t xml:space="preserve">AN/BSY-1</t>
  </si>
  <si>
    <t xml:space="preserve">AN/BSY-1 (V) SONAR</t>
  </si>
  <si>
    <t xml:space="preserve">AN/BSY-2 SUBMARINE COMBAT</t>
  </si>
  <si>
    <t xml:space="preserve">AN/FPQ-16</t>
  </si>
  <si>
    <t xml:space="preserve">AN/FQQ-1/2/3/9 CAESAR/SOS</t>
  </si>
  <si>
    <t xml:space="preserve">AN/FSA-52 COMM CTRL EQUIP</t>
  </si>
  <si>
    <t xml:space="preserve">AN/FSD JOINT STARS</t>
  </si>
  <si>
    <t xml:space="preserve">AN/GRC-103 RADIO</t>
  </si>
  <si>
    <t xml:space="preserve">AN/GRC-142/122 RADIO</t>
  </si>
  <si>
    <t xml:space="preserve">AN/GRC-143 RADIO</t>
  </si>
  <si>
    <t xml:space="preserve">AN/GRC-171</t>
  </si>
  <si>
    <t xml:space="preserve">AN/GRC-193</t>
  </si>
  <si>
    <t xml:space="preserve">AN/GRC-206</t>
  </si>
  <si>
    <t xml:space="preserve">AN/GRC-212</t>
  </si>
  <si>
    <t xml:space="preserve">AN/GRN-9</t>
  </si>
  <si>
    <t xml:space="preserve">AN/GSG-10 (TACFIRE)</t>
  </si>
  <si>
    <t xml:space="preserve">AN/GXC-7</t>
  </si>
  <si>
    <t xml:space="preserve">AN/MSC-46 SAT COMM TERM</t>
  </si>
  <si>
    <t xml:space="preserve">AN/PRC-104</t>
  </si>
  <si>
    <t xml:space="preserve">AN/PRC-90 RADIO</t>
  </si>
  <si>
    <t xml:space="preserve">AN/SLQ-21 ECM</t>
  </si>
  <si>
    <t xml:space="preserve">AN/SLQ-25 TORP CM TRANS S</t>
  </si>
  <si>
    <t xml:space="preserve">AN/SLQ-32</t>
  </si>
  <si>
    <t xml:space="preserve">AN/SPA 25</t>
  </si>
  <si>
    <t xml:space="preserve">AN/SPN-46(V)</t>
  </si>
  <si>
    <t xml:space="preserve">AN/SPS 40</t>
  </si>
  <si>
    <t xml:space="preserve">AN/SPS 49</t>
  </si>
  <si>
    <t xml:space="preserve">AN/SPS-58</t>
  </si>
  <si>
    <t xml:space="preserve">AN/SQQ-16 MINE SONAR</t>
  </si>
  <si>
    <t xml:space="preserve">AN/SQQ-89</t>
  </si>
  <si>
    <t xml:space="preserve">AN/SQQ-89 SONAR</t>
  </si>
  <si>
    <t xml:space="preserve">AN/SQS-53 SONAR</t>
  </si>
  <si>
    <t xml:space="preserve">AN/SQS-56</t>
  </si>
  <si>
    <t xml:space="preserve">AN/SSQ-36</t>
  </si>
  <si>
    <t xml:space="preserve">AN/SSQ-53 (DIFAR)</t>
  </si>
  <si>
    <t xml:space="preserve">AN/SSQ-57 SPECIAL PURPOSE</t>
  </si>
  <si>
    <t xml:space="preserve">AN/SSQ-62 DICASS</t>
  </si>
  <si>
    <t xml:space="preserve">AN/SSQ-77(VLAD)</t>
  </si>
  <si>
    <t xml:space="preserve">AN/SYR-1 TRACKING SET</t>
  </si>
  <si>
    <t xml:space="preserve">AN/TPQ-36</t>
  </si>
  <si>
    <t xml:space="preserve">AN/TPQ-37</t>
  </si>
  <si>
    <t xml:space="preserve">AN/TPS-43</t>
  </si>
  <si>
    <t xml:space="preserve">AN/TPX-46 (MARK XIFF)</t>
  </si>
  <si>
    <t xml:space="preserve">AN/TRC-110 RADIO</t>
  </si>
  <si>
    <t xml:space="preserve">AN/TRC-112 RADIO</t>
  </si>
  <si>
    <t xml:space="preserve">AN/TRC-170 RADIO</t>
  </si>
  <si>
    <t xml:space="preserve">AN/TSC-61 FLIGHT COORD CN</t>
  </si>
  <si>
    <t xml:space="preserve">AN/TSC-75 COMM CENTRAL</t>
  </si>
  <si>
    <t xml:space="preserve">AN/TSM-55 ELEC TEST EQUIP</t>
  </si>
  <si>
    <t xml:space="preserve">AN/TSQ-114</t>
  </si>
  <si>
    <t xml:space="preserve">AN/TSQ-18 LANDING CNTRL C</t>
  </si>
  <si>
    <t xml:space="preserve">AN/TTC-3 CENT  OFF TEL</t>
  </si>
  <si>
    <t xml:space="preserve">AN/TTC-38 CENT OFF TEL</t>
  </si>
  <si>
    <t xml:space="preserve">AN/TTC-39</t>
  </si>
  <si>
    <t xml:space="preserve">AN/TTC-39 CIRCUIT SWITCH</t>
  </si>
  <si>
    <t xml:space="preserve">AN/TTC-39(Z) SYSTEM</t>
  </si>
  <si>
    <t xml:space="preserve">AN/TYC-39 MESSAGE SWITCH</t>
  </si>
  <si>
    <t xml:space="preserve">AN/TYC-5 DATA COMM TERMIN</t>
  </si>
  <si>
    <t xml:space="preserve">AN/TYQ-3 TDC</t>
  </si>
  <si>
    <t xml:space="preserve">AN/UGC-129</t>
  </si>
  <si>
    <t xml:space="preserve">AN/UGC-74</t>
  </si>
  <si>
    <t xml:space="preserve">AN/ULQ-6</t>
  </si>
  <si>
    <t xml:space="preserve">AN/URC-82</t>
  </si>
  <si>
    <t xml:space="preserve">AN/USG-13 TACMO 3</t>
  </si>
  <si>
    <t xml:space="preserve">AN/USH-24</t>
  </si>
  <si>
    <t xml:space="preserve">AN/USM-247 (VAST)</t>
  </si>
  <si>
    <t xml:space="preserve">AN/USM-410 TEST STATION</t>
  </si>
  <si>
    <t xml:space="preserve">AN/UYA-4 NTDS</t>
  </si>
  <si>
    <t xml:space="preserve">AN/UYH/K-3 MEMORY UNITS</t>
  </si>
  <si>
    <t xml:space="preserve">AN/UYK-20 GARD</t>
  </si>
  <si>
    <t xml:space="preserve">AN/UYK-43</t>
  </si>
  <si>
    <t xml:space="preserve">AN/UYK-5 ADP SYSTEM</t>
  </si>
  <si>
    <t xml:space="preserve">AN/UYQ-21 NTDS</t>
  </si>
  <si>
    <t xml:space="preserve">AN/VRC-12 RADIO</t>
  </si>
  <si>
    <t xml:space="preserve">AN/VRC-67 RADIO TERMINAL</t>
  </si>
  <si>
    <t xml:space="preserve">AN/VVS-2</t>
  </si>
  <si>
    <t xml:space="preserve">AN/WLR-1</t>
  </si>
  <si>
    <t xml:space="preserve">AN/WLR-8</t>
  </si>
  <si>
    <t xml:space="preserve">AN/WLR-9</t>
  </si>
  <si>
    <t xml:space="preserve">AN/WRC-1</t>
  </si>
  <si>
    <t xml:space="preserve">AN/WRN-5</t>
  </si>
  <si>
    <t xml:space="preserve">AN/WSC-28 SAT COMM</t>
  </si>
  <si>
    <t xml:space="preserve">AN/WSN-1 INERT NAV SYS</t>
  </si>
  <si>
    <t xml:space="preserve">ANTENNA IMPROV PLAN</t>
  </si>
  <si>
    <t xml:space="preserve">ANTENNA TEST STATION</t>
  </si>
  <si>
    <t xml:space="preserve">AOC-WS</t>
  </si>
  <si>
    <t xml:space="preserve">ARC-210 RADIO SET</t>
  </si>
  <si>
    <t xml:space="preserve">ARMORED MORTAR SYSTEM</t>
  </si>
  <si>
    <t xml:space="preserve">ARMY DATA DISTRIBUTION SY</t>
  </si>
  <si>
    <t xml:space="preserve">ARMY WWMCCS INFO SYS</t>
  </si>
  <si>
    <t xml:space="preserve">ASAS (ATCCS)</t>
  </si>
  <si>
    <t xml:space="preserve">AT NAV,INTEGR AND CRD ATN</t>
  </si>
  <si>
    <t xml:space="preserve">ATARS</t>
  </si>
  <si>
    <t xml:space="preserve">ATCCS-CHS</t>
  </si>
  <si>
    <t xml:space="preserve">ATIRCMS/CMWS</t>
  </si>
  <si>
    <t xml:space="preserve">AUJ</t>
  </si>
  <si>
    <t xml:space="preserve">AUTODIN</t>
  </si>
  <si>
    <t xml:space="preserve">AVENGER - FADS, LOS, RPMS</t>
  </si>
  <si>
    <t xml:space="preserve">AVIONICS</t>
  </si>
  <si>
    <t xml:space="preserve">Advanced Pilot Training (APT)</t>
  </si>
  <si>
    <t xml:space="preserve">Air Force Integrated Personnel and Pay System Increment 1 (AFIPPS Inc 1)</t>
  </si>
  <si>
    <t xml:space="preserve">B1-CMUP COMPUTER UPGRADE</t>
  </si>
  <si>
    <t xml:space="preserve">BAT FLD CMBT ID SYS - NEA</t>
  </si>
  <si>
    <t xml:space="preserve">BAT FLD CMBT ID SYS - NEAR TRM</t>
  </si>
  <si>
    <t xml:space="preserve">BCS-M</t>
  </si>
  <si>
    <t xml:space="preserve">BIOMETRICS</t>
  </si>
  <si>
    <t xml:space="preserve">BSM</t>
  </si>
  <si>
    <t xml:space="preserve">BTLFLD DIGITALIZATION</t>
  </si>
  <si>
    <t xml:space="preserve">C-1 TRADER</t>
  </si>
  <si>
    <t xml:space="preserve">C-121 WARNING STAR</t>
  </si>
  <si>
    <t xml:space="preserve">C-3 INERT NAVIG EQUIP</t>
  </si>
  <si>
    <t xml:space="preserve">C9B COMMERCIAL ACFT</t>
  </si>
  <si>
    <t xml:space="preserve">CAC2S INC 1</t>
  </si>
  <si>
    <t xml:space="preserve">CAINS GROUND SUPPORT EQUI</t>
  </si>
  <si>
    <t xml:space="preserve">CANES</t>
  </si>
  <si>
    <t xml:space="preserve">CASS</t>
  </si>
  <si>
    <t xml:space="preserve">CBDP</t>
  </si>
  <si>
    <t xml:space="preserve">CCIC2S</t>
  </si>
  <si>
    <t xml:space="preserve">CDL</t>
  </si>
  <si>
    <t xml:space="preserve">CEC</t>
  </si>
  <si>
    <t xml:space="preserve">CGS</t>
  </si>
  <si>
    <t xml:space="preserve">CHAALS</t>
  </si>
  <si>
    <t xml:space="preserve">CHCS II</t>
  </si>
  <si>
    <t xml:space="preserve">CHEYENNE MOUNTAIN UPGRADE</t>
  </si>
  <si>
    <t xml:space="preserve">CIS (MK XV IFF)</t>
  </si>
  <si>
    <t xml:space="preserve">CITS</t>
  </si>
  <si>
    <t xml:space="preserve">CNN</t>
  </si>
  <si>
    <t xml:space="preserve">CNZ</t>
  </si>
  <si>
    <t xml:space="preserve">COBRA JUDY</t>
  </si>
  <si>
    <t xml:space="preserve">COMBAT SUPPORT TRAINING S</t>
  </si>
  <si>
    <t xml:space="preserve">COMMON GROUND EQUIPMENT</t>
  </si>
  <si>
    <t xml:space="preserve">CONDOR</t>
  </si>
  <si>
    <t xml:space="preserve">CORPS/THEATER ADP SVC CTR</t>
  </si>
  <si>
    <t xml:space="preserve">CSSCS CBT SRV SPPT CTRL S</t>
  </si>
  <si>
    <t xml:space="preserve">CX-4566 A/G CABLE ASSEMBL</t>
  </si>
  <si>
    <t xml:space="preserve">DCAPES</t>
  </si>
  <si>
    <t xml:space="preserve">DCGS ARMY</t>
  </si>
  <si>
    <t xml:space="preserve">DCGS-N INC 2</t>
  </si>
  <si>
    <t xml:space="preserve">DCS TRANSMISSION FACILITI</t>
  </si>
  <si>
    <t xml:space="preserve">DEAMS</t>
  </si>
  <si>
    <t xml:space="preserve">DGTL TOPOGRAPHIC SPPT SYS</t>
  </si>
  <si>
    <t xml:space="preserve">DIMHRS</t>
  </si>
  <si>
    <t xml:space="preserve">DJC2</t>
  </si>
  <si>
    <t xml:space="preserve">DLS</t>
  </si>
  <si>
    <t xml:space="preserve">Defense Enterprise Office Solution (DEOS)</t>
  </si>
  <si>
    <t xml:space="preserve">Department of Defense Healthcare Management System Modernization (DHMSM)</t>
  </si>
  <si>
    <t xml:space="preserve">Distributed Common Ground System - Army Increment 2 (DCGS-A Inc 2)</t>
  </si>
  <si>
    <t xml:space="preserve">ELECTRONIC DECEPTION SYST</t>
  </si>
  <si>
    <t xml:space="preserve">ELECTRONICS ALL SOURCE AN</t>
  </si>
  <si>
    <t xml:space="preserve">EMSP</t>
  </si>
  <si>
    <t xml:space="preserve">F-8 CRUSADER</t>
  </si>
  <si>
    <t xml:space="preserve">FAAD C2I(ATCCS)</t>
  </si>
  <si>
    <t xml:space="preserve">FAB-T</t>
  </si>
  <si>
    <t xml:space="preserve">FBCB2</t>
  </si>
  <si>
    <t xml:space="preserve">FIREFINDER</t>
  </si>
  <si>
    <t xml:space="preserve">FORCE PROVIDER</t>
  </si>
  <si>
    <t xml:space="preserve">FRIGATE DL</t>
  </si>
  <si>
    <t xml:space="preserve">GAE</t>
  </si>
  <si>
    <t xml:space="preserve">GAJ</t>
  </si>
  <si>
    <t xml:space="preserve">GAV</t>
  </si>
  <si>
    <t xml:space="preserve">GBSD</t>
  </si>
  <si>
    <t xml:space="preserve">GBW</t>
  </si>
  <si>
    <t xml:space="preserve">GCA</t>
  </si>
  <si>
    <t xml:space="preserve">GCCS-A</t>
  </si>
  <si>
    <t xml:space="preserve">GCCS-AF</t>
  </si>
  <si>
    <t xml:space="preserve">GCCS-J</t>
  </si>
  <si>
    <t xml:space="preserve">GCCS-M</t>
  </si>
  <si>
    <t xml:space="preserve">GCH</t>
  </si>
  <si>
    <t xml:space="preserve">GCI</t>
  </si>
  <si>
    <t xml:space="preserve">GCSS ARMY</t>
  </si>
  <si>
    <t xml:space="preserve">GCSS DOD</t>
  </si>
  <si>
    <t xml:space="preserve">GCSS-AF</t>
  </si>
  <si>
    <t xml:space="preserve">GCSS-AT</t>
  </si>
  <si>
    <t xml:space="preserve">GCSS-CC/JTF</t>
  </si>
  <si>
    <t xml:space="preserve">GCSS-MC</t>
  </si>
  <si>
    <t xml:space="preserve">GFD</t>
  </si>
  <si>
    <t xml:space="preserve">GFEBS</t>
  </si>
  <si>
    <t xml:space="preserve">GHI</t>
  </si>
  <si>
    <t xml:space="preserve">GHR</t>
  </si>
  <si>
    <t xml:space="preserve">GHT</t>
  </si>
  <si>
    <t xml:space="preserve">GIB</t>
  </si>
  <si>
    <t xml:space="preserve">GIGBE</t>
  </si>
  <si>
    <t xml:space="preserve">GIH</t>
  </si>
  <si>
    <t xml:space="preserve">GIL</t>
  </si>
  <si>
    <t xml:space="preserve">GNF</t>
  </si>
  <si>
    <t xml:space="preserve">GNL</t>
  </si>
  <si>
    <t xml:space="preserve">GNP</t>
  </si>
  <si>
    <t xml:space="preserve">GNW</t>
  </si>
  <si>
    <t xml:space="preserve">GOGGLES AN/PVS-5</t>
  </si>
  <si>
    <t xml:space="preserve">GROUND BASED COMMON SENSO</t>
  </si>
  <si>
    <t xml:space="preserve">GROUND COMMAND POST</t>
  </si>
  <si>
    <t xml:space="preserve">GRU</t>
  </si>
  <si>
    <t xml:space="preserve">GSS</t>
  </si>
  <si>
    <t xml:space="preserve">GSSI GRND SUP SYS INTEG</t>
  </si>
  <si>
    <t xml:space="preserve">GTN</t>
  </si>
  <si>
    <t xml:space="preserve">GTP</t>
  </si>
  <si>
    <t xml:space="preserve">GUARDRAIL COMMON SENSOR</t>
  </si>
  <si>
    <t xml:space="preserve">GYI</t>
  </si>
  <si>
    <t xml:space="preserve">GYY</t>
  </si>
  <si>
    <t xml:space="preserve">HELMET SYSTEM HGU-51/PCD</t>
  </si>
  <si>
    <t xml:space="preserve">HFAJ</t>
  </si>
  <si>
    <t xml:space="preserve">HPCM</t>
  </si>
  <si>
    <t xml:space="preserve">IAA</t>
  </si>
  <si>
    <t xml:space="preserve">IDECM</t>
  </si>
  <si>
    <t xml:space="preserve">IDHS INTELLIGENCE DATA HA</t>
  </si>
  <si>
    <t xml:space="preserve">ILS-S</t>
  </si>
  <si>
    <t xml:space="preserve">IMAGERY PROCESSING SYSTEM</t>
  </si>
  <si>
    <t xml:space="preserve">INTEGRATED MET SYS SENSOR</t>
  </si>
  <si>
    <t xml:space="preserve">IPPS-A INC 2</t>
  </si>
  <si>
    <t xml:space="preserve">ISPAN</t>
  </si>
  <si>
    <t xml:space="preserve">Integrated Strategic Planning and Analysis Network Increment 4 (ISPAN Inc 4)</t>
  </si>
  <si>
    <t xml:space="preserve">JADC2</t>
  </si>
  <si>
    <t xml:space="preserve">JCALS</t>
  </si>
  <si>
    <t xml:space="preserve">JMPS</t>
  </si>
  <si>
    <t xml:space="preserve">JOINT TAC INFO DIST SYS/T</t>
  </si>
  <si>
    <t xml:space="preserve">JOINT TACTCL INF DSPLY SY</t>
  </si>
  <si>
    <t xml:space="preserve">JPALS</t>
  </si>
  <si>
    <t xml:space="preserve">JSIMS</t>
  </si>
  <si>
    <t xml:space="preserve">JSTARS GND STATION MODULE</t>
  </si>
  <si>
    <t xml:space="preserve">JTIDS (ARMY)</t>
  </si>
  <si>
    <t xml:space="preserve">JTIDS (NAVY)</t>
  </si>
  <si>
    <t xml:space="preserve">JTIDY (AIR FORCE)</t>
  </si>
  <si>
    <t xml:space="preserve">JTRS AMF</t>
  </si>
  <si>
    <t xml:space="preserve">JTRS CLUSTER 1</t>
  </si>
  <si>
    <t xml:space="preserve">JTRS CLUSTER 5</t>
  </si>
  <si>
    <t xml:space="preserve">JTRS WAVEFORM</t>
  </si>
  <si>
    <t xml:space="preserve">Joint Operational Medicine Information Systems (OMIS)</t>
  </si>
  <si>
    <t xml:space="preserve">KMI</t>
  </si>
  <si>
    <t xml:space="preserve">Key Management Infrastructure Increment 3 (KMI Inc 3)</t>
  </si>
  <si>
    <t xml:space="preserve">L-188 LOCKHEED ELECTRA CO</t>
  </si>
  <si>
    <t xml:space="preserve">LAMPS</t>
  </si>
  <si>
    <t xml:space="preserve">LAND WARRIOR</t>
  </si>
  <si>
    <t xml:space="preserve">LANTIRN</t>
  </si>
  <si>
    <t xml:space="preserve">LANTRIN</t>
  </si>
  <si>
    <t xml:space="preserve">LMP</t>
  </si>
  <si>
    <t xml:space="preserve">LW MAN-TRANSP RADIO DIR F</t>
  </si>
  <si>
    <t xml:space="preserve">M-12 (AIMS) IFF</t>
  </si>
  <si>
    <t xml:space="preserve">M89</t>
  </si>
  <si>
    <t xml:space="preserve">MAC C3 SUPPORT</t>
  </si>
  <si>
    <t xml:space="preserve">MARK XII PROGRAM</t>
  </si>
  <si>
    <t xml:space="preserve">MATCALS</t>
  </si>
  <si>
    <t xml:space="preserve">MCS (ATCCS)</t>
  </si>
  <si>
    <t xml:space="preserve">METEOROLOGICAL MEASURING</t>
  </si>
  <si>
    <t xml:space="preserve">MIDS-LVT</t>
  </si>
  <si>
    <t xml:space="preserve">MINE CTMS SUPPORT SHIP-MC</t>
  </si>
  <si>
    <t xml:space="preserve">MK-113 FIRE CONTROL</t>
  </si>
  <si>
    <t xml:space="preserve">MK30 MOBILE TARGET</t>
  </si>
  <si>
    <t xml:space="preserve">MK74 FIRE CONTROLS SYS</t>
  </si>
  <si>
    <t xml:space="preserve">MK92 FIRE CONTROL SYS</t>
  </si>
  <si>
    <t xml:space="preserve">MLR</t>
  </si>
  <si>
    <t xml:space="preserve">MLS</t>
  </si>
  <si>
    <t xml:space="preserve">MOBILE SUBSCRIBER EQUIP</t>
  </si>
  <si>
    <t xml:space="preserve">MOTIF</t>
  </si>
  <si>
    <t xml:space="preserve">MP RTIP</t>
  </si>
  <si>
    <t xml:space="preserve">MQM-36 TARGET DRONE</t>
  </si>
  <si>
    <t xml:space="preserve">N WARNING SYS PROG/EX DEW</t>
  </si>
  <si>
    <t xml:space="preserve">N40</t>
  </si>
  <si>
    <t xml:space="preserve">N78</t>
  </si>
  <si>
    <t xml:space="preserve">N88</t>
  </si>
  <si>
    <t xml:space="preserve">NAS</t>
  </si>
  <si>
    <t xml:space="preserve">NAVY ERP</t>
  </si>
  <si>
    <t xml:space="preserve">NEMAIS</t>
  </si>
  <si>
    <t xml:space="preserve">NGEN INC 1</t>
  </si>
  <si>
    <t xml:space="preserve">NOE COMM EQUIP</t>
  </si>
  <si>
    <t xml:space="preserve">NSIPS</t>
  </si>
  <si>
    <t xml:space="preserve">NTCSS</t>
  </si>
  <si>
    <t xml:space="preserve">NV LASER SYSTEMS</t>
  </si>
  <si>
    <t xml:space="preserve">NV THERMAL SYSTEMS</t>
  </si>
  <si>
    <t xml:space="preserve">OCX</t>
  </si>
  <si>
    <t xml:space="preserve">OPERATIONAL CONTROL CENTE</t>
  </si>
  <si>
    <t xml:space="preserve">OPTION GRND COMM NETWORK</t>
  </si>
  <si>
    <t xml:space="preserve">OTHR (OVER THE HORIZON RA</t>
  </si>
  <si>
    <t xml:space="preserve">PACER SPEAK</t>
  </si>
  <si>
    <t xml:space="preserve">PAVEPAWS</t>
  </si>
  <si>
    <t xml:space="preserve">PEACE HAWK</t>
  </si>
  <si>
    <t xml:space="preserve">PEACE SHIELD PROGRAM</t>
  </si>
  <si>
    <t xml:space="preserve">PHOENIX (AIM-54A/B)</t>
  </si>
  <si>
    <t xml:space="preserve">PHOTO PROC INTREP SYS</t>
  </si>
  <si>
    <t xml:space="preserve">PHYSICAL SECURITY SYSTEMS</t>
  </si>
  <si>
    <t xml:space="preserve">PKI</t>
  </si>
  <si>
    <t xml:space="preserve">PROPHET SYSTEM</t>
  </si>
  <si>
    <t xml:space="preserve">QCK RESP MULTI-CLR PTR QR</t>
  </si>
  <si>
    <t xml:space="preserve">QUICK ERECT ANTENNA MAST</t>
  </si>
  <si>
    <t xml:space="preserve">RA-5 VIGILANTE</t>
  </si>
  <si>
    <t xml:space="preserve">RCAS</t>
  </si>
  <si>
    <t xml:space="preserve">REMOTE SENSING CHEM AGENT</t>
  </si>
  <si>
    <t xml:space="preserve">RMS</t>
  </si>
  <si>
    <t xml:space="preserve">ROCKET LAUNCHER LAU-68</t>
  </si>
  <si>
    <t xml:space="preserve">SATCOM</t>
  </si>
  <si>
    <t xml:space="preserve">SCY</t>
  </si>
  <si>
    <t xml:space="preserve">SEC MOB ANTI-JAM REL TAC</t>
  </si>
  <si>
    <t xml:space="preserve">SGL CHAN ANTI-JAM MANPORT</t>
  </si>
  <si>
    <t xml:space="preserve">SHELTER GENERAL PURPOSE</t>
  </si>
  <si>
    <t xml:space="preserve">SHORTSTOP</t>
  </si>
  <si>
    <t xml:space="preserve">SIAP</t>
  </si>
  <si>
    <t xml:space="preserve">SIGHT CREW SRVD WPNS AN/T</t>
  </si>
  <si>
    <t xml:space="preserve">SIGHT INDIVIDUAL AN/PVS-4</t>
  </si>
  <si>
    <t xml:space="preserve">SIGHT THERMAL NIGHT AN/TA</t>
  </si>
  <si>
    <t xml:space="preserve">SIGNAL GENERATOR 2.0-18.0</t>
  </si>
  <si>
    <t xml:space="preserve">SINCGARS</t>
  </si>
  <si>
    <t xml:space="preserve">SMART-T</t>
  </si>
  <si>
    <t xml:space="preserve">SPACE FENCE INC 1</t>
  </si>
  <si>
    <t xml:space="preserve">SPECTRUM ANALYZER</t>
  </si>
  <si>
    <t xml:space="preserve">STD ARMY CND &amp; CTRL SYS S</t>
  </si>
  <si>
    <t xml:space="preserve">STINGRAY</t>
  </si>
  <si>
    <t xml:space="preserve">SURTASS</t>
  </si>
  <si>
    <t xml:space="preserve">SURTASS (T-AGOS)</t>
  </si>
  <si>
    <t xml:space="preserve">T-33 SHOOTING STAR</t>
  </si>
  <si>
    <t xml:space="preserve">TACFIRE</t>
  </si>
  <si>
    <t xml:space="preserve">TACSATCOM</t>
  </si>
  <si>
    <t xml:space="preserve">TACTAS</t>
  </si>
  <si>
    <t xml:space="preserve">TACTICAL CONTROL SYSTEM</t>
  </si>
  <si>
    <t xml:space="preserve">TBMCS</t>
  </si>
  <si>
    <t xml:space="preserve">TCAIMS II</t>
  </si>
  <si>
    <t xml:space="preserve">TDC</t>
  </si>
  <si>
    <t xml:space="preserve">TEAMMATE</t>
  </si>
  <si>
    <t xml:space="preserve">TEST EQUIPMENT MOD TEMOD</t>
  </si>
  <si>
    <t xml:space="preserve">TEST SET AIR DATA COMPUTE</t>
  </si>
  <si>
    <t xml:space="preserve">THIRD GEN NV SYSTEM</t>
  </si>
  <si>
    <t xml:space="preserve">TMIP</t>
  </si>
  <si>
    <t xml:space="preserve">TOWED SONAR ARRAY</t>
  </si>
  <si>
    <t xml:space="preserve">VAN ELECTRONIC 6 TON M373</t>
  </si>
  <si>
    <t xml:space="preserve">VAST</t>
  </si>
  <si>
    <t xml:space="preserve">WAM (WWMCCS/WIS)</t>
  </si>
  <si>
    <t xml:space="preserve">WCS</t>
  </si>
  <si>
    <t xml:space="preserve">WIN-T</t>
  </si>
  <si>
    <t xml:space="preserve">XM23 RANGE FINDER LASER</t>
  </si>
  <si>
    <t xml:space="preserve">442</t>
  </si>
  <si>
    <t xml:space="preserve">716</t>
  </si>
  <si>
    <t xml:space="preserve">8711</t>
  </si>
  <si>
    <t xml:space="preserve">8712</t>
  </si>
  <si>
    <t xml:space="preserve">AIR CONDITIONERS</t>
  </si>
  <si>
    <t xml:space="preserve">AN/FRT-84 TRANSMITTER</t>
  </si>
  <si>
    <t xml:space="preserve">AN/TVQ-2 LASER DESIGNATOR</t>
  </si>
  <si>
    <t xml:space="preserve">ATM</t>
  </si>
  <si>
    <t xml:space="preserve">AUTO CHEM AGENT ALARM</t>
  </si>
  <si>
    <t xml:space="preserve">BARRACKS SHIP SELF-PROP-A</t>
  </si>
  <si>
    <t xml:space="preserve">BASE REALIGN &amp; CLOS (BRAC</t>
  </si>
  <si>
    <t xml:space="preserve">BRAC ACTIVITIES</t>
  </si>
  <si>
    <t xml:space="preserve">CARGO SHIP-AK</t>
  </si>
  <si>
    <t xml:space="preserve">CHEM AGENT DETECTOR NETWO</t>
  </si>
  <si>
    <t xml:space="preserve">CHEM DEMIL-ACWA</t>
  </si>
  <si>
    <t xml:space="preserve">CHEM DEMIL-CMA</t>
  </si>
  <si>
    <t xml:space="preserve">COLL PROT EQUIP, TEMPER T</t>
  </si>
  <si>
    <t xml:space="preserve">CONTAINERIZED KITCHEN</t>
  </si>
  <si>
    <t xml:space="preserve">DADS</t>
  </si>
  <si>
    <t xml:space="preserve">DEF ENVIR &amp; RESTORA PRG (</t>
  </si>
  <si>
    <t xml:space="preserve">DEMOLITION MUNITIONS ALL</t>
  </si>
  <si>
    <t xml:space="preserve">DERP</t>
  </si>
  <si>
    <t xml:space="preserve">DRAGON</t>
  </si>
  <si>
    <t xml:space="preserve">EASTERN TEST RANGE</t>
  </si>
  <si>
    <t xml:space="preserve">ENVIR PROTECT AGENCY SUPE</t>
  </si>
  <si>
    <t xml:space="preserve">EPA SUPERFUND</t>
  </si>
  <si>
    <t xml:space="preserve">FORK LIFT FRONT/SIDE LOAD</t>
  </si>
  <si>
    <t xml:space="preserve">FORKLIFT 6000 LB</t>
  </si>
  <si>
    <t xml:space="preserve">FWD AREA REFUELING SYS AD</t>
  </si>
  <si>
    <t xml:space="preserve">HANGER AIRCRAFT</t>
  </si>
  <si>
    <t xml:space="preserve">HEATER H-1</t>
  </si>
  <si>
    <t xml:space="preserve">HURRICANE KATRINA</t>
  </si>
  <si>
    <t xml:space="preserve">HURRICANE RITA</t>
  </si>
  <si>
    <t xml:space="preserve">HUSH HOUSE</t>
  </si>
  <si>
    <t xml:space="preserve">IMPRVD CHEMICAL AGENT MON</t>
  </si>
  <si>
    <t xml:space="preserve">INLAND PETROLEUM DIST SYS</t>
  </si>
  <si>
    <t xml:space="preserve">LAB PETROLEUM MODULAR BAS</t>
  </si>
  <si>
    <t xml:space="preserve">LAND COMBAT SUPT SYS (LCS</t>
  </si>
  <si>
    <t xml:space="preserve">LOADER A/C 25K</t>
  </si>
  <si>
    <t xml:space="preserve">MASK, PROTECTIVE NBC ALL</t>
  </si>
  <si>
    <t xml:space="preserve">MISSION DISTRIBUTION SYS</t>
  </si>
  <si>
    <t xml:space="preserve">MK-27</t>
  </si>
  <si>
    <t xml:space="preserve">OTHER ENVIRONMENTAL PROGR</t>
  </si>
  <si>
    <t xml:space="preserve">PCTE</t>
  </si>
  <si>
    <t xml:space="preserve">PKI INC 2</t>
  </si>
  <si>
    <t xml:space="preserve">PUMP, ASSY LIQ GAS WHL 35</t>
  </si>
  <si>
    <t xml:space="preserve">RAIL GARRISON</t>
  </si>
  <si>
    <t xml:space="preserve">RESCH SHP OCEANOGRAPHIC-A</t>
  </si>
  <si>
    <t xml:space="preserve">RSA DINING FACILITY</t>
  </si>
  <si>
    <t xml:space="preserve">SHELTER SYSTEM M51 CB</t>
  </si>
  <si>
    <t xml:space="preserve">SIMP COLL PROT EQMT, M20</t>
  </si>
  <si>
    <t xml:space="preserve">TOOL OUTFIT HYD REPAIR</t>
  </si>
  <si>
    <t xml:space="preserve">TRACTOR 32,000 GVW</t>
  </si>
  <si>
    <t xml:space="preserve">TYPE 15 PERISCOPE</t>
  </si>
  <si>
    <t xml:space="preserve">WAREHOUSING SYSTEM AUTOMA</t>
  </si>
  <si>
    <t xml:space="preserve">443</t>
  </si>
  <si>
    <t xml:space="preserve">579</t>
  </si>
  <si>
    <t xml:space="preserve">&lt;5KW 60 CYCLE GE</t>
  </si>
  <si>
    <t xml:space="preserve">ABRAMS SERIES (M1/M1A1/M1</t>
  </si>
  <si>
    <t xml:space="preserve">AFAS (PRE-MS I) 155MM SP</t>
  </si>
  <si>
    <t xml:space="preserve">AIRCRAFT TOW MB-2</t>
  </si>
  <si>
    <t xml:space="preserve">ARMORED SECURITY VEHICLE</t>
  </si>
  <si>
    <t xml:space="preserve">BOAT BRIDGE ERECT DE 27 F</t>
  </si>
  <si>
    <t xml:space="preserve">BRADLEY, INFANTRY FT VEH</t>
  </si>
  <si>
    <t xml:space="preserve">BRADLEY,INFANTRY FT VEH F</t>
  </si>
  <si>
    <t xml:space="preserve">CALIBRATIONS SET, EQUIPME</t>
  </si>
  <si>
    <t xml:space="preserve">CARGO 1 1/2 TON M105 TRAI</t>
  </si>
  <si>
    <t xml:space="preserve">CARGO 3/4 TON M101</t>
  </si>
  <si>
    <t xml:space="preserve">CARGO 5 TON M54A2C</t>
  </si>
  <si>
    <t xml:space="preserve">CARRIER M113 MODS</t>
  </si>
  <si>
    <t xml:space="preserve">CRANE 5 TON 3/8 CU YD</t>
  </si>
  <si>
    <t xml:space="preserve">CRANE HYDRAULIC 25 TON (C</t>
  </si>
  <si>
    <t xml:space="preserve">CRANE WHEEL MTD 20T 3/4 C</t>
  </si>
  <si>
    <t xml:space="preserve">CRAWLER T-11 W/RIPPER CCE</t>
  </si>
  <si>
    <t xml:space="preserve">CRUSADER</t>
  </si>
  <si>
    <t xml:space="preserve">DAD</t>
  </si>
  <si>
    <t xml:space="preserve">DAL</t>
  </si>
  <si>
    <t xml:space="preserve">DJM</t>
  </si>
  <si>
    <t xml:space="preserve">DKE</t>
  </si>
  <si>
    <t xml:space="preserve">DPH</t>
  </si>
  <si>
    <t xml:space="preserve">EDK</t>
  </si>
  <si>
    <t xml:space="preserve">EFV (AAAV)</t>
  </si>
  <si>
    <t xml:space="preserve">FCS</t>
  </si>
  <si>
    <t xml:space="preserve">FIRE SPT ADA CONVERSION</t>
  </si>
  <si>
    <t xml:space="preserve">FIV</t>
  </si>
  <si>
    <t xml:space="preserve">FMTV</t>
  </si>
  <si>
    <t xml:space="preserve">FORK LIFT 10000 LB DD PT</t>
  </si>
  <si>
    <t xml:space="preserve">FORK LIFT 15000 LB</t>
  </si>
  <si>
    <t xml:space="preserve">FORK LIFT 4000 LB GE PT</t>
  </si>
  <si>
    <t xml:space="preserve">FORK LIFT 50000 LB</t>
  </si>
  <si>
    <t xml:space="preserve">FORK LIFT 6000 LB GE PT</t>
  </si>
  <si>
    <t xml:space="preserve">FORK LIFT ATLAS</t>
  </si>
  <si>
    <t xml:space="preserve">FSCS</t>
  </si>
  <si>
    <t xml:space="preserve">Family Med Tact Veh (FMTV</t>
  </si>
  <si>
    <t xml:space="preserve">GCSS-A INC 2</t>
  </si>
  <si>
    <t xml:space="preserve">GENERATING PLNTS TRL MTD</t>
  </si>
  <si>
    <t xml:space="preserve">H. MOB. MP WHEELED VEH (H</t>
  </si>
  <si>
    <t xml:space="preserve">HIGH MOBILITY TRAILER</t>
  </si>
  <si>
    <t xml:space="preserve">HMMLTV</t>
  </si>
  <si>
    <t xml:space="preserve">HMMWV</t>
  </si>
  <si>
    <t xml:space="preserve">HVY EXPANDED MOB. TAC TRU</t>
  </si>
  <si>
    <t xml:space="preserve">LANDING VEH TRACKED AMPHI</t>
  </si>
  <si>
    <t xml:space="preserve">LAV (ARMY)</t>
  </si>
  <si>
    <t xml:space="preserve">LAV (NAVY)</t>
  </si>
  <si>
    <t xml:space="preserve">LIGHT ARMORED VEHICLE (LA</t>
  </si>
  <si>
    <t xml:space="preserve">LOADER SCOOP TYPE 4-6 CU</t>
  </si>
  <si>
    <t xml:space="preserve">LOW BED 52 1/2 TON M747</t>
  </si>
  <si>
    <t xml:space="preserve">LOW SPEED(FT)DIESEL MEDIU</t>
  </si>
  <si>
    <t xml:space="preserve">LVTC-7</t>
  </si>
  <si>
    <t xml:space="preserve">LVTP-7</t>
  </si>
  <si>
    <t xml:space="preserve">M-551 RANGE FINDER LASER</t>
  </si>
  <si>
    <t xml:space="preserve">M-60 COMBAT 105MM GUN</t>
  </si>
  <si>
    <t xml:space="preserve">M-857 SEMI-TRAILER</t>
  </si>
  <si>
    <t xml:space="preserve">M102 105MM LT TOWED HOW</t>
  </si>
  <si>
    <t xml:space="preserve">M109 155MM MED SP HOW</t>
  </si>
  <si>
    <t xml:space="preserve">M60A2 TANK</t>
  </si>
  <si>
    <t xml:space="preserve">M871 22.5 TON</t>
  </si>
  <si>
    <t xml:space="preserve">M872 34 TON</t>
  </si>
  <si>
    <t xml:space="preserve">MK-56 ROCKET MOTOR</t>
  </si>
  <si>
    <t xml:space="preserve">MNVR</t>
  </si>
  <si>
    <t xml:space="preserve">NON-SYSTEM TRAINING DEVIC</t>
  </si>
  <si>
    <t xml:space="preserve">PALLETIZED LOADING SYSTEM</t>
  </si>
  <si>
    <t xml:space="preserve">PLS (FHTV)</t>
  </si>
  <si>
    <t xml:space="preserve">RECOVERY VEHICLE M88 IMPR</t>
  </si>
  <si>
    <t xml:space="preserve">SEDAN 4 DR 4X2</t>
  </si>
  <si>
    <t xml:space="preserve">SHOP EQUIPMENT MAINT TRK</t>
  </si>
  <si>
    <t xml:space="preserve">SIMP TEST EQMT - INT COMB</t>
  </si>
  <si>
    <t xml:space="preserve">STRYKER (IAV)</t>
  </si>
  <si>
    <t xml:space="preserve">Stryker Armored Vehicles</t>
  </si>
  <si>
    <t xml:space="preserve">TANK (FUEL SVC) M131 SEMI</t>
  </si>
  <si>
    <t xml:space="preserve">TANK FUEL 5,000 GAL XM438</t>
  </si>
  <si>
    <t xml:space="preserve">TANK FUEL R-9 5000 GAL</t>
  </si>
  <si>
    <t xml:space="preserve">TANK WATER 4,000 GAL M149</t>
  </si>
  <si>
    <t xml:space="preserve">TANK WATER 400 GAL M149 T</t>
  </si>
  <si>
    <t xml:space="preserve">TRACTOR M915 50,000 LB</t>
  </si>
  <si>
    <t xml:space="preserve">TRACTOR M915A2/M916A LINE</t>
  </si>
  <si>
    <t xml:space="preserve">TRAILERS</t>
  </si>
  <si>
    <t xml:space="preserve">TRUCK CONCRETE</t>
  </si>
  <si>
    <t xml:space="preserve">TRUCKS 10T</t>
  </si>
  <si>
    <t xml:space="preserve">TRUCKS 2 1/2T</t>
  </si>
  <si>
    <t xml:space="preserve">TRUCKS 5T</t>
  </si>
  <si>
    <t xml:space="preserve">TRUCKS &lt;1T</t>
  </si>
  <si>
    <t xml:space="preserve">TRUCKS &gt;10T</t>
  </si>
  <si>
    <t xml:space="preserve">UNIVERSAL(FT)W/DOZER</t>
  </si>
  <si>
    <t xml:space="preserve">VEHICLES</t>
  </si>
  <si>
    <t xml:space="preserve">VH-92A</t>
  </si>
  <si>
    <t xml:space="preserve">AEGIS</t>
  </si>
  <si>
    <t xml:space="preserve">AGM-84 HARPOON</t>
  </si>
  <si>
    <t xml:space="preserve">AIM-7 SPARROW</t>
  </si>
  <si>
    <t xml:space="preserve">AIR DEFENSE TARGETS</t>
  </si>
  <si>
    <t xml:space="preserve">AMDR</t>
  </si>
  <si>
    <t xml:space="preserve">AN/ALQ-147 COUNTERMEASURE</t>
  </si>
  <si>
    <t xml:space="preserve">AN/APG-59 RADAR</t>
  </si>
  <si>
    <t xml:space="preserve">AN/APN-59 WEATHER RADAR</t>
  </si>
  <si>
    <t xml:space="preserve">AN/APQ-109 RADAR</t>
  </si>
  <si>
    <t xml:space="preserve">AN/BPS-15 RADAR</t>
  </si>
  <si>
    <t xml:space="preserve">AN/FPS-108 PHASED ARRAY R</t>
  </si>
  <si>
    <t xml:space="preserve">AN/FPS-117 RADAR SEEK IGL</t>
  </si>
  <si>
    <t xml:space="preserve">AN/MPS-T1 RADAR CONTROL V</t>
  </si>
  <si>
    <t xml:space="preserve">AN/PPS-5 RADAR PORTABLE</t>
  </si>
  <si>
    <t xml:space="preserve">AN/SPG-55 RADAR ANTENNA</t>
  </si>
  <si>
    <t xml:space="preserve">AN/SPS-48 AIR SEARCH RADA</t>
  </si>
  <si>
    <t xml:space="preserve">AN/SPS-52 RADAR</t>
  </si>
  <si>
    <t xml:space="preserve">AN/SWG-1A HSCLLS</t>
  </si>
  <si>
    <t xml:space="preserve">AN/TPS-59 RADAR SYS</t>
  </si>
  <si>
    <t xml:space="preserve">AN/TPS-63 RADAR SET</t>
  </si>
  <si>
    <t xml:space="preserve">AN/TSQ-73 AIR DEF MSL SYS</t>
  </si>
  <si>
    <t xml:space="preserve">AN/USP-1 RADAR</t>
  </si>
  <si>
    <t xml:space="preserve">APS</t>
  </si>
  <si>
    <t xml:space="preserve">AVENGER (FAADS LOS-R)</t>
  </si>
  <si>
    <t xml:space="preserve">BALLISTIC MISSILE DEFENSE</t>
  </si>
  <si>
    <t xml:space="preserve">BMDS</t>
  </si>
  <si>
    <t xml:space="preserve">BMTC</t>
  </si>
  <si>
    <t xml:space="preserve">BQM-74E SSAT</t>
  </si>
  <si>
    <t xml:space="preserve">CG-47 AEGIS</t>
  </si>
  <si>
    <t xml:space="preserve">COBRA DANE</t>
  </si>
  <si>
    <t xml:space="preserve">COBRA JUDY REPLACEMENT</t>
  </si>
  <si>
    <t xml:space="preserve">CORPS SAM</t>
  </si>
  <si>
    <t xml:space="preserve">DEFENSE SUPPORT PROGRAM</t>
  </si>
  <si>
    <t xml:space="preserve">FAADS C21 (SHORAD)</t>
  </si>
  <si>
    <t xml:space="preserve">GBI - GROUND BASED INTERC</t>
  </si>
  <si>
    <t xml:space="preserve">GBR - GROUND BASED RADAR</t>
  </si>
  <si>
    <t xml:space="preserve">GBR -GROUND BASED RADAR</t>
  </si>
  <si>
    <t xml:space="preserve">GPALS (SDS)</t>
  </si>
  <si>
    <t xml:space="preserve">IAMD</t>
  </si>
  <si>
    <t xml:space="preserve">IMPROVED RADAR SIMULATOR</t>
  </si>
  <si>
    <t xml:space="preserve">IMPROVED TARGET ACQ SYS</t>
  </si>
  <si>
    <t xml:space="preserve">JLENS</t>
  </si>
  <si>
    <t xml:space="preserve">LTAMDS</t>
  </si>
  <si>
    <t xml:space="preserve">M-77 DRAGON</t>
  </si>
  <si>
    <t xml:space="preserve">MISSILE DEFENSE AGENCY SU</t>
  </si>
  <si>
    <t xml:space="preserve">MK-23 TAS</t>
  </si>
  <si>
    <t xml:space="preserve">MK-56 MOD 2 ROCKET MTR</t>
  </si>
  <si>
    <t xml:space="preserve">NAVY AREA TBMD</t>
  </si>
  <si>
    <t xml:space="preserve">NMD</t>
  </si>
  <si>
    <t xml:space="preserve">NTW</t>
  </si>
  <si>
    <t xml:space="preserve">OTH-B RADAR</t>
  </si>
  <si>
    <t xml:space="preserve">PATRIOT MISSILE SYS</t>
  </si>
  <si>
    <t xml:space="preserve">PHOENIX (AIM-54C)</t>
  </si>
  <si>
    <t xml:space="preserve">RIM 7-H-2 NATO SEA SPARRO</t>
  </si>
  <si>
    <t xml:space="preserve">RIM-85</t>
  </si>
  <si>
    <t xml:space="preserve">SM-6</t>
  </si>
  <si>
    <t xml:space="preserve">STINGER (RMP)  MANPORTABL</t>
  </si>
  <si>
    <t xml:space="preserve">THAAD</t>
  </si>
  <si>
    <t xml:space="preserve">THAAD-THEATER HIGH ALT AI</t>
  </si>
  <si>
    <t xml:space="preserve">105MM ART AMMUNITION ALL</t>
  </si>
  <si>
    <t xml:space="preserve">105MM GUN M-60 COMBAT</t>
  </si>
  <si>
    <t xml:space="preserve">105MM TANK AMMO ALL TYPES</t>
  </si>
  <si>
    <t xml:space="preserve">120MM</t>
  </si>
  <si>
    <t xml:space="preserve">120MM AMMUNITION ALL TYPE</t>
  </si>
  <si>
    <t xml:space="preserve">120MM TANK AMMUNITION</t>
  </si>
  <si>
    <t xml:space="preserve">155MM ARTY ALL (EXCLG SAD</t>
  </si>
  <si>
    <t xml:space="preserve">1CRN</t>
  </si>
  <si>
    <t xml:space="preserve">1FVD</t>
  </si>
  <si>
    <t xml:space="preserve">2.75" ROCKET ALL TYPES</t>
  </si>
  <si>
    <t xml:space="preserve">20MM AMMUNITION ALL TYPES</t>
  </si>
  <si>
    <t xml:space="preserve">20MM GUN (VULCAN) M61</t>
  </si>
  <si>
    <t xml:space="preserve">20MM XM167 TOWED</t>
  </si>
  <si>
    <t xml:space="preserve">25MM AMMUNITION ALL TYPES</t>
  </si>
  <si>
    <t xml:space="preserve">25MM M242 AUTOMATIC GUN</t>
  </si>
  <si>
    <t xml:space="preserve">30MM AMMUNITION ALL TYPES</t>
  </si>
  <si>
    <t xml:space="preserve">40MM AMMUNITION ALL TYPES</t>
  </si>
  <si>
    <t xml:space="preserve">5"/38 CAL CARTRIDGE</t>
  </si>
  <si>
    <t xml:space="preserve">5-INCH GUIDED PROJ</t>
  </si>
  <si>
    <t xml:space="preserve">5.56MM AMMUNITION ALL TYP</t>
  </si>
  <si>
    <t xml:space="preserve">5.56MM CARBINE</t>
  </si>
  <si>
    <t xml:space="preserve">5.56MM M249 SQD AUTOMATIC</t>
  </si>
  <si>
    <t xml:space="preserve">50CAL M2 MACHINE GUN</t>
  </si>
  <si>
    <t xml:space="preserve">50MM M85 MACHINE GUN</t>
  </si>
  <si>
    <t xml:space="preserve">60MM</t>
  </si>
  <si>
    <t xml:space="preserve">60MM AMMUNITION ALL TYPES</t>
  </si>
  <si>
    <t xml:space="preserve">7.62MM ALL TY EXCEPT BLAN</t>
  </si>
  <si>
    <t xml:space="preserve">7.62MM M60 MACHINE GUN</t>
  </si>
  <si>
    <t xml:space="preserve">81MM AMMUNITION ALL TYPES</t>
  </si>
  <si>
    <t xml:space="preserve">81MM M29 ON MOUNT M23</t>
  </si>
  <si>
    <t xml:space="preserve">81MM SP MORTAR M125</t>
  </si>
  <si>
    <t xml:space="preserve">9MM AMMUNITION ALL TYPES</t>
  </si>
  <si>
    <t xml:space="preserve">9MM PERSONAL DEFENSE WEAP</t>
  </si>
  <si>
    <t xml:space="preserve">A6</t>
  </si>
  <si>
    <t xml:space="preserve">ADM-141C ITALD</t>
  </si>
  <si>
    <t xml:space="preserve">ADM-20 QUAIL</t>
  </si>
  <si>
    <t xml:space="preserve">AGM-129/A ADV CRUISE MISS</t>
  </si>
  <si>
    <t xml:space="preserve">AGM-154A</t>
  </si>
  <si>
    <t xml:space="preserve">AGM-154C</t>
  </si>
  <si>
    <t xml:space="preserve">AGM-62 WALLEYE</t>
  </si>
  <si>
    <t xml:space="preserve">AGM-65 MAVERICK</t>
  </si>
  <si>
    <t xml:space="preserve">AGM-69 SRAM(SHT RG ATTK M</t>
  </si>
  <si>
    <t xml:space="preserve">AGM-88 HARM</t>
  </si>
  <si>
    <t xml:space="preserve">AGM-88E AARGM</t>
  </si>
  <si>
    <t xml:space="preserve">AIM-9 SIDEWINDER</t>
  </si>
  <si>
    <t xml:space="preserve">AIM-95 AGILE</t>
  </si>
  <si>
    <t xml:space="preserve">ALAM</t>
  </si>
  <si>
    <t xml:space="preserve">ALCM</t>
  </si>
  <si>
    <t xml:space="preserve">AMMO COMPONENTS ALL TYPES</t>
  </si>
  <si>
    <t xml:space="preserve">AMMUNITION SIMULATORS, AL</t>
  </si>
  <si>
    <t xml:space="preserve">AMRAAM (NAVY)</t>
  </si>
  <si>
    <t xml:space="preserve">AN/PVS-4 SIGHT</t>
  </si>
  <si>
    <t xml:space="preserve">AN/SLQ-13</t>
  </si>
  <si>
    <t xml:space="preserve">ARMY TACTICAL MISSILE SYS</t>
  </si>
  <si>
    <t xml:space="preserve">ATACMS BAT</t>
  </si>
  <si>
    <t xml:space="preserve">ATACMS-APAM</t>
  </si>
  <si>
    <t xml:space="preserve">BGM-109 TOMAHAWK</t>
  </si>
  <si>
    <t xml:space="preserve">BRLNT ANTI-ARMOR SUBMUNIT</t>
  </si>
  <si>
    <t xml:space="preserve">BUNKER DEFEATING MUNITION</t>
  </si>
  <si>
    <t xml:space="preserve">C-3</t>
  </si>
  <si>
    <t xml:space="preserve">CALIBER .50 AMMO ALL TYPE</t>
  </si>
  <si>
    <t xml:space="preserve">CMM</t>
  </si>
  <si>
    <t xml:space="preserve">CNA</t>
  </si>
  <si>
    <t xml:space="preserve">CNG</t>
  </si>
  <si>
    <t xml:space="preserve">CNU</t>
  </si>
  <si>
    <t xml:space="preserve">CX-2</t>
  </si>
  <si>
    <t xml:space="preserve">DEF MET SAT PROGRAM (DMSP</t>
  </si>
  <si>
    <t xml:space="preserve">EBE</t>
  </si>
  <si>
    <t xml:space="preserve">EBJ</t>
  </si>
  <si>
    <t xml:space="preserve">EXCALIBUR</t>
  </si>
  <si>
    <t xml:space="preserve">FQG</t>
  </si>
  <si>
    <t xml:space="preserve">FWD AREA AD CMD,CTRL&amp;INT</t>
  </si>
  <si>
    <t xml:space="preserve">GAU-5 MACHINE GUN</t>
  </si>
  <si>
    <t xml:space="preserve">GBU-15</t>
  </si>
  <si>
    <t xml:space="preserve">GEN SET, SMOKE, MECH XM15</t>
  </si>
  <si>
    <t xml:space="preserve">GPU-5A 3UMM POD</t>
  </si>
  <si>
    <t xml:space="preserve">GUIDED MSL LAUNCH MK-13</t>
  </si>
  <si>
    <t xml:space="preserve">GUIDED MSL LAUNCH MK-41</t>
  </si>
  <si>
    <t xml:space="preserve">GUIDED MSL LAUNCH MK-73</t>
  </si>
  <si>
    <t xml:space="preserve">HAND GRENADES ALL TYPES</t>
  </si>
  <si>
    <t xml:space="preserve">HARM (NAVY)</t>
  </si>
  <si>
    <t xml:space="preserve">HARPOON</t>
  </si>
  <si>
    <t xml:space="preserve">HAWK IMPROVED</t>
  </si>
  <si>
    <t xml:space="preserve">HDBTDC</t>
  </si>
  <si>
    <t xml:space="preserve">HELLFIRE MODULAR MSL SYS</t>
  </si>
  <si>
    <t xml:space="preserve">HIMARS</t>
  </si>
  <si>
    <t xml:space="preserve">IMPROVED MORTAR BALLISTIC</t>
  </si>
  <si>
    <t xml:space="preserve">IMPULSE ARD-863-1</t>
  </si>
  <si>
    <t xml:space="preserve">JASSM</t>
  </si>
  <si>
    <t xml:space="preserve">JDAM</t>
  </si>
  <si>
    <t xml:space="preserve">JOINT COMMON MISSILE</t>
  </si>
  <si>
    <t xml:space="preserve">JSOW</t>
  </si>
  <si>
    <t xml:space="preserve">JSOW-AGM-154</t>
  </si>
  <si>
    <t xml:space="preserve">LASER HELLFIRE</t>
  </si>
  <si>
    <t xml:space="preserve">LAUNCHER, ROCKET 2.75</t>
  </si>
  <si>
    <t xml:space="preserve">LGM-30 MINUTEMAN</t>
  </si>
  <si>
    <t xml:space="preserve">LONGBOW HELLFIRE</t>
  </si>
  <si>
    <t xml:space="preserve">M101A1 105MM LT TOWED HOW</t>
  </si>
  <si>
    <t xml:space="preserve">M16 5.56 MM RIFLE</t>
  </si>
  <si>
    <t xml:space="preserve">M198 155MM TOWED HOW</t>
  </si>
  <si>
    <t xml:space="preserve">M198 TOWED HOWITZER (155M</t>
  </si>
  <si>
    <t xml:space="preserve">MAVERICK (IR)</t>
  </si>
  <si>
    <t xml:space="preserve">MAVERICK (LASER)</t>
  </si>
  <si>
    <t xml:space="preserve">MAVERICK (TV)</t>
  </si>
  <si>
    <t xml:space="preserve">MGM-71 TOW</t>
  </si>
  <si>
    <t xml:space="preserve">MIM-23 HAWK</t>
  </si>
  <si>
    <t xml:space="preserve">MIM-72 CHAPARRAL</t>
  </si>
  <si>
    <t xml:space="preserve">MINUTEMAN II</t>
  </si>
  <si>
    <t xml:space="preserve">MINUTEMAN III</t>
  </si>
  <si>
    <t xml:space="preserve">MINUTEMAN III GRP</t>
  </si>
  <si>
    <t xml:space="preserve">MINUTEMAN III PRP</t>
  </si>
  <si>
    <t xml:space="preserve">MISCELLANEOUS AMMUNITION</t>
  </si>
  <si>
    <t xml:space="preserve">MK 19-3 GRENADE MACHINE G</t>
  </si>
  <si>
    <t xml:space="preserve">MK 48 ADCAP</t>
  </si>
  <si>
    <t xml:space="preserve">MK 48 TORPEDO</t>
  </si>
  <si>
    <t xml:space="preserve">MK-104 PRACTICE</t>
  </si>
  <si>
    <t xml:space="preserve">MK-82 500 LB</t>
  </si>
  <si>
    <t xml:space="preserve">MK15 CLOSE IN WPN SYS</t>
  </si>
  <si>
    <t xml:space="preserve">MK45 MOD-O 5.54 GUN MOUNT</t>
  </si>
  <si>
    <t xml:space="preserve">MK46 TORPEDO LT WT ASW</t>
  </si>
  <si>
    <t xml:space="preserve">MK48 TORPEDO (ADCAP)</t>
  </si>
  <si>
    <t xml:space="preserve">MK50 TORPEDO</t>
  </si>
  <si>
    <t xml:space="preserve">MK75 76MM GUN MOUNT</t>
  </si>
  <si>
    <t xml:space="preserve">MK75 MOD3 RANGE FINDER</t>
  </si>
  <si>
    <t xml:space="preserve">MK86 GUN FIRE CTRL SYS</t>
  </si>
  <si>
    <t xml:space="preserve">MLRS</t>
  </si>
  <si>
    <t xml:space="preserve">MLRS - MULTIPLE LNCH ROCK</t>
  </si>
  <si>
    <t xml:space="preserve">MLRS-TGW</t>
  </si>
  <si>
    <t xml:space="preserve">MORTAR FIRE CTRL SYSTEM</t>
  </si>
  <si>
    <t xml:space="preserve">MQM-74</t>
  </si>
  <si>
    <t xml:space="preserve">MULT LNCH ROCKET SYS</t>
  </si>
  <si>
    <t xml:space="preserve">MULTIPLE LAUNCH ROCKET SY</t>
  </si>
  <si>
    <t xml:space="preserve">MX-MISSILE</t>
  </si>
  <si>
    <t xml:space="preserve">Massive Ordnance Penetrator (MOP)</t>
  </si>
  <si>
    <t xml:space="preserve">NATO AAWS</t>
  </si>
  <si>
    <t xml:space="preserve">PEACEKEEPER</t>
  </si>
  <si>
    <t xml:space="preserve">PEACEKEEPER MISSILE</t>
  </si>
  <si>
    <t xml:space="preserve">PERSHING II</t>
  </si>
  <si>
    <t xml:space="preserve">RADIATION MONITORING SYST</t>
  </si>
  <si>
    <t xml:space="preserve">RIM-24 TARTER</t>
  </si>
  <si>
    <t xml:space="preserve">RIM-66 STANDARD MISSILE (</t>
  </si>
  <si>
    <t xml:space="preserve">RIM-66 STANDARD MISSILE(M</t>
  </si>
  <si>
    <t xml:space="preserve">RIM-67 STANDARD MISSILE(E</t>
  </si>
  <si>
    <t xml:space="preserve">SADARM</t>
  </si>
  <si>
    <t xml:space="preserve">SDB</t>
  </si>
  <si>
    <t xml:space="preserve">SFW</t>
  </si>
  <si>
    <t xml:space="preserve">SIDEWINDER (AIM-9L) (AF)</t>
  </si>
  <si>
    <t xml:space="preserve">SIDEWINDER (AIM-9L) (N)</t>
  </si>
  <si>
    <t xml:space="preserve">SIDWINGER (AIM-9M) (AF)</t>
  </si>
  <si>
    <t xml:space="preserve">SIGHT THERMAL TANK AN/VSG</t>
  </si>
  <si>
    <t xml:space="preserve">SIGNALS ALL TYPES</t>
  </si>
  <si>
    <t xml:space="preserve">SIMULATORS, ALL TYPES</t>
  </si>
  <si>
    <t xml:space="preserve">SMALL ICBM</t>
  </si>
  <si>
    <t xml:space="preserve">SPARROW (AIM-7E) (AF)</t>
  </si>
  <si>
    <t xml:space="preserve">SPARROW (AIM-7F) (N)</t>
  </si>
  <si>
    <t xml:space="preserve">SPARROW (AIM-7M) (AF)</t>
  </si>
  <si>
    <t xml:space="preserve">SPARROW (AIM-7M) (N)</t>
  </si>
  <si>
    <t xml:space="preserve">STANDARD MISSILE 2</t>
  </si>
  <si>
    <t xml:space="preserve">STANDARD MISSILE 2 (SM 2)</t>
  </si>
  <si>
    <t xml:space="preserve">STRATEGIC DEFENSE INITIAT</t>
  </si>
  <si>
    <t xml:space="preserve">T-28 TROJAN</t>
  </si>
  <si>
    <t xml:space="preserve">TACIT RAINBOW (JGL)</t>
  </si>
  <si>
    <t xml:space="preserve">TACTICAL TOMAHAWK</t>
  </si>
  <si>
    <t xml:space="preserve">TOMAHAWK</t>
  </si>
  <si>
    <t xml:space="preserve">TOMAHAWK STRIKE COOR MDLE (TSCM)</t>
  </si>
  <si>
    <t xml:space="preserve">TOMHWK STRIKE COOR MDLE (</t>
  </si>
  <si>
    <t xml:space="preserve">TOW 2</t>
  </si>
  <si>
    <t xml:space="preserve">TOW-2 TB-LH,OP-TRK,WG ANT</t>
  </si>
  <si>
    <t xml:space="preserve">TRIDENT II MISSILE</t>
  </si>
  <si>
    <t xml:space="preserve">TRIDENT II SUB</t>
  </si>
  <si>
    <t xml:space="preserve">UGM-96 TRIDENT</t>
  </si>
  <si>
    <t xml:space="preserve">UUM-44 SUBROC</t>
  </si>
  <si>
    <t xml:space="preserve">VOLCANO MINES</t>
  </si>
  <si>
    <t xml:space="preserve">WIDE AREA MUNITION (WAM)</t>
  </si>
  <si>
    <t xml:space="preserve">ZAGM-86</t>
  </si>
  <si>
    <t xml:space="preserve">Other Products</t>
  </si>
  <si>
    <t xml:space="preserve">ASM</t>
  </si>
  <si>
    <t xml:space="preserve">C-11 GULFSTREAM II</t>
  </si>
  <si>
    <t xml:space="preserve">CBT FEEDING CLOTHING &amp; EQ</t>
  </si>
  <si>
    <t xml:space="preserve">DECON APP PWR DR LT WT M1</t>
  </si>
  <si>
    <t xml:space="preserve">ICBM FUZE MOD</t>
  </si>
  <si>
    <t xml:space="preserve">LTH TRAINER</t>
  </si>
  <si>
    <t xml:space="preserve">SOLDIER ENHANCEMENT</t>
  </si>
  <si>
    <t xml:space="preserve">TRACKWOLF HF SYSTEM</t>
  </si>
  <si>
    <t xml:space="preserve">WATER PURIFICATION ROWPU</t>
  </si>
  <si>
    <t xml:space="preserve">1GVM</t>
  </si>
  <si>
    <t xml:space="preserve">ARE</t>
  </si>
  <si>
    <t xml:space="preserve">CMU</t>
  </si>
  <si>
    <t xml:space="preserve">CNR</t>
  </si>
  <si>
    <t xml:space="preserve">CNS</t>
  </si>
  <si>
    <t xml:space="preserve">CNT</t>
  </si>
  <si>
    <t xml:space="preserve">CNY</t>
  </si>
  <si>
    <t xml:space="preserve">Convergence</t>
  </si>
  <si>
    <t xml:space="preserve">DCD/DCW</t>
  </si>
  <si>
    <t xml:space="preserve">DJAS</t>
  </si>
  <si>
    <t xml:space="preserve">Future Vertical Lift Capability Set Three (FVL CS3)</t>
  </si>
  <si>
    <t xml:space="preserve">GTN-21</t>
  </si>
  <si>
    <t xml:space="preserve">GYZ</t>
  </si>
  <si>
    <t xml:space="preserve">Mk21A Reentry Vehicle</t>
  </si>
  <si>
    <t xml:space="preserve">TRAC2ES</t>
  </si>
  <si>
    <t xml:space="preserve">X-22</t>
  </si>
  <si>
    <t xml:space="preserve">Other Services</t>
  </si>
  <si>
    <t xml:space="preserve">ACC</t>
  </si>
  <si>
    <t xml:space="preserve">ECSS</t>
  </si>
  <si>
    <t xml:space="preserve">RQ-7 Shadow</t>
  </si>
  <si>
    <t xml:space="preserve">12</t>
  </si>
  <si>
    <t xml:space="preserve">125/250 AIR CONDITIONING</t>
  </si>
  <si>
    <t xml:space="preserve">2500 LM GAS TURBINE</t>
  </si>
  <si>
    <t xml:space="preserve">2GID</t>
  </si>
  <si>
    <t xml:space="preserve">2GNB</t>
  </si>
  <si>
    <t xml:space="preserve">375</t>
  </si>
  <si>
    <t xml:space="preserve">400 HZ POWER GENERATOR</t>
  </si>
  <si>
    <t xml:space="preserve">AIRCRAFT CARRIER -CVA-64</t>
  </si>
  <si>
    <t xml:space="preserve">AIRCRAFT CARRIER -CVAN-69</t>
  </si>
  <si>
    <t xml:space="preserve">AIRCRAFT CARRIER -CVN-71</t>
  </si>
  <si>
    <t xml:space="preserve">AIRCRAFT CARRIER -CVN-72</t>
  </si>
  <si>
    <t xml:space="preserve">AIRCRAFT CARRIER CVAN-65</t>
  </si>
  <si>
    <t xml:space="preserve">AMMUNITION SHIP-AE</t>
  </si>
  <si>
    <t xml:space="preserve">AMPHIBIOUS 60 TON LARC</t>
  </si>
  <si>
    <t xml:space="preserve">AN/BQN-17</t>
  </si>
  <si>
    <t xml:space="preserve">AN/BQS-13</t>
  </si>
  <si>
    <t xml:space="preserve">AN/SQQ-32 SONAR</t>
  </si>
  <si>
    <t xml:space="preserve">AN/SQR-17 SONAR</t>
  </si>
  <si>
    <t xml:space="preserve">AN/SQS-35</t>
  </si>
  <si>
    <t xml:space="preserve">AN/TSQ-43 INTERPRETATION</t>
  </si>
  <si>
    <t xml:space="preserve">AN/UYK-7 COMPUTER SYS</t>
  </si>
  <si>
    <t xml:space="preserve">AN/WSN-2</t>
  </si>
  <si>
    <t xml:space="preserve">ASDS</t>
  </si>
  <si>
    <t xml:space="preserve">ASSAULT SHIP AMPHIBIOUS-L</t>
  </si>
  <si>
    <t xml:space="preserve">Amphibious Ship Replacement (LX(R))</t>
  </si>
  <si>
    <t xml:space="preserve">BARGE SHIP WASTE</t>
  </si>
  <si>
    <t xml:space="preserve">BATTLESHIP</t>
  </si>
  <si>
    <t xml:space="preserve">CARGO SHIP ATTACK-AKA</t>
  </si>
  <si>
    <t xml:space="preserve">CARGO SHIP LIGHT-AKL</t>
  </si>
  <si>
    <t xml:space="preserve">CARGO SHIP LKA117</t>
  </si>
  <si>
    <t xml:space="preserve">CARRIER ACFT NUCLEAR-CVAN</t>
  </si>
  <si>
    <t xml:space="preserve">CARRIER AIRCRAFT-CVA-59</t>
  </si>
  <si>
    <t xml:space="preserve">CARRIER AIRCRAFT-CVA-63</t>
  </si>
  <si>
    <t xml:space="preserve">CARRIER AIRCRAFT-CVA-67</t>
  </si>
  <si>
    <t xml:space="preserve">CARRIER AIRCRAFT-CVAN-68</t>
  </si>
  <si>
    <t xml:space="preserve">CARRIER ANTI-SUB SUPT-CVS</t>
  </si>
  <si>
    <t xml:space="preserve">CARRIER CVV</t>
  </si>
  <si>
    <t xml:space="preserve">CAUSEWAY FERRIES</t>
  </si>
  <si>
    <t xml:space="preserve">CG(X)</t>
  </si>
  <si>
    <t xml:space="preserve">CG-47</t>
  </si>
  <si>
    <t xml:space="preserve">CHI BOAT</t>
  </si>
  <si>
    <t xml:space="preserve">CMND SHIP TACTICAL FLEET-</t>
  </si>
  <si>
    <t xml:space="preserve">COMMAND SHIP-CC</t>
  </si>
  <si>
    <t xml:space="preserve">CRANE RT SP 7 1/21</t>
  </si>
  <si>
    <t xml:space="preserve">CRUISER GD MSL NUCLEAR-CG</t>
  </si>
  <si>
    <t xml:space="preserve">CRUISER GUIDED MISSILE-CG</t>
  </si>
  <si>
    <t xml:space="preserve">CVN 21</t>
  </si>
  <si>
    <t xml:space="preserve">CVN 68</t>
  </si>
  <si>
    <t xml:space="preserve">CVN-68</t>
  </si>
  <si>
    <t xml:space="preserve">CVN-69</t>
  </si>
  <si>
    <t xml:space="preserve">DD(X)</t>
  </si>
  <si>
    <t xml:space="preserve">DDG 51</t>
  </si>
  <si>
    <t xml:space="preserve">DESTROYER DD-963 CLASS</t>
  </si>
  <si>
    <t xml:space="preserve">DESTROYER DD-993 CLASS</t>
  </si>
  <si>
    <t xml:space="preserve">DESTROYER DD-997 CLASS</t>
  </si>
  <si>
    <t xml:space="preserve">DESTROYER DDG-47 AEGIS</t>
  </si>
  <si>
    <t xml:space="preserve">DESTROYER DDG-51</t>
  </si>
  <si>
    <t xml:space="preserve">DESTROYER GD MSL DDG-2 CL</t>
  </si>
  <si>
    <t xml:space="preserve">DESTROYER GD MSL MODULE-D</t>
  </si>
  <si>
    <t xml:space="preserve">DOCK AMPHIB TRANSPORT-LPD</t>
  </si>
  <si>
    <t xml:space="preserve">FFG(X) Guided Missile Frigate</t>
  </si>
  <si>
    <t xml:space="preserve">FFG-7</t>
  </si>
  <si>
    <t xml:space="preserve">FLOAT DRY DOCK AFDM-282</t>
  </si>
  <si>
    <t xml:space="preserve">FRIGATE FF-1049</t>
  </si>
  <si>
    <t xml:space="preserve">FRIGATE FF-1052</t>
  </si>
  <si>
    <t xml:space="preserve">FRIGATE GD MSL-DLG</t>
  </si>
  <si>
    <t xml:space="preserve">FUEL BARGE NON-SELF PROP</t>
  </si>
  <si>
    <t xml:space="preserve">GUPPY I SUBMARINE</t>
  </si>
  <si>
    <t xml:space="preserve">HOSPITAL SHIP-AH</t>
  </si>
  <si>
    <t xml:space="preserve">ICEBREAKER-AGB</t>
  </si>
  <si>
    <t xml:space="preserve">J-65</t>
  </si>
  <si>
    <t xml:space="preserve">JCC(X)</t>
  </si>
  <si>
    <t xml:space="preserve">JT8D TURBOFAN ENGINE</t>
  </si>
  <si>
    <t xml:space="preserve">LANDING CRAFT AIR CUSHION</t>
  </si>
  <si>
    <t xml:space="preserve">LANDING CRAFT LCU</t>
  </si>
  <si>
    <t xml:space="preserve">LANDING SHIP DOCK-LSD</t>
  </si>
  <si>
    <t xml:space="preserve">LANDING SHIP TANK-LST</t>
  </si>
  <si>
    <t xml:space="preserve">LCAC</t>
  </si>
  <si>
    <t xml:space="preserve">LCS</t>
  </si>
  <si>
    <t xml:space="preserve">LHA</t>
  </si>
  <si>
    <t xml:space="preserve">LHA ( R )</t>
  </si>
  <si>
    <t xml:space="preserve">LHD 1</t>
  </si>
  <si>
    <t xml:space="preserve">LPD 17</t>
  </si>
  <si>
    <t xml:space="preserve">LSD 41 CARGO VAR</t>
  </si>
  <si>
    <t xml:space="preserve">LSD-41</t>
  </si>
  <si>
    <t xml:space="preserve">MCM 1</t>
  </si>
  <si>
    <t xml:space="preserve">MINEHUNTER COSTL NON-MAG-</t>
  </si>
  <si>
    <t xml:space="preserve">MINELAYER COASTAL-MMC</t>
  </si>
  <si>
    <t xml:space="preserve">MINESWEEPER COASTAL-MSCO</t>
  </si>
  <si>
    <t xml:space="preserve">MISCELLANEOUS-AG</t>
  </si>
  <si>
    <t xml:space="preserve">MK42 MOD-10 5.54 GUN MOUN</t>
  </si>
  <si>
    <t xml:space="preserve">MNSWEEPER OCEAN NON-MAG-M</t>
  </si>
  <si>
    <t xml:space="preserve">MPF</t>
  </si>
  <si>
    <t xml:space="preserve">NATO PHM</t>
  </si>
  <si>
    <t xml:space="preserve">OILER-AO</t>
  </si>
  <si>
    <t xml:space="preserve">PATROL BOAT FAST-PTF</t>
  </si>
  <si>
    <t xml:space="preserve">PATROL BOAT RIVER PBR</t>
  </si>
  <si>
    <t xml:space="preserve">PATROL CFT COSTL FAST-PCF</t>
  </si>
  <si>
    <t xml:space="preserve">PRP BRTNG &amp; MESSNG BRG YR</t>
  </si>
  <si>
    <t xml:space="preserve">REPR &amp; CABLE LAYING SHIP-</t>
  </si>
  <si>
    <t xml:space="preserve">RESCUE &amp; SALVAGE SHIP</t>
  </si>
  <si>
    <t xml:space="preserve">SAFEGUARD</t>
  </si>
  <si>
    <t xml:space="preserve">SALVAGE SHIP-ARS</t>
  </si>
  <si>
    <t xml:space="preserve">SBN</t>
  </si>
  <si>
    <t xml:space="preserve">SBP</t>
  </si>
  <si>
    <t xml:space="preserve">SCH</t>
  </si>
  <si>
    <t xml:space="preserve">SDR</t>
  </si>
  <si>
    <t xml:space="preserve">SEB</t>
  </si>
  <si>
    <t xml:space="preserve">SEJ</t>
  </si>
  <si>
    <t xml:space="preserve">SEP</t>
  </si>
  <si>
    <t xml:space="preserve">SERVICE CRAFT</t>
  </si>
  <si>
    <t xml:space="preserve">SF</t>
  </si>
  <si>
    <t xml:space="preserve">SFF</t>
  </si>
  <si>
    <t xml:space="preserve">SHC</t>
  </si>
  <si>
    <t xml:space="preserve">SHIP STORE COMBAT-AFS</t>
  </si>
  <si>
    <t xml:space="preserve">SHIP STORE-AF</t>
  </si>
  <si>
    <t xml:space="preserve">SIDWINGER (AIM-9M) (N)</t>
  </si>
  <si>
    <t xml:space="preserve">SJS</t>
  </si>
  <si>
    <t xml:space="preserve">SKM</t>
  </si>
  <si>
    <t xml:space="preserve">SLJ</t>
  </si>
  <si>
    <t xml:space="preserve">SSC</t>
  </si>
  <si>
    <t xml:space="preserve">SSDS</t>
  </si>
  <si>
    <t xml:space="preserve">SSGN</t>
  </si>
  <si>
    <t xml:space="preserve">SSN 21</t>
  </si>
  <si>
    <t xml:space="preserve">SSN 685</t>
  </si>
  <si>
    <t xml:space="preserve">SSN 688</t>
  </si>
  <si>
    <t xml:space="preserve">SSN 774</t>
  </si>
  <si>
    <t xml:space="preserve">SSN-21 SEAWOLF CLASS</t>
  </si>
  <si>
    <t xml:space="preserve">STRATEGIC SEALIFT</t>
  </si>
  <si>
    <t xml:space="preserve">SUBMARINE AUXILARY-AGSS(A</t>
  </si>
  <si>
    <t xml:space="preserve">SUBMARINE AUXILARY-AGSS(R</t>
  </si>
  <si>
    <t xml:space="preserve">SUBMARINE CHASER (173 FT)</t>
  </si>
  <si>
    <t xml:space="preserve">SUBMARINE FBM-SSBN</t>
  </si>
  <si>
    <t xml:space="preserve">SUBMARINE GUIDED MISSILE-</t>
  </si>
  <si>
    <t xml:space="preserve">SUBMARINE NUCLEAR - SSN</t>
  </si>
  <si>
    <t xml:space="preserve">SUBMARINE NUCLEAR-SSN</t>
  </si>
  <si>
    <t xml:space="preserve">SUBMARINE SS BN-741</t>
  </si>
  <si>
    <t xml:space="preserve">SUBMARINE SSN-688</t>
  </si>
  <si>
    <t xml:space="preserve">SUPPORT SHIP COMBAT FAST-</t>
  </si>
  <si>
    <t xml:space="preserve">SURTASS SHIP T-AGOS</t>
  </si>
  <si>
    <t xml:space="preserve">SURVEYING SHIP LARGE-AGS</t>
  </si>
  <si>
    <t xml:space="preserve">SURVEYING SHIP MEDIUM-AGS</t>
  </si>
  <si>
    <t xml:space="preserve">SURVEYING SHIP SMALL-AGS</t>
  </si>
  <si>
    <t xml:space="preserve">T-AKE</t>
  </si>
  <si>
    <t xml:space="preserve">T-AO 187 OILER</t>
  </si>
  <si>
    <t xml:space="preserve">TENDER SUB (NON-FBM)-AS</t>
  </si>
  <si>
    <t xml:space="preserve">TENDER SUBMARINE (FBM)-AS</t>
  </si>
  <si>
    <t xml:space="preserve">TRIDENT</t>
  </si>
  <si>
    <t xml:space="preserve">TRIDENT SUB</t>
  </si>
  <si>
    <t xml:space="preserve">TUG HARBOR LGE YTB</t>
  </si>
  <si>
    <t xml:space="preserve">TUG OCEAN FLEET-ATF</t>
  </si>
  <si>
    <t xml:space="preserve">TYPE 18 PERISCOPE</t>
  </si>
  <si>
    <t xml:space="preserve">Space Systems</t>
  </si>
  <si>
    <t xml:space="preserve">AEHF</t>
  </si>
  <si>
    <t xml:space="preserve">ASMS ADV STRATEGIC MSL SY</t>
  </si>
  <si>
    <t xml:space="preserve">DEF SATELLITE COMMS SYS</t>
  </si>
  <si>
    <t xml:space="preserve">DMSP</t>
  </si>
  <si>
    <t xml:space="preserve">DSCS II</t>
  </si>
  <si>
    <t xml:space="preserve">DSCS III</t>
  </si>
  <si>
    <t xml:space="preserve">DSCS-3 DEF STAT COMM SYS</t>
  </si>
  <si>
    <t xml:space="preserve">DSP</t>
  </si>
  <si>
    <t xml:space="preserve">EELV</t>
  </si>
  <si>
    <t xml:space="preserve">EVOLVED EXPENDABLE LV PRO</t>
  </si>
  <si>
    <t xml:space="preserve">GBS</t>
  </si>
  <si>
    <t xml:space="preserve">GDE</t>
  </si>
  <si>
    <t xml:space="preserve">GEODSS</t>
  </si>
  <si>
    <t xml:space="preserve">GPS III</t>
  </si>
  <si>
    <t xml:space="preserve">H/LGM 25 TITAN</t>
  </si>
  <si>
    <t xml:space="preserve">IUS FULL SCALE DEVELOP SY</t>
  </si>
  <si>
    <t xml:space="preserve">MILSTAR</t>
  </si>
  <si>
    <t xml:space="preserve">MUOS</t>
  </si>
  <si>
    <t xml:space="preserve">NAVSTAR</t>
  </si>
  <si>
    <t xml:space="preserve">NAVSTAR GPS</t>
  </si>
  <si>
    <t xml:space="preserve">NESP</t>
  </si>
  <si>
    <t xml:space="preserve">NMT</t>
  </si>
  <si>
    <t xml:space="preserve">NPOESS</t>
  </si>
  <si>
    <t xml:space="preserve">NPOESS (DOC/NOAA)</t>
  </si>
  <si>
    <t xml:space="preserve">SATELLITE COMMUNICATIONS</t>
  </si>
  <si>
    <t xml:space="preserve">SBIRS HIGH</t>
  </si>
  <si>
    <t xml:space="preserve">SBR</t>
  </si>
  <si>
    <t xml:space="preserve">SICBM SM INT BALL MSL</t>
  </si>
  <si>
    <t xml:space="preserve">SPACE DEF SYSTEM 64406F</t>
  </si>
  <si>
    <t xml:space="preserve">SPACE SHUTTLE 64411F</t>
  </si>
  <si>
    <t xml:space="preserve">TELEPORT</t>
  </si>
  <si>
    <t xml:space="preserve">TITAN IV</t>
  </si>
  <si>
    <t xml:space="preserve">TITAN IV LAUNCH VEH PROGR</t>
  </si>
  <si>
    <t xml:space="preserve">TSAT</t>
  </si>
  <si>
    <t xml:space="preserve">UHF FOLLOW-ON</t>
  </si>
  <si>
    <t xml:space="preserve">WIDEBAND GAPFILLER</t>
  </si>
  <si>
    <t xml:space="preserve">Unlabeled</t>
  </si>
  <si>
    <t xml:space="preserve">Grand Total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</si>
  <si>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</si>
  <si>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</si>
  <si>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</si>
  <si>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</si>
  <si>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</si>
  <si>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</si>
  <si>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</si>
  <si>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</si>
  <si>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</si>
  <si>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</si>
  <si>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ProductOrServiceArea</t>
  </si>
  <si>
    <t xml:space="preserve">1510</t>
  </si>
  <si>
    <t xml:space="preserve">AIRCRAFT, FIXED WING</t>
  </si>
  <si>
    <t xml:space="preserve">1520</t>
  </si>
  <si>
    <t xml:space="preserve">AIRCRAFT, ROTARY WING</t>
  </si>
  <si>
    <t xml:space="preserve">1615</t>
  </si>
  <si>
    <t xml:space="preserve">HELICOPTER ROTOR BLADES, DRIVE MECHANISMS AND COMPONENTS</t>
  </si>
  <si>
    <t xml:space="preserve">1630</t>
  </si>
  <si>
    <t xml:space="preserve">AIRCRAFT WHEEL AND BRAKE SYSTEMS</t>
  </si>
  <si>
    <t xml:space="preserve">1650</t>
  </si>
  <si>
    <t xml:space="preserve">AIRCRAFT HYDRAULIC VACUUM DE-ICING</t>
  </si>
  <si>
    <t xml:space="preserve">1660</t>
  </si>
  <si>
    <t xml:space="preserve">AIRCRAFT AIR CONDITION HEATING EQ</t>
  </si>
  <si>
    <t xml:space="preserve">1680</t>
  </si>
  <si>
    <t xml:space="preserve">MISCELLANEOUS AIRCRAFT ACCESSORIES AND COMPONENTS</t>
  </si>
  <si>
    <t xml:space="preserve">1730</t>
  </si>
  <si>
    <t xml:space="preserve">AIRCRAFT GROUND SERVICING EQUIPMENT</t>
  </si>
  <si>
    <t xml:space="preserve">4920</t>
  </si>
  <si>
    <t xml:space="preserve">AIRCRAFT MAINT &amp; REP SHOP EQ</t>
  </si>
  <si>
    <t xml:space="preserve">6610</t>
  </si>
  <si>
    <t xml:space="preserve">FLIGHT INSTRUMENTS</t>
  </si>
  <si>
    <t xml:space="preserve">Clothing &amp; Subsistence</t>
  </si>
  <si>
    <t xml:space="preserve">6515</t>
  </si>
  <si>
    <t xml:space="preserve">MED &amp; SURGICAL INSTRUMENTS,EQ &amp; SUP</t>
  </si>
  <si>
    <t xml:space="preserve">8305</t>
  </si>
  <si>
    <t xml:space="preserve">TEXTILE FABRICS</t>
  </si>
  <si>
    <t xml:space="preserve">8340</t>
  </si>
  <si>
    <t xml:space="preserve">TENTS AND TARPAULINS</t>
  </si>
  <si>
    <t xml:space="preserve">8415</t>
  </si>
  <si>
    <t xml:space="preserve">CLOTHING, SPECIAL PURPOSE</t>
  </si>
  <si>
    <t xml:space="preserve">8465</t>
  </si>
  <si>
    <t xml:space="preserve">INDIVIDUAL EQUIPMENT</t>
  </si>
  <si>
    <t xml:space="preserve">8475</t>
  </si>
  <si>
    <t xml:space="preserve">SPEC FLIGHT CLOTHING &amp; ACCESSORIES</t>
  </si>
  <si>
    <t xml:space="preserve">Construction</t>
  </si>
  <si>
    <t xml:space="preserve">Y129</t>
  </si>
  <si>
    <t xml:space="preserve">CONSTRUCT/OTHER AIRFIELD STRUCTURES</t>
  </si>
  <si>
    <t xml:space="preserve">Y1BF</t>
  </si>
  <si>
    <t xml:space="preserve">CONSTRUCTION OF MISSILE SYSTEM FACILITIES</t>
  </si>
  <si>
    <t xml:space="preserve">Y1BG</t>
  </si>
  <si>
    <t xml:space="preserve">CONSTRUCTION OF ELECTRONIC AND COMMUNICATIONS FACILITIES</t>
  </si>
  <si>
    <t xml:space="preserve">J015</t>
  </si>
  <si>
    <t xml:space="preserve">MAINT-REP OF AIRCRAFT</t>
  </si>
  <si>
    <t xml:space="preserve">J025</t>
  </si>
  <si>
    <t xml:space="preserve">MAINT-REP OF VEHICULAR EQ</t>
  </si>
  <si>
    <t xml:space="preserve">J026</t>
  </si>
  <si>
    <t xml:space="preserve">MAINT-REP OF TIRES &amp; TUBES</t>
  </si>
  <si>
    <t xml:space="preserve">J028</t>
  </si>
  <si>
    <t xml:space="preserve">MAINT-REP OF ENGINES &amp; TURBINES</t>
  </si>
  <si>
    <t xml:space="preserve">J029</t>
  </si>
  <si>
    <t xml:space="preserve">MAINT-REP OF ENGINE ACCESSORIES</t>
  </si>
  <si>
    <t xml:space="preserve">J030</t>
  </si>
  <si>
    <t xml:space="preserve">MAINT-REP OF MECH POWER TRANS EQ</t>
  </si>
  <si>
    <t xml:space="preserve">J034</t>
  </si>
  <si>
    <t xml:space="preserve">MAINT-REP OF METALWORK MACHINE</t>
  </si>
  <si>
    <t xml:space="preserve">J036</t>
  </si>
  <si>
    <t xml:space="preserve">MAINT-REP OF SP INDUSTRY MACHINERY</t>
  </si>
  <si>
    <t xml:space="preserve">J039</t>
  </si>
  <si>
    <t xml:space="preserve">MAINT-REP OF MATERIALS HANDLING EQ</t>
  </si>
  <si>
    <t xml:space="preserve">J043</t>
  </si>
  <si>
    <t xml:space="preserve">MAINT-REP OF PUMPS &amp; COMPRESSORS</t>
  </si>
  <si>
    <t xml:space="preserve">J053</t>
  </si>
  <si>
    <t xml:space="preserve">MAINT-REP OF HARDWARE &amp; ABRASIVES</t>
  </si>
  <si>
    <t xml:space="preserve">J059</t>
  </si>
  <si>
    <t xml:space="preserve">MAINT-REP OF ELECT-ELCT EQ</t>
  </si>
  <si>
    <t xml:space="preserve">J061</t>
  </si>
  <si>
    <t xml:space="preserve">MAINT-REP OF POWER DISTRIBUTION EQ</t>
  </si>
  <si>
    <t xml:space="preserve">J066</t>
  </si>
  <si>
    <t xml:space="preserve">MAINT-REP OF INSTRUMENTS &amp; LAB EQ</t>
  </si>
  <si>
    <t xml:space="preserve">J069</t>
  </si>
  <si>
    <t xml:space="preserve">MAINT-REP OF TRAINING AIDS-DEVICES</t>
  </si>
  <si>
    <t xml:space="preserve">K015</t>
  </si>
  <si>
    <t xml:space="preserve">MOD OF AIRCRAFT</t>
  </si>
  <si>
    <t xml:space="preserve">N026</t>
  </si>
  <si>
    <t xml:space="preserve">INSTALL OF TIRES &amp; TUBES</t>
  </si>
  <si>
    <t xml:space="preserve">1230</t>
  </si>
  <si>
    <t xml:space="preserve">FIRE CONTROL SYSTEMS, COMPLETE</t>
  </si>
  <si>
    <t xml:space="preserve">1240</t>
  </si>
  <si>
    <t xml:space="preserve">OPTICAL SIGHTING &amp; RANGING EQUIPMEN</t>
  </si>
  <si>
    <t xml:space="preserve">1260</t>
  </si>
  <si>
    <t xml:space="preserve">FIRE CONT DESIGNATING-INDICATING EQ</t>
  </si>
  <si>
    <t xml:space="preserve">1265</t>
  </si>
  <si>
    <t xml:space="preserve">FIRE CONT EQ EXCEPT AIRBORNE</t>
  </si>
  <si>
    <t xml:space="preserve">1270</t>
  </si>
  <si>
    <t xml:space="preserve">AIRCRAFT GUNNERY FIRE CONT COMPS</t>
  </si>
  <si>
    <t xml:space="preserve">1285</t>
  </si>
  <si>
    <t xml:space="preserve">FIRE CONT RADAR EQ EXCEPT AIRBORNE</t>
  </si>
  <si>
    <t xml:space="preserve">1290</t>
  </si>
  <si>
    <t xml:space="preserve">MISC FIRE CONT EQUIPMENT</t>
  </si>
  <si>
    <t xml:space="preserve">5810</t>
  </si>
  <si>
    <t xml:space="preserve">COMM SECURITY EQ &amp; COMPS</t>
  </si>
  <si>
    <t xml:space="preserve">5820</t>
  </si>
  <si>
    <t xml:space="preserve">RADIO AND TELEVISION COMMUNICATION EQUIPMENT, EXCEPT AIRBORNE</t>
  </si>
  <si>
    <t xml:space="preserve">5821</t>
  </si>
  <si>
    <t xml:space="preserve">RADIO &amp; TV EQ AIRBORNE</t>
  </si>
  <si>
    <t xml:space="preserve">5825</t>
  </si>
  <si>
    <t xml:space="preserve">RADIO NAVIGATION EQ - EXCEPT AIR</t>
  </si>
  <si>
    <t xml:space="preserve">5826</t>
  </si>
  <si>
    <t xml:space="preserve">RADIO NAVIGATION EQ AIR</t>
  </si>
  <si>
    <t xml:space="preserve">5840</t>
  </si>
  <si>
    <t xml:space="preserve">RADAR EQUIPMENT, EXCEPT AIRBORNE</t>
  </si>
  <si>
    <t xml:space="preserve">5841</t>
  </si>
  <si>
    <t xml:space="preserve">RADAR EQUIPMENT, AIRBORNE</t>
  </si>
  <si>
    <t xml:space="preserve">5850</t>
  </si>
  <si>
    <t xml:space="preserve">VISIBLE AND INVISIBLE LIGHT COMMUNICATION EQUIPMENT</t>
  </si>
  <si>
    <t xml:space="preserve">5855</t>
  </si>
  <si>
    <t xml:space="preserve">NIGHT VISION EQ</t>
  </si>
  <si>
    <t xml:space="preserve">5860</t>
  </si>
  <si>
    <t xml:space="preserve">STIMULATED COHERENT RADIATION DEV</t>
  </si>
  <si>
    <t xml:space="preserve">5865</t>
  </si>
  <si>
    <t xml:space="preserve">ELEC COUNTERMEASURE &amp; QUICK REAC EQ</t>
  </si>
  <si>
    <t xml:space="preserve">5895</t>
  </si>
  <si>
    <t xml:space="preserve">MISC COMMUNICATION EQ</t>
  </si>
  <si>
    <t xml:space="preserve">5905</t>
  </si>
  <si>
    <t xml:space="preserve">RESISTORS</t>
  </si>
  <si>
    <t xml:space="preserve">5910</t>
  </si>
  <si>
    <t xml:space="preserve">CAPACITORS</t>
  </si>
  <si>
    <t xml:space="preserve">5915</t>
  </si>
  <si>
    <t xml:space="preserve">FILTERS AND NETWORKS</t>
  </si>
  <si>
    <t xml:space="preserve">5920</t>
  </si>
  <si>
    <t xml:space="preserve">FUSES ARRESTERS ABORBERS &amp; PROTECTO</t>
  </si>
  <si>
    <t xml:space="preserve">5925</t>
  </si>
  <si>
    <t xml:space="preserve">CIRCUIT BREAKERS</t>
  </si>
  <si>
    <t xml:space="preserve">5930</t>
  </si>
  <si>
    <t xml:space="preserve">SWITCHES</t>
  </si>
  <si>
    <t xml:space="preserve">5940</t>
  </si>
  <si>
    <t xml:space="preserve">LUGS TERMINALS &amp; TERMINAL STRIPS</t>
  </si>
  <si>
    <t xml:space="preserve">5945</t>
  </si>
  <si>
    <t xml:space="preserve">RELAYS AND SOLENOIDS</t>
  </si>
  <si>
    <t xml:space="preserve">5950</t>
  </si>
  <si>
    <t xml:space="preserve">COILS AND TRANSFORMERS</t>
  </si>
  <si>
    <t xml:space="preserve">5955</t>
  </si>
  <si>
    <t xml:space="preserve">OSCILLATORS AND PIEZOELECTRIC CRYSTALS</t>
  </si>
  <si>
    <t xml:space="preserve">5961</t>
  </si>
  <si>
    <t xml:space="preserve">SEMI CONDUCTOR DEVICES</t>
  </si>
  <si>
    <t xml:space="preserve">5963</t>
  </si>
  <si>
    <t xml:space="preserve">ELECTRONIC MODULES</t>
  </si>
  <si>
    <t xml:space="preserve">5965</t>
  </si>
  <si>
    <t xml:space="preserve">HEADSET,HANDSET,MICROPHONE &amp; SPEAK</t>
  </si>
  <si>
    <t xml:space="preserve">5977</t>
  </si>
  <si>
    <t xml:space="preserve">ELECT CONTACT BRUSHES &amp; ELECTRODES</t>
  </si>
  <si>
    <t xml:space="preserve">5990</t>
  </si>
  <si>
    <t xml:space="preserve">SYNCHROS AND RESOLVERS</t>
  </si>
  <si>
    <t xml:space="preserve">5996</t>
  </si>
  <si>
    <t xml:space="preserve">AMPLIFIERS</t>
  </si>
  <si>
    <t xml:space="preserve">5999</t>
  </si>
  <si>
    <t xml:space="preserve">MISCELLANEOUS ELECTRICAL AND ELECTRONIC COMPONENTS</t>
  </si>
  <si>
    <t xml:space="preserve">6015</t>
  </si>
  <si>
    <t xml:space="preserve">FIBER OPTIC CABLES</t>
  </si>
  <si>
    <t xml:space="preserve">6020</t>
  </si>
  <si>
    <t xml:space="preserve">FIBER OPTIC CABLE ASSEMBLIES AND HARNESSES</t>
  </si>
  <si>
    <t xml:space="preserve">6030</t>
  </si>
  <si>
    <t xml:space="preserve">FIBER OPTIC DEVICES</t>
  </si>
  <si>
    <t xml:space="preserve">6060</t>
  </si>
  <si>
    <t xml:space="preserve">FIBER OPTIC INTERCONNECTORS</t>
  </si>
  <si>
    <t xml:space="preserve">6080</t>
  </si>
  <si>
    <t xml:space="preserve">FIBER OPTIC KITS AND SETS</t>
  </si>
  <si>
    <t xml:space="preserve">6099</t>
  </si>
  <si>
    <t xml:space="preserve">MISC FIBER OPTIC COMPONENTS</t>
  </si>
  <si>
    <t xml:space="preserve">6160</t>
  </si>
  <si>
    <t xml:space="preserve">MISC BATTERY RET FIXTURES &amp; LINERS</t>
  </si>
  <si>
    <t xml:space="preserve">6210</t>
  </si>
  <si>
    <t xml:space="preserve">INDOOR &amp; OUTDOOR ELEC LIGHTING FIXT</t>
  </si>
  <si>
    <t xml:space="preserve">6220</t>
  </si>
  <si>
    <t xml:space="preserve">ELEC VEHICULAR LIGHTS &amp; FIXTURES</t>
  </si>
  <si>
    <t xml:space="preserve">6230</t>
  </si>
  <si>
    <t xml:space="preserve">ELEC PORTABLE &amp; HAND LIGHTING EQ</t>
  </si>
  <si>
    <t xml:space="preserve">6240</t>
  </si>
  <si>
    <t xml:space="preserve">ELECTRIC LAMPS</t>
  </si>
  <si>
    <t xml:space="preserve">7025</t>
  </si>
  <si>
    <t xml:space="preserve">ADP INPUT/OUTPUT &amp; STORAGE DEVICES</t>
  </si>
  <si>
    <t xml:space="preserve">7030</t>
  </si>
  <si>
    <t xml:space="preserve">ADP SOFTWARE</t>
  </si>
  <si>
    <t xml:space="preserve">7035</t>
  </si>
  <si>
    <t xml:space="preserve">ADP SUPPORT EQUIPMENT</t>
  </si>
  <si>
    <t xml:space="preserve">7050</t>
  </si>
  <si>
    <t xml:space="preserve">ADP COMPONENTS</t>
  </si>
  <si>
    <t xml:space="preserve">2805</t>
  </si>
  <si>
    <t xml:space="preserve">GAS RECIPROCATING ENG - EXCEPT AIR</t>
  </si>
  <si>
    <t xml:space="preserve">2815</t>
  </si>
  <si>
    <t xml:space="preserve">DIESEL ENGINES AND COMPONENTS</t>
  </si>
  <si>
    <t xml:space="preserve">2835</t>
  </si>
  <si>
    <t xml:space="preserve">GAS TURBINES &amp; JET ENG EXCEPT AIR</t>
  </si>
  <si>
    <t xml:space="preserve">2910</t>
  </si>
  <si>
    <t xml:space="preserve">ENGINE FUEL SYS COMPONENTS NONAIR</t>
  </si>
  <si>
    <t xml:space="preserve">2915</t>
  </si>
  <si>
    <t xml:space="preserve">ENGINE FUEL SYSTEM COMPONENTS AIR</t>
  </si>
  <si>
    <t xml:space="preserve">2920</t>
  </si>
  <si>
    <t xml:space="preserve">ENGINE ELECT SYS COMPS NONAIRCRAFT</t>
  </si>
  <si>
    <t xml:space="preserve">2930</t>
  </si>
  <si>
    <t xml:space="preserve">ENGINE COOLING SYS COMPS - NONAIR</t>
  </si>
  <si>
    <t xml:space="preserve">2940</t>
  </si>
  <si>
    <t xml:space="preserve">ENGINE AIR &amp; OIL FILTERS - NONAIR</t>
  </si>
  <si>
    <t xml:space="preserve">2950</t>
  </si>
  <si>
    <t xml:space="preserve">TURBOSUPERCHARGER AND COMPONENTS</t>
  </si>
  <si>
    <t xml:space="preserve">2990</t>
  </si>
  <si>
    <t xml:space="preserve">MISC ENGINE ACCESSORIES - NONAIR</t>
  </si>
  <si>
    <t xml:space="preserve">6110</t>
  </si>
  <si>
    <t xml:space="preserve">ELECTRICAL CONTROL EQUIPMENT</t>
  </si>
  <si>
    <t xml:space="preserve">6120</t>
  </si>
  <si>
    <t xml:space="preserve">TRANSFORMERS - DISTRIB &amp; POWER STA</t>
  </si>
  <si>
    <t xml:space="preserve">6125</t>
  </si>
  <si>
    <t xml:space="preserve">CONVERTERS, ELECTRICAL, ROTATING</t>
  </si>
  <si>
    <t xml:space="preserve">6130</t>
  </si>
  <si>
    <t xml:space="preserve">CONVERTERS, ELECTRICAL, NONROTATING</t>
  </si>
  <si>
    <t xml:space="preserve">6135</t>
  </si>
  <si>
    <t xml:space="preserve">BATTERIES, NONRECHARGEABLE</t>
  </si>
  <si>
    <t xml:space="preserve">6140</t>
  </si>
  <si>
    <t xml:space="preserve">BATTERIES, RECHARGEABLE</t>
  </si>
  <si>
    <t xml:space="preserve">FRS</t>
  </si>
  <si>
    <t xml:space="preserve">M174</t>
  </si>
  <si>
    <t xml:space="preserve">OPER OF GOVT OPEN STORAGE FAC</t>
  </si>
  <si>
    <t xml:space="preserve">M299</t>
  </si>
  <si>
    <t xml:space="preserve">OPER OF GOVT ALL OTH NON-BLDG FACS</t>
  </si>
  <si>
    <t xml:space="preserve">S201</t>
  </si>
  <si>
    <t xml:space="preserve">CUSTODIAL JANITORIAL SERVICES</t>
  </si>
  <si>
    <t xml:space="preserve">S208</t>
  </si>
  <si>
    <t xml:space="preserve">HOUSEKEEPING- LANDSCAPING/GROUNDSKEEPING</t>
  </si>
  <si>
    <t xml:space="preserve">S216</t>
  </si>
  <si>
    <t xml:space="preserve">FACILITIES OPERATIONS SUPPORT SVCS</t>
  </si>
  <si>
    <t xml:space="preserve">Z199</t>
  </si>
  <si>
    <t xml:space="preserve">MAINT-REP-ALT/MISC BLDGS</t>
  </si>
  <si>
    <t xml:space="preserve">Fuels</t>
  </si>
  <si>
    <t xml:space="preserve">9150</t>
  </si>
  <si>
    <t xml:space="preserve">OIL &amp; GREASE-CUT,LUBR &amp; HYDRAULIC</t>
  </si>
  <si>
    <t xml:space="preserve">2310</t>
  </si>
  <si>
    <t xml:space="preserve">PASSENGER MOTOR VEHICLES</t>
  </si>
  <si>
    <t xml:space="preserve">2320</t>
  </si>
  <si>
    <t xml:space="preserve">TRUCKS AND TRUCK TRACTORS, WHEELED</t>
  </si>
  <si>
    <t xml:space="preserve">2510</t>
  </si>
  <si>
    <t xml:space="preserve">VEH CAB BODY FRAME STRUCTURAL COMP</t>
  </si>
  <si>
    <t xml:space="preserve">2520</t>
  </si>
  <si>
    <t xml:space="preserve">VEH POWER TRANSMISSION COMPONENTS</t>
  </si>
  <si>
    <t xml:space="preserve">2530</t>
  </si>
  <si>
    <t xml:space="preserve">VEH BRAKE STEERING AXLE WHEEL COMP</t>
  </si>
  <si>
    <t xml:space="preserve">2540</t>
  </si>
  <si>
    <t xml:space="preserve">VEHICULAR FURNITURE AND ACCESSORIES</t>
  </si>
  <si>
    <t xml:space="preserve">2590</t>
  </si>
  <si>
    <t xml:space="preserve">MISCELLANEOUS VEHICULAR COMPONENTS</t>
  </si>
  <si>
    <t xml:space="preserve">2630</t>
  </si>
  <si>
    <t xml:space="preserve">TIRES, SOLID AND CUSHION</t>
  </si>
  <si>
    <t xml:space="preserve">3010</t>
  </si>
  <si>
    <t xml:space="preserve">TORQUE CONVERTERS &amp; SPEED CHANGERS</t>
  </si>
  <si>
    <t xml:space="preserve">3020</t>
  </si>
  <si>
    <t xml:space="preserve">GEAR PULLEY SPROCKET &amp; TRAN CHAIN</t>
  </si>
  <si>
    <t xml:space="preserve">3030</t>
  </si>
  <si>
    <t xml:space="preserve">BELTING DRIVE BELTS FAN BELTS &amp; ACC</t>
  </si>
  <si>
    <t xml:space="preserve">4910</t>
  </si>
  <si>
    <t xml:space="preserve">MOTOR VEHICLE MAINT EQ</t>
  </si>
  <si>
    <t xml:space="preserve">D399</t>
  </si>
  <si>
    <t xml:space="preserve">IT AND TELECOM- OTHER IT AND TELECOMMUNICATIONS</t>
  </si>
  <si>
    <t xml:space="preserve">J058</t>
  </si>
  <si>
    <t xml:space="preserve">MAINT-REP OF COMMUNICATION EQ</t>
  </si>
  <si>
    <t xml:space="preserve">J070</t>
  </si>
  <si>
    <t xml:space="preserve">MAINT-REP OF ADP EQ &amp; SUPPLIES</t>
  </si>
  <si>
    <t xml:space="preserve">N058</t>
  </si>
  <si>
    <t xml:space="preserve">INSTALL OF COMMUNICATION EQ</t>
  </si>
  <si>
    <t xml:space="preserve">1010</t>
  </si>
  <si>
    <t xml:space="preserve">GUNS, OVER 30 MM UP TO 75 MM</t>
  </si>
  <si>
    <t xml:space="preserve">1015</t>
  </si>
  <si>
    <t xml:space="preserve">GUNS, 75 MM THROUGH 125 MM</t>
  </si>
  <si>
    <t xml:space="preserve">1040</t>
  </si>
  <si>
    <t xml:space="preserve">CHEMICAL WEAPONS AND EQUIPMENT</t>
  </si>
  <si>
    <t xml:space="preserve">1080</t>
  </si>
  <si>
    <t xml:space="preserve">CAMOUFLAGE AND DECEPTION EQUIPMENT</t>
  </si>
  <si>
    <t xml:space="preserve">1090</t>
  </si>
  <si>
    <t xml:space="preserve">ASSEMBLIES INTERCHANGEABLE BETWEEN WEAPONS IN TWO OR MORE CLASSES</t>
  </si>
  <si>
    <t xml:space="preserve">1360</t>
  </si>
  <si>
    <t xml:space="preserve">DEPTH CHARGE INERT COMPONENTS</t>
  </si>
  <si>
    <t xml:space="preserve">1395</t>
  </si>
  <si>
    <t xml:space="preserve">1398</t>
  </si>
  <si>
    <t xml:space="preserve">AMMUNITION HANDLING &amp; SERVICING EQ</t>
  </si>
  <si>
    <t xml:space="preserve">4931</t>
  </si>
  <si>
    <t xml:space="preserve">FIRE CONT MAINT EQ</t>
  </si>
  <si>
    <t xml:space="preserve">4933</t>
  </si>
  <si>
    <t xml:space="preserve">WEAPONS MAINT EQ</t>
  </si>
  <si>
    <t xml:space="preserve">8140</t>
  </si>
  <si>
    <t xml:space="preserve">AMMUNITION &amp; NUCLEAR ORDNANCE BOXES</t>
  </si>
  <si>
    <t xml:space="preserve">MED</t>
  </si>
  <si>
    <t xml:space="preserve">Q201</t>
  </si>
  <si>
    <t xml:space="preserve">GENERAL HEALTH CARE SERVICES</t>
  </si>
  <si>
    <t xml:space="preserve">1340</t>
  </si>
  <si>
    <t xml:space="preserve">ROCKETS &amp; ROCKET AMMUNITION</t>
  </si>
  <si>
    <t xml:space="preserve">4927</t>
  </si>
  <si>
    <t xml:space="preserve">ROCKET MAINT &amp; REP EQ</t>
  </si>
  <si>
    <t xml:space="preserve">4935</t>
  </si>
  <si>
    <t xml:space="preserve">GUIDED MISSILE MAINT EQ</t>
  </si>
  <si>
    <t xml:space="preserve">3110</t>
  </si>
  <si>
    <t xml:space="preserve">BEARINGS, ANTIFRICTION, UNMOUNTED</t>
  </si>
  <si>
    <t xml:space="preserve">3120</t>
  </si>
  <si>
    <t xml:space="preserve">BEARINGS, PLAIN, UNMOUNTED</t>
  </si>
  <si>
    <t xml:space="preserve">3130</t>
  </si>
  <si>
    <t xml:space="preserve">BEARINGS, MOUNTED</t>
  </si>
  <si>
    <t xml:space="preserve">3230</t>
  </si>
  <si>
    <t xml:space="preserve">TOOLS - ATTACHS FOR WOODWORK MACH</t>
  </si>
  <si>
    <t xml:space="preserve">3405</t>
  </si>
  <si>
    <t xml:space="preserve">SAWS AND FILING MACHINES</t>
  </si>
  <si>
    <t xml:space="preserve">3408</t>
  </si>
  <si>
    <t xml:space="preserve">MACHING CENTERS &amp; WAY-TYPE MACHINES</t>
  </si>
  <si>
    <t xml:space="preserve">3439</t>
  </si>
  <si>
    <t xml:space="preserve">MISC WELD SOLDER &amp; BRAZING SUPPLY</t>
  </si>
  <si>
    <t xml:space="preserve">3449</t>
  </si>
  <si>
    <t xml:space="preserve">MISCELLANEOUS SECONDARY METAL FORMING AND CUTTING MACHINES</t>
  </si>
  <si>
    <t xml:space="preserve">3455</t>
  </si>
  <si>
    <t xml:space="preserve">CUTTING TOOLS FOR MACHINE TOOLS</t>
  </si>
  <si>
    <t xml:space="preserve">3465</t>
  </si>
  <si>
    <t xml:space="preserve">PRODUCTION JIGS FIXTURES &amp; TEMPLATE</t>
  </si>
  <si>
    <t xml:space="preserve">3540</t>
  </si>
  <si>
    <t xml:space="preserve">WRAPPING AND PACKAGING MACHINERY</t>
  </si>
  <si>
    <t xml:space="preserve">3625</t>
  </si>
  <si>
    <t xml:space="preserve">TEXTILE INDUSTRIES MACHINERY</t>
  </si>
  <si>
    <t xml:space="preserve">3695</t>
  </si>
  <si>
    <t xml:space="preserve">MISC SPECIAL INDUSTRY MACHINE</t>
  </si>
  <si>
    <t xml:space="preserve">3820</t>
  </si>
  <si>
    <t xml:space="preserve">MINING, ROCK DRILLING, EARTH BORING, AND RELATED EQUIPMENT</t>
  </si>
  <si>
    <t xml:space="preserve">3830</t>
  </si>
  <si>
    <t xml:space="preserve">TRUCK AND TRACTOR ATTACHMENTS</t>
  </si>
  <si>
    <t xml:space="preserve">3920</t>
  </si>
  <si>
    <t xml:space="preserve">MAT HANDLING EQ - NONSELF-PROPELLED</t>
  </si>
  <si>
    <t xml:space="preserve">3930</t>
  </si>
  <si>
    <t xml:space="preserve">WAREHOUSE TRKS &amp; TRACTORS SELF-PROP</t>
  </si>
  <si>
    <t xml:space="preserve">3940</t>
  </si>
  <si>
    <t xml:space="preserve">BLOCKS, TACKLE, RIGGING, AND SLINGS</t>
  </si>
  <si>
    <t xml:space="preserve">3950</t>
  </si>
  <si>
    <t xml:space="preserve">WINCHES HOISTS CRANES &amp; DERRICKS</t>
  </si>
  <si>
    <t xml:space="preserve">3990</t>
  </si>
  <si>
    <t xml:space="preserve">MISC MATERIALS HANDLING EQ</t>
  </si>
  <si>
    <t xml:space="preserve">4010</t>
  </si>
  <si>
    <t xml:space="preserve">CHAIN AND WIRE ROPE</t>
  </si>
  <si>
    <t xml:space="preserve">4030</t>
  </si>
  <si>
    <t xml:space="preserve">FITTINGS FOR ROPE, CABLE, AND CHAIN</t>
  </si>
  <si>
    <t xml:space="preserve">4110</t>
  </si>
  <si>
    <t xml:space="preserve">REFRIGERATION EQUIPMENT</t>
  </si>
  <si>
    <t xml:space="preserve">4130</t>
  </si>
  <si>
    <t xml:space="preserve">REFRIGERATION &amp; AIR CONDITION COMP</t>
  </si>
  <si>
    <t xml:space="preserve">4210</t>
  </si>
  <si>
    <t xml:space="preserve">FIRE FIGHTING EQUIPMENT</t>
  </si>
  <si>
    <t xml:space="preserve">4240</t>
  </si>
  <si>
    <t xml:space="preserve">SAFETY AND RESCUE EQUIPMENT</t>
  </si>
  <si>
    <t xml:space="preserve">4310</t>
  </si>
  <si>
    <t xml:space="preserve">COMPRESSORS AND VACUUM PUMPS</t>
  </si>
  <si>
    <t xml:space="preserve">4320</t>
  </si>
  <si>
    <t xml:space="preserve">POWER AND HAND PUMPS</t>
  </si>
  <si>
    <t xml:space="preserve">4330</t>
  </si>
  <si>
    <t xml:space="preserve">CENTRIFUGALS SEPARATORS &amp; FILTERS</t>
  </si>
  <si>
    <t xml:space="preserve">4440</t>
  </si>
  <si>
    <t xml:space="preserve">DRIERS DEHYDRATORS &amp; ANHYDRATORS</t>
  </si>
  <si>
    <t xml:space="preserve">4520</t>
  </si>
  <si>
    <t xml:space="preserve">SPACE AND WATER HEATING EQUIPMENT</t>
  </si>
  <si>
    <t xml:space="preserve">4530</t>
  </si>
  <si>
    <t xml:space="preserve">FUEL BURNING EQUIPMENT UNITS</t>
  </si>
  <si>
    <t xml:space="preserve">4540</t>
  </si>
  <si>
    <t xml:space="preserve">WASTE DISPOSAL EQUIPMENT</t>
  </si>
  <si>
    <t xml:space="preserve">4710</t>
  </si>
  <si>
    <t xml:space="preserve">PIPE, TUBE AND RIGID TUBING</t>
  </si>
  <si>
    <t xml:space="preserve">4720</t>
  </si>
  <si>
    <t xml:space="preserve">HOSE AND FLEXIBLE TUBING</t>
  </si>
  <si>
    <t xml:space="preserve">4730</t>
  </si>
  <si>
    <t xml:space="preserve">FITTINGS - HOSE PIPE &amp; TUBE</t>
  </si>
  <si>
    <t xml:space="preserve">4820</t>
  </si>
  <si>
    <t xml:space="preserve">VALVES, NONPOWERED</t>
  </si>
  <si>
    <t xml:space="preserve">4940</t>
  </si>
  <si>
    <t xml:space="preserve">MISC MAINT EQ</t>
  </si>
  <si>
    <t xml:space="preserve">5120</t>
  </si>
  <si>
    <t xml:space="preserve">HAND TOOLS, NONEDGED, NONPOWERED</t>
  </si>
  <si>
    <t xml:space="preserve">5130</t>
  </si>
  <si>
    <t xml:space="preserve">HAND TOOLS, POWER DRIVEN</t>
  </si>
  <si>
    <t xml:space="preserve">5140</t>
  </si>
  <si>
    <t xml:space="preserve">TOOL AND HARDWARE BOXES</t>
  </si>
  <si>
    <t xml:space="preserve">5180</t>
  </si>
  <si>
    <t xml:space="preserve">SETS KITS &amp; OUTFITS OF HAND TOOLS</t>
  </si>
  <si>
    <t xml:space="preserve">5210</t>
  </si>
  <si>
    <t xml:space="preserve">MEASURING TOOLS, CRAFTSMEN'S</t>
  </si>
  <si>
    <t xml:space="preserve">5220</t>
  </si>
  <si>
    <t xml:space="preserve">GAGES &amp; PRECISION LAYOUT TOOL</t>
  </si>
  <si>
    <t xml:space="preserve">5280</t>
  </si>
  <si>
    <t xml:space="preserve">SETS, KITS &amp; OUTFITS OF MEASURING T</t>
  </si>
  <si>
    <t xml:space="preserve">5305</t>
  </si>
  <si>
    <t xml:space="preserve">SCREWS</t>
  </si>
  <si>
    <t xml:space="preserve">5310</t>
  </si>
  <si>
    <t xml:space="preserve">NUTS AND WASHERS</t>
  </si>
  <si>
    <t xml:space="preserve">5315</t>
  </si>
  <si>
    <t xml:space="preserve">NAILS, MACHINE KEYS, AND PINS</t>
  </si>
  <si>
    <t xml:space="preserve">5320</t>
  </si>
  <si>
    <t xml:space="preserve">RIVETS</t>
  </si>
  <si>
    <t xml:space="preserve">5325</t>
  </si>
  <si>
    <t xml:space="preserve">FASTENING DEVICES</t>
  </si>
  <si>
    <t xml:space="preserve">5330</t>
  </si>
  <si>
    <t xml:space="preserve">PACKING AND GASKET MATERIALS</t>
  </si>
  <si>
    <t xml:space="preserve">5331</t>
  </si>
  <si>
    <t xml:space="preserve">O-RING</t>
  </si>
  <si>
    <t xml:space="preserve">5340</t>
  </si>
  <si>
    <t xml:space="preserve">HARDWARE</t>
  </si>
  <si>
    <t xml:space="preserve">5350</t>
  </si>
  <si>
    <t xml:space="preserve">ABRASIVE MATERIALS</t>
  </si>
  <si>
    <t xml:space="preserve">5355</t>
  </si>
  <si>
    <t xml:space="preserve">KNOBS AND POINTERS</t>
  </si>
  <si>
    <t xml:space="preserve">5360</t>
  </si>
  <si>
    <t xml:space="preserve">COIL, FLAT, LEAF, AND WIRE SPRINGS</t>
  </si>
  <si>
    <t xml:space="preserve">5365</t>
  </si>
  <si>
    <t xml:space="preserve">BUSHINGS, RINGS, SHIMS AND SPACERS</t>
  </si>
  <si>
    <t xml:space="preserve">5410</t>
  </si>
  <si>
    <t xml:space="preserve">PREFABRICATED &amp; PORTABLE BUILDINGS</t>
  </si>
  <si>
    <t xml:space="preserve">5640</t>
  </si>
  <si>
    <t xml:space="preserve">WALLBOARD BLDG &amp; THERMAL INSULATION</t>
  </si>
  <si>
    <t xml:space="preserve">5670</t>
  </si>
  <si>
    <t xml:space="preserve">BUILDING COMPONENTS, PREFABRICATED</t>
  </si>
  <si>
    <t xml:space="preserve">5680</t>
  </si>
  <si>
    <t xml:space="preserve">MISC CONTRUCT MATERIALS</t>
  </si>
  <si>
    <t xml:space="preserve">6605</t>
  </si>
  <si>
    <t xml:space="preserve">NAVIGATIONAL INSTRUMENTS</t>
  </si>
  <si>
    <t xml:space="preserve">6650</t>
  </si>
  <si>
    <t xml:space="preserve">OPTICAL INSTRUMENTS</t>
  </si>
  <si>
    <t xml:space="preserve">6670</t>
  </si>
  <si>
    <t xml:space="preserve">SCALES AND BALANCES</t>
  </si>
  <si>
    <t xml:space="preserve">6675</t>
  </si>
  <si>
    <t xml:space="preserve">DRAFTING SURVEYING &amp; MAPPING INSTRU</t>
  </si>
  <si>
    <t xml:space="preserve">6680</t>
  </si>
  <si>
    <t xml:space="preserve">LIQUID AND GAS FLOW, LIQUID LEVEL, AND MECHANICAL MOTION MEASURING INSTRUMENTS</t>
  </si>
  <si>
    <t xml:space="preserve">6685</t>
  </si>
  <si>
    <t xml:space="preserve">PRESSURE TEMP HUMIDITY INSTRUMENTS</t>
  </si>
  <si>
    <t xml:space="preserve">6695</t>
  </si>
  <si>
    <t xml:space="preserve">COMBINATION &amp; MISC INSTRUMENTS</t>
  </si>
  <si>
    <t xml:space="preserve">6750</t>
  </si>
  <si>
    <t xml:space="preserve">PHOTOGRAPHIC SUPPLIES</t>
  </si>
  <si>
    <t xml:space="preserve">6810</t>
  </si>
  <si>
    <t xml:space="preserve">CHEMICALS</t>
  </si>
  <si>
    <t xml:space="preserve">6830</t>
  </si>
  <si>
    <t xml:space="preserve">GASES: COMPRESSED AND LIQUEFIED</t>
  </si>
  <si>
    <t xml:space="preserve">6910</t>
  </si>
  <si>
    <t xml:space="preserve">TRAINING AIDS</t>
  </si>
  <si>
    <t xml:space="preserve">6920</t>
  </si>
  <si>
    <t xml:space="preserve">ARMAMENT TRAINING DEVICES</t>
  </si>
  <si>
    <t xml:space="preserve">6930</t>
  </si>
  <si>
    <t xml:space="preserve">OPERATION TRAINING DEVICES</t>
  </si>
  <si>
    <t xml:space="preserve">6940</t>
  </si>
  <si>
    <t xml:space="preserve">COMMUNICATION TRAINING DEVICES</t>
  </si>
  <si>
    <t xml:space="preserve">7105</t>
  </si>
  <si>
    <t xml:space="preserve">HOUSEHOLD FURNITURE</t>
  </si>
  <si>
    <t xml:space="preserve">7110</t>
  </si>
  <si>
    <t xml:space="preserve">OFFICE FURNITURE</t>
  </si>
  <si>
    <t xml:space="preserve">7195</t>
  </si>
  <si>
    <t xml:space="preserve">MISC FURNITURE &amp; FIXTURES</t>
  </si>
  <si>
    <t xml:space="preserve">7230</t>
  </si>
  <si>
    <t xml:space="preserve">DRAPERIES, AWNINGS, AND SHADES</t>
  </si>
  <si>
    <t xml:space="preserve">7490</t>
  </si>
  <si>
    <t xml:space="preserve">MISCELLANEOUS OFFICE MACHINES</t>
  </si>
  <si>
    <t xml:space="preserve">7510</t>
  </si>
  <si>
    <t xml:space="preserve">OFFICE SUPPLIES</t>
  </si>
  <si>
    <t xml:space="preserve">8010</t>
  </si>
  <si>
    <t xml:space="preserve">PAINT,DOPE,VARNISH &amp; RELATED PROD</t>
  </si>
  <si>
    <t xml:space="preserve">8030</t>
  </si>
  <si>
    <t xml:space="preserve">PRESERVATIVE AND SEALING COMPOUNDS</t>
  </si>
  <si>
    <t xml:space="preserve">8040</t>
  </si>
  <si>
    <t xml:space="preserve">ADHESIVES</t>
  </si>
  <si>
    <t xml:space="preserve">8105</t>
  </si>
  <si>
    <t xml:space="preserve">BAGS AND SACKS</t>
  </si>
  <si>
    <t xml:space="preserve">8115</t>
  </si>
  <si>
    <t xml:space="preserve">BOXES, CARTONS, AND CRATES</t>
  </si>
  <si>
    <t xml:space="preserve">8120</t>
  </si>
  <si>
    <t xml:space="preserve">COMMERCIAL AND INDUSTRIAL GAS CYLINDERS</t>
  </si>
  <si>
    <t xml:space="preserve">8135</t>
  </si>
  <si>
    <t xml:space="preserve">PACKAGING &amp; PACKING BULK MATERIALS</t>
  </si>
  <si>
    <t xml:space="preserve">8145</t>
  </si>
  <si>
    <t xml:space="preserve">SPECIAL SHIPPING &amp; STORAGE CONTAIN</t>
  </si>
  <si>
    <t xml:space="preserve">9320</t>
  </si>
  <si>
    <t xml:space="preserve">RUBBER FABRICATED MATERIALS</t>
  </si>
  <si>
    <t xml:space="preserve">9330</t>
  </si>
  <si>
    <t xml:space="preserve">PLASTICS FABRICATED MATERIALS</t>
  </si>
  <si>
    <t xml:space="preserve">9515</t>
  </si>
  <si>
    <t xml:space="preserve">PLATE, SHEET, STRIP, FOIL, AND LEAF</t>
  </si>
  <si>
    <t xml:space="preserve">9905</t>
  </si>
  <si>
    <t xml:space="preserve">SIGNS, ADVERTISING DISPLAYS, AND IDENTIFICATION PLATES</t>
  </si>
  <si>
    <t xml:space="preserve">B502</t>
  </si>
  <si>
    <t xml:space="preserve">AIR QUALITY ANALYSES</t>
  </si>
  <si>
    <t xml:space="preserve">C113</t>
  </si>
  <si>
    <t xml:space="preserve">EDUCATIONAL BUILDINGS</t>
  </si>
  <si>
    <t xml:space="preserve">H212</t>
  </si>
  <si>
    <t xml:space="preserve">EQ TEST SVCS/FIRE CONT EQUIP</t>
  </si>
  <si>
    <t xml:space="preserve">H214</t>
  </si>
  <si>
    <t xml:space="preserve">EQ TEST SVCS/GUIDED MISSILES</t>
  </si>
  <si>
    <t xml:space="preserve">H216</t>
  </si>
  <si>
    <t xml:space="preserve">EQ TEST SVCS/AIRCRAFT COMPONENTS</t>
  </si>
  <si>
    <t xml:space="preserve">H268</t>
  </si>
  <si>
    <t xml:space="preserve">EQ TEST SVCS/CHEMICAL PRODUCTS</t>
  </si>
  <si>
    <t xml:space="preserve">H299</t>
  </si>
  <si>
    <t xml:space="preserve">EQ TEST SVCS/MISC EQUIP</t>
  </si>
  <si>
    <t xml:space="preserve">L023</t>
  </si>
  <si>
    <t xml:space="preserve">TECH REP SVCS/VEHICLES-TRAILERS-CYC</t>
  </si>
  <si>
    <t xml:space="preserve">L059</t>
  </si>
  <si>
    <t xml:space="preserve">TECH REP SVCS/ELECT-ELCT EQ</t>
  </si>
  <si>
    <t xml:space="preserve">L061</t>
  </si>
  <si>
    <t xml:space="preserve">TECH REP SVCS/POWER DISTRIBUTION EQ</t>
  </si>
  <si>
    <t xml:space="preserve">L099</t>
  </si>
  <si>
    <t xml:space="preserve">TECH REP SVCS /MISC EQ</t>
  </si>
  <si>
    <t xml:space="preserve">R414</t>
  </si>
  <si>
    <t xml:space="preserve">SYSTEMS ENGINEERING SERVICES</t>
  </si>
  <si>
    <t xml:space="preserve">R799</t>
  </si>
  <si>
    <t xml:space="preserve">OTHER MANAGEMENT SUPPORT SERVICES</t>
  </si>
  <si>
    <t xml:space="preserve">U001</t>
  </si>
  <si>
    <t xml:space="preserve">EDUCATION/TRAINING- LECTURES</t>
  </si>
  <si>
    <t xml:space="preserve">U008</t>
  </si>
  <si>
    <t xml:space="preserve">EDUCATION/TRAINING- TRAINING/CURRICULUM DEVELOPMENT</t>
  </si>
  <si>
    <t xml:space="preserve">U009</t>
  </si>
  <si>
    <t xml:space="preserve">EDUCATION SERVICES</t>
  </si>
  <si>
    <t xml:space="preserve">U099</t>
  </si>
  <si>
    <t xml:space="preserve">EDUCATION/TRAINING- OTHER</t>
  </si>
  <si>
    <t xml:space="preserve">R&amp;D</t>
  </si>
  <si>
    <t xml:space="preserve">AC11</t>
  </si>
  <si>
    <t xml:space="preserve">DEFENSE AIRCRAFT (BASIC)</t>
  </si>
  <si>
    <t xml:space="preserve">AC14</t>
  </si>
  <si>
    <t xml:space="preserve">DEFENSE AIRCRAFT (ENGINEERING)</t>
  </si>
  <si>
    <t xml:space="preserve">AC15</t>
  </si>
  <si>
    <t xml:space="preserve">DEFENSE AIRCRAFT (OPERATIONAL)</t>
  </si>
  <si>
    <t xml:space="preserve">AC22</t>
  </si>
  <si>
    <t xml:space="preserve">R&amp;D- DEFENSE SYSTEM: MISSILE/SPACE SYSTEMS (APPLIED RESEARCH/EXPLORATORY DEVELOPMENT)</t>
  </si>
  <si>
    <t xml:space="preserve">AC41</t>
  </si>
  <si>
    <t xml:space="preserve">DEFENSE TANK - AUTOMOTIVE (BASIC)</t>
  </si>
  <si>
    <t xml:space="preserve">AC46</t>
  </si>
  <si>
    <t xml:space="preserve">R&amp;D- DEFENSE SYSTEM: TANK/AUTOMOTIVE (MANAGEMENT/SUPPORT)</t>
  </si>
  <si>
    <t xml:space="preserve">AC51</t>
  </si>
  <si>
    <t xml:space="preserve">R&amp;D- DEFENSE SYSTEM: WEAPONS (BASIC RESEARCH)</t>
  </si>
  <si>
    <t xml:space="preserve">AC52</t>
  </si>
  <si>
    <t xml:space="preserve">R&amp;D- DEFENSE SYSTEM: WEAPONS (APPLIED RESEARCH/EXPLORATORY DEVELOPMENT)</t>
  </si>
  <si>
    <t xml:space="preserve">AC55</t>
  </si>
  <si>
    <t xml:space="preserve">R&amp;D- DEFENSE SYSTEM: WEAPONS (OPERATIONAL SYSTEMS DEVELOPMENT)</t>
  </si>
  <si>
    <t xml:space="preserve">AC56</t>
  </si>
  <si>
    <t xml:space="preserve">R&amp;D- DEFENSE SYSTEM: WEAPONS (MANAGEMENT/SUPPORT)</t>
  </si>
  <si>
    <t xml:space="preserve">AC61</t>
  </si>
  <si>
    <t xml:space="preserve">R&amp;D- DEFENSE SYSTEM: ELECTRONICS/COMMUNICATION EQUIPMENT (BASIC RESEARCH)</t>
  </si>
  <si>
    <t xml:space="preserve">AD21</t>
  </si>
  <si>
    <t xml:space="preserve">R&amp;D- DEFENSE OTHER: SERVICES (BASIC RESEARCH)</t>
  </si>
  <si>
    <t xml:space="preserve">AD92</t>
  </si>
  <si>
    <t xml:space="preserve">OTHER DEFENSE (APPLIED/EXPLORATORY)</t>
  </si>
  <si>
    <t xml:space="preserve">AD96</t>
  </si>
  <si>
    <t xml:space="preserve">OTHER DEFENSE (MANAGEMENT/SUPPORT)</t>
  </si>
  <si>
    <t xml:space="preserve">AJ11</t>
  </si>
  <si>
    <t xml:space="preserve">PHYSICAL SCIENCES (BASIC)</t>
  </si>
  <si>
    <t xml:space="preserve">AJ41</t>
  </si>
  <si>
    <t xml:space="preserve">ENGINEERING (BASIC)</t>
  </si>
  <si>
    <t xml:space="preserve">AJ93</t>
  </si>
  <si>
    <t xml:space="preserve">R&amp;D- GENERAL SCIENCE/TECHNOLOGY: OTHER (ADVANCED DEVELOPMENT)</t>
  </si>
  <si>
    <t xml:space="preserve">AN75</t>
  </si>
  <si>
    <t xml:space="preserve">R&amp;D- MEDICAL: SPECIALIZED MEDICAL SERVICES (OPERATIONAL SYSTEMS DEVELOPMENT)</t>
  </si>
  <si>
    <t xml:space="preserve">AZ11</t>
  </si>
  <si>
    <t xml:space="preserve">R&amp;D- OTHER RESEARCH AND DEVELOPMENT (BASIC RESEARCH)</t>
  </si>
  <si>
    <t xml:space="preserve">AZ12</t>
  </si>
  <si>
    <t xml:space="preserve">R&amp;D- OTHER RESEARCH AND DEVELOPMENT (APPLIED RESEARCH/EXPLORATORY DEVELOPMENT)</t>
  </si>
  <si>
    <t xml:space="preserve">Ships</t>
  </si>
  <si>
    <t xml:space="preserve">RIGGING AND RIGGING GEAR</t>
  </si>
  <si>
    <t xml:space="preserve">2030</t>
  </si>
  <si>
    <t xml:space="preserve">DECK MACHINERY</t>
  </si>
  <si>
    <t xml:space="preserve">2090</t>
  </si>
  <si>
    <t xml:space="preserve">MISC SHIP &amp; MARINE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</si>
</sst>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??_);_(@_)"/>
    <numFmt numFmtId="165" formatCode="_(* #,##0.0_);_(* \(#,##0.0\);_(* &quot;-&quot;??_);_(@_)"/>
    <numFmt numFmtId="166" formatCode="0.00,,,&quot;B&quot;"/>
    <numFmt numFmtId="173" formatCode="0.00,,,&quot;B&quot;"/>
    <numFmt numFmtId="172" formatCode="0.00,,,&quot;B&quot;"/>
    <numFmt numFmtId="174" formatCode="0.00,,,&quot;B&quot;"/>
  </numFmts>
  <fonts count="8">
    <font>
      <sz val="11"/>
      <color theme="1"/>
      <name val="Calibri"/>
      <family val="2"/>
      <scheme val="minor"/>
    </font>
    <font>
      <sz val="11"/>
      <color rgb="FF444444"/>
      <name val="Calibri"/>
    </font>
    <font>
      <sz val="11"/>
      <color theme="1"/>
      <name val="Calibri"/>
    </font>
    <font>
      <sz val="11"/>
      <color theme="1"/>
      <name val="Calibri"/>
      <b/>
    </font>
    <font>
      <sz val="11"/>
      <color rgb="FF000000"/>
      <name val="Calibri"/>
    </font>
    <font>
      <sz val="11"/>
      <color theme="10"/>
      <name val="Calibri"/>
      <u val="single"/>
    </font>
    <font>
      <sz val="11"/>
      <color rgb="FFFF0000"/>
      <name val="Calibri"/>
      <b/>
    </font>
    <font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top style="thin">
        <color theme="1"/>
      </top>
      <bottom style="thin">
        <color theme="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theme="1"/>
      </top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3" fontId="2" fillId="0" borderId="0" xfId="0" applyFont="1" applyNumberFormat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/>
    <xf numFmtId="0" fontId="2" fillId="2" borderId="2" xfId="0" applyFont="1" applyFill="1" applyBorder="1"/>
    <xf numFmtId="0" fontId="2" fillId="0" borderId="2" xfId="0" applyFont="1" applyBorder="1"/>
    <xf numFmtId="0" fontId="4" fillId="3" borderId="0" xfId="0" applyFont="1" applyFill="1"/>
    <xf numFmtId="0" fontId="2" fillId="3" borderId="0" xfId="0" applyFont="1" applyFill="1"/>
    <xf numFmtId="0" fontId="4" fillId="4" borderId="3" xfId="0" applyFont="1" applyFill="1" applyBorder="1"/>
    <xf numFmtId="0" fontId="4" fillId="0" borderId="3" xfId="0" applyFont="1" applyBorder="1"/>
    <xf numFmtId="0" fontId="2" fillId="5" borderId="0" xfId="0" applyFont="1" applyFill="1"/>
    <xf numFmtId="0" fontId="2" fillId="0" borderId="3" xfId="0" applyFont="1" applyBorder="1"/>
    <xf numFmtId="0" fontId="4" fillId="4" borderId="0" xfId="0" applyFont="1" applyFill="1"/>
    <xf numFmtId="0" fontId="4" fillId="0" borderId="0" xfId="0" applyFont="1"/>
    <xf numFmtId="0" fontId="2" fillId="6" borderId="0" xfId="0" applyFont="1" applyFill="1"/>
    <xf numFmtId="0" fontId="5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3" fontId="2" fillId="0" borderId="0" xfId="0" applyFont="1" applyNumberFormat="1"/>
    <xf numFmtId="0" fontId="2" fillId="0" borderId="0" xfId="0" applyFont="1" applyAlignment="1">
      <alignment wrapText="1"/>
    </xf>
    <xf numFmtId="3" fontId="3" fillId="0" borderId="1" xfId="0" applyFont="1" applyNumberFormat="1" applyBorder="1"/>
    <xf numFmtId="0" fontId="6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/>
    <xf numFmtId="0" fontId="2" fillId="0" borderId="4" xfId="0" applyFont="1" applyBorder="1"/>
    <xf numFmtId="3" fontId="2" fillId="0" borderId="0" xfId="0" applyFont="1" applyNumberFormat="1" applyAlignment="1">
      <alignment horizontal="left"/>
    </xf>
    <xf numFmtId="43" fontId="2" fillId="0" borderId="0" xfId="0" applyFont="1" applyNumberFormat="1"/>
    <xf numFmtId="164" fontId="2" fillId="0" borderId="0" xfId="0" applyFont="1" applyNumberFormat="1"/>
    <xf numFmtId="0" fontId="2" fillId="7" borderId="0" xfId="0" applyFont="1" applyFill="1"/>
    <xf numFmtId="0" fontId="4" fillId="7" borderId="3" xfId="0" applyFont="1" applyFill="1" applyBorder="1"/>
    <xf numFmtId="0" fontId="4" fillId="7" borderId="0" xfId="0" applyFont="1" applyFill="1"/>
    <xf numFmtId="0" fontId="4" fillId="7" borderId="2" xfId="0" applyFont="1" applyFill="1" applyBorder="1"/>
    <xf numFmtId="0" fontId="4" fillId="4" borderId="2" xfId="0" applyFont="1" applyFill="1" applyBorder="1"/>
    <xf numFmtId="0" fontId="2" fillId="7" borderId="2" xfId="0" applyFont="1" applyFill="1" applyBorder="1"/>
    <xf numFmtId="0" fontId="2" fillId="2" borderId="0" xfId="0" applyFont="1" applyFill="1"/>
    <xf numFmtId="0" fontId="2" fillId="7" borderId="0" xfId="0" applyFont="1" applyFill="1" applyAlignment="1">
      <alignment wrapText="1"/>
    </xf>
    <xf numFmtId="43" fontId="2" fillId="7" borderId="0" xfId="0" applyFont="1" applyNumberFormat="1" applyFill="1"/>
    <xf numFmtId="164" fontId="2" fillId="7" borderId="0" xfId="0" applyFont="1" applyNumberFormat="1" applyFill="1"/>
    <xf numFmtId="164" fontId="2" fillId="0" borderId="3" xfId="0" applyFont="1" applyNumberFormat="1" applyBorder="1"/>
    <xf numFmtId="164" fontId="4" fillId="4" borderId="0" xfId="0" applyFont="1" applyNumberFormat="1" applyFill="1"/>
    <xf numFmtId="165" fontId="2" fillId="0" borderId="0" xfId="0" applyFont="1" applyNumberFormat="1"/>
    <xf numFmtId="0" fontId="7" fillId="0" borderId="0" xfId="0" applyFont="1"/>
    <xf numFmtId="166" fontId="2" fillId="0" borderId="0" xfId="0" applyFont="1" applyNumberFormat="1"/>
    <xf numFmtId="10" fontId="2" fillId="0" borderId="0" xfId="0" applyFont="1" applyNumberFormat="1"/>
    <xf numFmtId="173" fontId="2" fillId="0" borderId="0" xfId="0" applyFont="1" applyNumberFormat="1"/>
    <xf numFmtId="172" fontId="2" fillId="0" borderId="0" xfId="0" applyFont="1" applyNumberFormat="1"/>
    <xf numFmtId="174" fontId="2" fillId="0" borderId="0" xfId="0" applyFont="1" applyNumberFormat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microsoft.com/office/2017/10/relationships/person" Target="persons/person.xml"/></Relationships>
</file>

<file path=xl/drawings/_rels/drawing9.xml.rels><?xml version="1.0" encoding="UTF-8" standalone="yes"?><Relationships xmlns="http://schemas.openxmlformats.org/package/2006/relationships"></Relationships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3893820</xdr:colOff>
      <xdr:row>38</xdr:row>
      <xdr:rowOff>95250</xdr:rowOff>
    </xdr:from>
    <xdr:to>
      <xdr:col>7</xdr:col>
      <xdr:colOff>5631180</xdr:colOff>
      <xdr:row>42</xdr:row>
      <xdr:rowOff>85725</xdr:rowOff>
    </xdr:to>
    <xdr:sp macro="" textlink="">
      <xdr:nvSpPr>
        <xdr:cNvPr id="1042" name="Text Box 18" hidden="1">
          <a:extLst>
            <a:ext uri="{FF2B5EF4-FFF2-40B4-BE49-F238E27FC236}">
              <a16:creationId xmlns:a16="http://schemas.microsoft.com/office/drawing/2014/main" id="{E4E7777D-23DC-0C9E-DC1A-0520337AC926}"/>
            </a:ext>
          </a:extLst>
        </xdr:cNvPr>
        <xdr:cNvSpPr txBox="1">
          <a:spLocks noChangeArrowheads="1"/>
        </xdr:cNvSpPr>
      </xdr:nvSpPr>
      <xdr:spPr bwMode="auto">
        <a:xfrm>
          <a:off x="15420975" y="771525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571500</xdr:colOff>
      <xdr:row>26</xdr:row>
      <xdr:rowOff>95250</xdr:rowOff>
    </xdr:from>
    <xdr:to>
      <xdr:col>10</xdr:col>
      <xdr:colOff>723900</xdr:colOff>
      <xdr:row>30</xdr:row>
      <xdr:rowOff>85725</xdr:rowOff>
    </xdr:to>
    <xdr:sp macro="" textlink="">
      <xdr:nvSpPr>
        <xdr:cNvPr id="1041" name="Text Box 17" hidden="1">
          <a:extLst>
            <a:ext uri="{FF2B5EF4-FFF2-40B4-BE49-F238E27FC236}">
              <a16:creationId xmlns:a16="http://schemas.microsoft.com/office/drawing/2014/main" id="{19878D46-8DEE-BC61-A1DE-6AA09294640B}"/>
            </a:ext>
          </a:extLst>
        </xdr:cNvPr>
        <xdr:cNvSpPr txBox="1">
          <a:spLocks noChangeArrowheads="1"/>
        </xdr:cNvSpPr>
      </xdr:nvSpPr>
      <xdr:spPr bwMode="auto">
        <a:xfrm>
          <a:off x="17706975" y="542925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30</xdr:row>
      <xdr:rowOff>95250</xdr:rowOff>
    </xdr:from>
    <xdr:to>
      <xdr:col>7</xdr:col>
      <xdr:colOff>2691765</xdr:colOff>
      <xdr:row>34</xdr:row>
      <xdr:rowOff>85725</xdr:rowOff>
    </xdr:to>
    <xdr:sp macro="" textlink="">
      <xdr:nvSpPr>
        <xdr:cNvPr id="1040" name="Text Box 16" hidden="1">
          <a:extLst>
            <a:ext uri="{FF2B5EF4-FFF2-40B4-BE49-F238E27FC236}">
              <a16:creationId xmlns:a16="http://schemas.microsoft.com/office/drawing/2014/main" id="{A04B5C50-575C-4CB5-A508-B1822FA9740F}"/>
            </a:ext>
          </a:extLst>
        </xdr:cNvPr>
        <xdr:cNvSpPr txBox="1">
          <a:spLocks noChangeArrowheads="1"/>
        </xdr:cNvSpPr>
      </xdr:nvSpPr>
      <xdr:spPr bwMode="auto">
        <a:xfrm>
          <a:off x="12877800" y="61912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21</xdr:row>
      <xdr:rowOff>95250</xdr:rowOff>
    </xdr:from>
    <xdr:to>
      <xdr:col>7</xdr:col>
      <xdr:colOff>2691765</xdr:colOff>
      <xdr:row>25</xdr:row>
      <xdr:rowOff>85725</xdr:rowOff>
    </xdr:to>
    <xdr:sp macro="" textlink="">
      <xdr:nvSpPr>
        <xdr:cNvPr id="1039" name="Text Box 15" hidden="1">
          <a:extLst>
            <a:ext uri="{FF2B5EF4-FFF2-40B4-BE49-F238E27FC236}">
              <a16:creationId xmlns:a16="http://schemas.microsoft.com/office/drawing/2014/main" id="{2625E940-D7D2-9D16-56F7-EA3DBFF10740}"/>
            </a:ext>
          </a:extLst>
        </xdr:cNvPr>
        <xdr:cNvSpPr txBox="1">
          <a:spLocks noChangeArrowheads="1"/>
        </xdr:cNvSpPr>
      </xdr:nvSpPr>
      <xdr:spPr bwMode="auto">
        <a:xfrm>
          <a:off x="12877800" y="44767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</xdr:row>
      <xdr:rowOff>95250</xdr:rowOff>
    </xdr:from>
    <xdr:to>
      <xdr:col>7</xdr:col>
      <xdr:colOff>2691765</xdr:colOff>
      <xdr:row>7</xdr:row>
      <xdr:rowOff>85725</xdr:rowOff>
    </xdr:to>
    <xdr:sp macro="" textlink="">
      <xdr:nvSpPr>
        <xdr:cNvPr id="1038" name="Text Box 14" hidden="1">
          <a:extLst>
            <a:ext uri="{FF2B5EF4-FFF2-40B4-BE49-F238E27FC236}">
              <a16:creationId xmlns:a16="http://schemas.microsoft.com/office/drawing/2014/main" id="{4A34A53D-C0C2-F681-6722-4895EDE37823}"/>
            </a:ext>
          </a:extLst>
        </xdr:cNvPr>
        <xdr:cNvSpPr txBox="1">
          <a:spLocks noChangeArrowheads="1"/>
        </xdr:cNvSpPr>
      </xdr:nvSpPr>
      <xdr:spPr bwMode="auto">
        <a:xfrm>
          <a:off x="12877800" y="10477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4</xdr:row>
      <xdr:rowOff>95250</xdr:rowOff>
    </xdr:from>
    <xdr:to>
      <xdr:col>7</xdr:col>
      <xdr:colOff>2691765</xdr:colOff>
      <xdr:row>8</xdr:row>
      <xdr:rowOff>85725</xdr:rowOff>
    </xdr:to>
    <xdr:sp macro="" textlink="">
      <xdr:nvSpPr>
        <xdr:cNvPr id="1037" name="Text Box 13" hidden="1">
          <a:extLst>
            <a:ext uri="{FF2B5EF4-FFF2-40B4-BE49-F238E27FC236}">
              <a16:creationId xmlns:a16="http://schemas.microsoft.com/office/drawing/2014/main" id="{8E561D01-E717-8706-EF3C-E1C6766ABF29}"/>
            </a:ext>
          </a:extLst>
        </xdr:cNvPr>
        <xdr:cNvSpPr txBox="1">
          <a:spLocks noChangeArrowheads="1"/>
        </xdr:cNvSpPr>
      </xdr:nvSpPr>
      <xdr:spPr bwMode="auto">
        <a:xfrm>
          <a:off x="12877800" y="12382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3893820</xdr:colOff>
      <xdr:row>38</xdr:row>
      <xdr:rowOff>95250</xdr:rowOff>
    </xdr:from>
    <xdr:to>
      <xdr:col>7</xdr:col>
      <xdr:colOff>5631180</xdr:colOff>
      <xdr:row>42</xdr:row>
      <xdr:rowOff>85725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48E18CB0-669C-87D0-FC57-404BBDFE9671}"/>
            </a:ext>
          </a:extLst>
        </xdr:cNvPr>
        <xdr:cNvSpPr txBox="1">
          <a:spLocks noChangeArrowheads="1"/>
        </xdr:cNvSpPr>
      </xdr:nvSpPr>
      <xdr:spPr bwMode="auto">
        <a:xfrm>
          <a:off x="15420975" y="7715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571500</xdr:colOff>
      <xdr:row>26</xdr:row>
      <xdr:rowOff>95250</xdr:rowOff>
    </xdr:from>
    <xdr:to>
      <xdr:col>10</xdr:col>
      <xdr:colOff>723900</xdr:colOff>
      <xdr:row>30</xdr:row>
      <xdr:rowOff>85725</xdr:rowOff>
    </xdr:to>
    <xdr:sp macro="" textlink="">
      <xdr:nvSpPr>
        <xdr:cNvPr id="1036" name="Text Box 12" hidden="1">
          <a:extLst>
            <a:ext uri="{FF2B5EF4-FFF2-40B4-BE49-F238E27FC236}">
              <a16:creationId xmlns:a16="http://schemas.microsoft.com/office/drawing/2014/main" id="{8FC06677-1633-8590-4C10-BA3E95C46F45}"/>
            </a:ext>
          </a:extLst>
        </xdr:cNvPr>
        <xdr:cNvSpPr txBox="1">
          <a:spLocks noChangeArrowheads="1"/>
        </xdr:cNvSpPr>
      </xdr:nvSpPr>
      <xdr:spPr bwMode="auto">
        <a:xfrm>
          <a:off x="17706975" y="5429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30</xdr:row>
      <xdr:rowOff>95250</xdr:rowOff>
    </xdr:from>
    <xdr:to>
      <xdr:col>7</xdr:col>
      <xdr:colOff>2691765</xdr:colOff>
      <xdr:row>34</xdr:row>
      <xdr:rowOff>85725</xdr:rowOff>
    </xdr:to>
    <xdr:sp macro="" textlink="">
      <xdr:nvSpPr>
        <xdr:cNvPr id="1035" name="Text Box 11" hidden="1">
          <a:extLst>
            <a:ext uri="{FF2B5EF4-FFF2-40B4-BE49-F238E27FC236}">
              <a16:creationId xmlns:a16="http://schemas.microsoft.com/office/drawing/2014/main" id="{332B19E9-26FB-EAD6-7045-86804E65000A}"/>
            </a:ext>
          </a:extLst>
        </xdr:cNvPr>
        <xdr:cNvSpPr txBox="1">
          <a:spLocks noChangeArrowheads="1"/>
        </xdr:cNvSpPr>
      </xdr:nvSpPr>
      <xdr:spPr bwMode="auto">
        <a:xfrm>
          <a:off x="12877800" y="6191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21</xdr:row>
      <xdr:rowOff>95250</xdr:rowOff>
    </xdr:from>
    <xdr:to>
      <xdr:col>7</xdr:col>
      <xdr:colOff>2691765</xdr:colOff>
      <xdr:row>25</xdr:row>
      <xdr:rowOff>85725</xdr:rowOff>
    </xdr:to>
    <xdr:sp macro="" textlink="">
      <xdr:nvSpPr>
        <xdr:cNvPr id="1034" name="Text Box 10" hidden="1">
          <a:extLst>
            <a:ext uri="{FF2B5EF4-FFF2-40B4-BE49-F238E27FC236}">
              <a16:creationId xmlns:a16="http://schemas.microsoft.com/office/drawing/2014/main" id="{82FBF2DC-0525-8587-52E4-D55D98748E91}"/>
            </a:ext>
          </a:extLst>
        </xdr:cNvPr>
        <xdr:cNvSpPr txBox="1">
          <a:spLocks noChangeArrowheads="1"/>
        </xdr:cNvSpPr>
      </xdr:nvSpPr>
      <xdr:spPr bwMode="auto">
        <a:xfrm>
          <a:off x="12877800" y="4476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</xdr:row>
      <xdr:rowOff>95250</xdr:rowOff>
    </xdr:from>
    <xdr:to>
      <xdr:col>7</xdr:col>
      <xdr:colOff>2691765</xdr:colOff>
      <xdr:row>7</xdr:row>
      <xdr:rowOff>85725</xdr:rowOff>
    </xdr:to>
    <xdr:sp macro="" textlink="">
      <xdr:nvSpPr>
        <xdr:cNvPr id="1033" name="Text Box 9" hidden="1">
          <a:extLst>
            <a:ext uri="{FF2B5EF4-FFF2-40B4-BE49-F238E27FC236}">
              <a16:creationId xmlns:a16="http://schemas.microsoft.com/office/drawing/2014/main" id="{DF3EBFDB-DE1B-32D1-BEDA-4F73D51650A9}"/>
            </a:ext>
          </a:extLst>
        </xdr:cNvPr>
        <xdr:cNvSpPr txBox="1">
          <a:spLocks noChangeArrowheads="1"/>
        </xdr:cNvSpPr>
      </xdr:nvSpPr>
      <xdr:spPr bwMode="auto">
        <a:xfrm>
          <a:off x="12877800" y="1047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4</xdr:row>
      <xdr:rowOff>95250</xdr:rowOff>
    </xdr:from>
    <xdr:to>
      <xdr:col>7</xdr:col>
      <xdr:colOff>2691765</xdr:colOff>
      <xdr:row>8</xdr:row>
      <xdr:rowOff>85725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5C7C48FA-9D2C-5686-3B5D-5D463382B151}"/>
            </a:ext>
          </a:extLst>
        </xdr:cNvPr>
        <xdr:cNvSpPr txBox="1">
          <a:spLocks noChangeArrowheads="1"/>
        </xdr:cNvSpPr>
      </xdr:nvSpPr>
      <xdr:spPr bwMode="auto">
        <a:xfrm>
          <a:off x="12877800" y="1238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723900</xdr:colOff>
      <xdr:row>38</xdr:row>
      <xdr:rowOff>95250</xdr:rowOff>
    </xdr:from>
    <xdr:to>
      <xdr:col>7</xdr:col>
      <xdr:colOff>268605</xdr:colOff>
      <xdr:row>42</xdr:row>
      <xdr:rowOff>85725</xdr:rowOff>
    </xdr:to>
    <xdr:sp macro="" textlink="">
      <xdr:nvSpPr>
        <xdr:cNvPr id="2" name="Text Box 13" hidden="1">
          <a:extLst>
            <a:ext uri="{FF2B5EF4-FFF2-40B4-BE49-F238E27FC236}">
              <a16:creationId xmlns:a16="http://schemas.microsoft.com/office/drawing/2014/main" id="{2B0CB7E0-D1A2-5953-8406-9BB03B5C2061}"/>
            </a:ext>
          </a:extLst>
        </xdr:cNvPr>
        <xdr:cNvSpPr txBox="1">
          <a:spLocks noChangeArrowheads="1"/>
        </xdr:cNvSpPr>
      </xdr:nvSpPr>
      <xdr:spPr bwMode="auto">
        <a:xfrm>
          <a:off x="10848975" y="7715250"/>
          <a:ext cx="10668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1516380</xdr:colOff>
      <xdr:row>26</xdr:row>
      <xdr:rowOff>95250</xdr:rowOff>
    </xdr:from>
    <xdr:to>
      <xdr:col>7</xdr:col>
      <xdr:colOff>3253740</xdr:colOff>
      <xdr:row>30</xdr:row>
      <xdr:rowOff>85725</xdr:rowOff>
    </xdr:to>
    <xdr:sp macro="" textlink="">
      <xdr:nvSpPr>
        <xdr:cNvPr id="3" name="Text Box 12" hidden="1">
          <a:extLst>
            <a:ext uri="{FF2B5EF4-FFF2-40B4-BE49-F238E27FC236}">
              <a16:creationId xmlns:a16="http://schemas.microsoft.com/office/drawing/2014/main" id="{C7AAA9DA-135A-9687-4992-B2B11505D55F}"/>
            </a:ext>
          </a:extLst>
        </xdr:cNvPr>
        <xdr:cNvSpPr txBox="1">
          <a:spLocks noChangeArrowheads="1"/>
        </xdr:cNvSpPr>
      </xdr:nvSpPr>
      <xdr:spPr bwMode="auto">
        <a:xfrm>
          <a:off x="13134975" y="5429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30</xdr:row>
      <xdr:rowOff>95250</xdr:rowOff>
    </xdr:from>
    <xdr:to>
      <xdr:col>4</xdr:col>
      <xdr:colOff>1746885</xdr:colOff>
      <xdr:row>34</xdr:row>
      <xdr:rowOff>85725</xdr:rowOff>
    </xdr:to>
    <xdr:sp macro="" textlink="">
      <xdr:nvSpPr>
        <xdr:cNvPr id="4" name="Text Box 11" hidden="1">
          <a:extLst>
            <a:ext uri="{FF2B5EF4-FFF2-40B4-BE49-F238E27FC236}">
              <a16:creationId xmlns:a16="http://schemas.microsoft.com/office/drawing/2014/main" id="{BEDE569E-C595-942A-58EF-8E9ABB17209E}"/>
            </a:ext>
          </a:extLst>
        </xdr:cNvPr>
        <xdr:cNvSpPr txBox="1">
          <a:spLocks noChangeArrowheads="1"/>
        </xdr:cNvSpPr>
      </xdr:nvSpPr>
      <xdr:spPr bwMode="auto">
        <a:xfrm>
          <a:off x="8305800" y="61912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21</xdr:row>
      <xdr:rowOff>95250</xdr:rowOff>
    </xdr:from>
    <xdr:to>
      <xdr:col>4</xdr:col>
      <xdr:colOff>1746885</xdr:colOff>
      <xdr:row>25</xdr:row>
      <xdr:rowOff>85725</xdr:rowOff>
    </xdr:to>
    <xdr:sp macro="" textlink="">
      <xdr:nvSpPr>
        <xdr:cNvPr id="5" name="Text Box 10" hidden="1">
          <a:extLst>
            <a:ext uri="{FF2B5EF4-FFF2-40B4-BE49-F238E27FC236}">
              <a16:creationId xmlns:a16="http://schemas.microsoft.com/office/drawing/2014/main" id="{F8B93C8E-F099-4DBB-C5E8-966AB1D7C162}"/>
            </a:ext>
          </a:extLst>
        </xdr:cNvPr>
        <xdr:cNvSpPr txBox="1">
          <a:spLocks noChangeArrowheads="1"/>
        </xdr:cNvSpPr>
      </xdr:nvSpPr>
      <xdr:spPr bwMode="auto">
        <a:xfrm>
          <a:off x="8305800" y="44767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3</xdr:row>
      <xdr:rowOff>95250</xdr:rowOff>
    </xdr:from>
    <xdr:to>
      <xdr:col>4</xdr:col>
      <xdr:colOff>1746885</xdr:colOff>
      <xdr:row>7</xdr:row>
      <xdr:rowOff>85725</xdr:rowOff>
    </xdr:to>
    <xdr:sp macro="" textlink="">
      <xdr:nvSpPr>
        <xdr:cNvPr id="6" name="Text Box 9" hidden="1">
          <a:extLst>
            <a:ext uri="{FF2B5EF4-FFF2-40B4-BE49-F238E27FC236}">
              <a16:creationId xmlns:a16="http://schemas.microsoft.com/office/drawing/2014/main" id="{D8F598B2-DB07-9914-F58E-13F607B99E51}"/>
            </a:ext>
          </a:extLst>
        </xdr:cNvPr>
        <xdr:cNvSpPr txBox="1">
          <a:spLocks noChangeArrowheads="1"/>
        </xdr:cNvSpPr>
      </xdr:nvSpPr>
      <xdr:spPr bwMode="auto">
        <a:xfrm>
          <a:off x="8305800" y="10477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4</xdr:row>
      <xdr:rowOff>95250</xdr:rowOff>
    </xdr:from>
    <xdr:to>
      <xdr:col>4</xdr:col>
      <xdr:colOff>1746885</xdr:colOff>
      <xdr:row>8</xdr:row>
      <xdr:rowOff>85725</xdr:rowOff>
    </xdr:to>
    <xdr:sp macro="" textlink="">
      <xdr:nvSpPr>
        <xdr:cNvPr id="7" name="Text Box 8" hidden="1">
          <a:extLst>
            <a:ext uri="{FF2B5EF4-FFF2-40B4-BE49-F238E27FC236}">
              <a16:creationId xmlns:a16="http://schemas.microsoft.com/office/drawing/2014/main" id="{728B9813-9721-896A-F42B-642DEDDD8B75}"/>
            </a:ext>
          </a:extLst>
        </xdr:cNvPr>
        <xdr:cNvSpPr txBox="1">
          <a:spLocks noChangeArrowheads="1"/>
        </xdr:cNvSpPr>
      </xdr:nvSpPr>
      <xdr:spPr bwMode="auto">
        <a:xfrm>
          <a:off x="8305800" y="12382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723900</xdr:colOff>
      <xdr:row>38</xdr:row>
      <xdr:rowOff>91440</xdr:rowOff>
    </xdr:from>
    <xdr:to>
      <xdr:col>7</xdr:col>
      <xdr:colOff>266700</xdr:colOff>
      <xdr:row>42</xdr:row>
      <xdr:rowOff>83820</xdr:rowOff>
    </xdr:to>
    <xdr:sp macro="" textlink="">
      <xdr:nvSpPr>
        <xdr:cNvPr id="8" name="Text Box 13" hidden="1">
          <a:extLst>
            <a:ext uri="{FF2B5EF4-FFF2-40B4-BE49-F238E27FC236}">
              <a16:creationId xmlns:a16="http://schemas.microsoft.com/office/drawing/2014/main" id="{1D72277D-366F-3CAF-28FC-9159D8FA01AC}"/>
            </a:ext>
          </a:extLst>
        </xdr:cNvPr>
        <xdr:cNvSpPr txBox="1">
          <a:spLocks noChangeArrowheads="1"/>
        </xdr:cNvSpPr>
      </xdr:nvSpPr>
      <xdr:spPr bwMode="auto">
        <a:xfrm>
          <a:off x="11178540" y="7429500"/>
          <a:ext cx="112776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1516380</xdr:colOff>
      <xdr:row>26</xdr:row>
      <xdr:rowOff>91440</xdr:rowOff>
    </xdr:from>
    <xdr:to>
      <xdr:col>7</xdr:col>
      <xdr:colOff>3253740</xdr:colOff>
      <xdr:row>30</xdr:row>
      <xdr:rowOff>83820</xdr:rowOff>
    </xdr:to>
    <xdr:sp macro="" textlink="">
      <xdr:nvSpPr>
        <xdr:cNvPr id="9" name="Text Box 12" hidden="1">
          <a:extLst>
            <a:ext uri="{FF2B5EF4-FFF2-40B4-BE49-F238E27FC236}">
              <a16:creationId xmlns:a16="http://schemas.microsoft.com/office/drawing/2014/main" id="{97670EED-0B5E-9EE6-6BD1-683685AEA114}"/>
            </a:ext>
          </a:extLst>
        </xdr:cNvPr>
        <xdr:cNvSpPr txBox="1">
          <a:spLocks noChangeArrowheads="1"/>
        </xdr:cNvSpPr>
      </xdr:nvSpPr>
      <xdr:spPr bwMode="auto">
        <a:xfrm>
          <a:off x="13555980" y="5234940"/>
          <a:ext cx="173736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30</xdr:row>
      <xdr:rowOff>91440</xdr:rowOff>
    </xdr:from>
    <xdr:to>
      <xdr:col>4</xdr:col>
      <xdr:colOff>1744980</xdr:colOff>
      <xdr:row>34</xdr:row>
      <xdr:rowOff>83820</xdr:rowOff>
    </xdr:to>
    <xdr:sp macro="" textlink="">
      <xdr:nvSpPr>
        <xdr:cNvPr id="10" name="Text Box 11" hidden="1">
          <a:extLst>
            <a:ext uri="{FF2B5EF4-FFF2-40B4-BE49-F238E27FC236}">
              <a16:creationId xmlns:a16="http://schemas.microsoft.com/office/drawing/2014/main" id="{DC335758-29F7-50A7-2D58-19B3B340EF46}"/>
            </a:ext>
          </a:extLst>
        </xdr:cNvPr>
        <xdr:cNvSpPr txBox="1">
          <a:spLocks noChangeArrowheads="1"/>
        </xdr:cNvSpPr>
      </xdr:nvSpPr>
      <xdr:spPr bwMode="auto">
        <a:xfrm>
          <a:off x="8542020" y="596646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21</xdr:row>
      <xdr:rowOff>91440</xdr:rowOff>
    </xdr:from>
    <xdr:to>
      <xdr:col>4</xdr:col>
      <xdr:colOff>1744980</xdr:colOff>
      <xdr:row>25</xdr:row>
      <xdr:rowOff>83820</xdr:rowOff>
    </xdr:to>
    <xdr:sp macro="" textlink="">
      <xdr:nvSpPr>
        <xdr:cNvPr id="11" name="Text Box 10" hidden="1">
          <a:extLst>
            <a:ext uri="{FF2B5EF4-FFF2-40B4-BE49-F238E27FC236}">
              <a16:creationId xmlns:a16="http://schemas.microsoft.com/office/drawing/2014/main" id="{7EAFFC77-2B5C-1900-2B08-EB45D266DB8F}"/>
            </a:ext>
          </a:extLst>
        </xdr:cNvPr>
        <xdr:cNvSpPr txBox="1">
          <a:spLocks noChangeArrowheads="1"/>
        </xdr:cNvSpPr>
      </xdr:nvSpPr>
      <xdr:spPr bwMode="auto">
        <a:xfrm>
          <a:off x="8542020" y="432054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3</xdr:row>
      <xdr:rowOff>91440</xdr:rowOff>
    </xdr:from>
    <xdr:to>
      <xdr:col>4</xdr:col>
      <xdr:colOff>1744980</xdr:colOff>
      <xdr:row>7</xdr:row>
      <xdr:rowOff>83820</xdr:rowOff>
    </xdr:to>
    <xdr:sp macro="" textlink="">
      <xdr:nvSpPr>
        <xdr:cNvPr id="12" name="Text Box 9" hidden="1">
          <a:extLst>
            <a:ext uri="{FF2B5EF4-FFF2-40B4-BE49-F238E27FC236}">
              <a16:creationId xmlns:a16="http://schemas.microsoft.com/office/drawing/2014/main" id="{3AE49E68-CFC4-6EA0-A6D0-55AC78A5A0F7}"/>
            </a:ext>
          </a:extLst>
        </xdr:cNvPr>
        <xdr:cNvSpPr txBox="1">
          <a:spLocks noChangeArrowheads="1"/>
        </xdr:cNvSpPr>
      </xdr:nvSpPr>
      <xdr:spPr bwMode="auto">
        <a:xfrm>
          <a:off x="8542020" y="102870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4</xdr:row>
      <xdr:rowOff>91440</xdr:rowOff>
    </xdr:from>
    <xdr:to>
      <xdr:col>4</xdr:col>
      <xdr:colOff>1744980</xdr:colOff>
      <xdr:row>8</xdr:row>
      <xdr:rowOff>83820</xdr:rowOff>
    </xdr:to>
    <xdr:sp macro="" textlink="">
      <xdr:nvSpPr>
        <xdr:cNvPr id="13" name="Text Box 8" hidden="1">
          <a:extLst>
            <a:ext uri="{FF2B5EF4-FFF2-40B4-BE49-F238E27FC236}">
              <a16:creationId xmlns:a16="http://schemas.microsoft.com/office/drawing/2014/main" id="{67EE507D-A42E-60E7-8E03-C24BF1CE216D}"/>
            </a:ext>
          </a:extLst>
        </xdr:cNvPr>
        <xdr:cNvSpPr txBox="1">
          <a:spLocks noChangeArrowheads="1"/>
        </xdr:cNvSpPr>
      </xdr:nvSpPr>
      <xdr:spPr bwMode="auto">
        <a:xfrm>
          <a:off x="8542020" y="121158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" name="Text Box 13" hidden="1">
          <a:extLst>
            <a:ext uri="{FF2B5EF4-FFF2-40B4-BE49-F238E27FC236}">
              <a16:creationId xmlns:a16="http://schemas.microsoft.com/office/drawing/2014/main" id="{316DD087-374F-C33B-3028-A4842BD71D09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" name="Text Box 12" hidden="1">
          <a:extLst>
            <a:ext uri="{FF2B5EF4-FFF2-40B4-BE49-F238E27FC236}">
              <a16:creationId xmlns:a16="http://schemas.microsoft.com/office/drawing/2014/main" id="{557178CE-DD1F-1A3C-C44E-F7E51F1A5C30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" name="Text Box 11" hidden="1">
          <a:extLst>
            <a:ext uri="{FF2B5EF4-FFF2-40B4-BE49-F238E27FC236}">
              <a16:creationId xmlns:a16="http://schemas.microsoft.com/office/drawing/2014/main" id="{D1D847B2-BEBF-C505-30DA-A05DD1AA5E47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7" name="Text Box 10" hidden="1">
          <a:extLst>
            <a:ext uri="{FF2B5EF4-FFF2-40B4-BE49-F238E27FC236}">
              <a16:creationId xmlns:a16="http://schemas.microsoft.com/office/drawing/2014/main" id="{5217C7E4-F900-FE2C-81D9-0695F7E652AB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8" name="Text Box 9" hidden="1">
          <a:extLst>
            <a:ext uri="{FF2B5EF4-FFF2-40B4-BE49-F238E27FC236}">
              <a16:creationId xmlns:a16="http://schemas.microsoft.com/office/drawing/2014/main" id="{74FCD58D-478A-27E2-64D3-65D393FD739C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9" name="Text Box 8" hidden="1">
          <a:extLst>
            <a:ext uri="{FF2B5EF4-FFF2-40B4-BE49-F238E27FC236}">
              <a16:creationId xmlns:a16="http://schemas.microsoft.com/office/drawing/2014/main" id="{239D2B03-A28D-A1B9-9588-D2AC3E7ED538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20" name="Text Box 13" hidden="1">
          <a:extLst>
            <a:ext uri="{FF2B5EF4-FFF2-40B4-BE49-F238E27FC236}">
              <a16:creationId xmlns:a16="http://schemas.microsoft.com/office/drawing/2014/main" id="{633B01E7-7488-37E0-F66F-24C3DD1A59CF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21" name="Text Box 12" hidden="1">
          <a:extLst>
            <a:ext uri="{FF2B5EF4-FFF2-40B4-BE49-F238E27FC236}">
              <a16:creationId xmlns:a16="http://schemas.microsoft.com/office/drawing/2014/main" id="{1F2332E0-8192-2BCC-89EE-21AFB9F369A4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22" name="Text Box 11" hidden="1">
          <a:extLst>
            <a:ext uri="{FF2B5EF4-FFF2-40B4-BE49-F238E27FC236}">
              <a16:creationId xmlns:a16="http://schemas.microsoft.com/office/drawing/2014/main" id="{BBD5C38C-2F6E-7EC7-2E6E-1E2660E21D48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23" name="Text Box 10" hidden="1">
          <a:extLst>
            <a:ext uri="{FF2B5EF4-FFF2-40B4-BE49-F238E27FC236}">
              <a16:creationId xmlns:a16="http://schemas.microsoft.com/office/drawing/2014/main" id="{4B6344DB-A84F-2509-4D3A-4E477522E0B9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24" name="Text Box 9" hidden="1">
          <a:extLst>
            <a:ext uri="{FF2B5EF4-FFF2-40B4-BE49-F238E27FC236}">
              <a16:creationId xmlns:a16="http://schemas.microsoft.com/office/drawing/2014/main" id="{DF95D6D5-6ABD-84C9-E9A7-321744849EF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25" name="Text Box 8" hidden="1">
          <a:extLst>
            <a:ext uri="{FF2B5EF4-FFF2-40B4-BE49-F238E27FC236}">
              <a16:creationId xmlns:a16="http://schemas.microsoft.com/office/drawing/2014/main" id="{63192577-46F5-5EF7-E655-6351279B49C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49" name="Text Box 25" hidden="1">
          <a:extLst>
            <a:ext uri="{FF2B5EF4-FFF2-40B4-BE49-F238E27FC236}">
              <a16:creationId xmlns:a16="http://schemas.microsoft.com/office/drawing/2014/main" id="{DDE91566-77BC-0BF4-7589-0122CC5BD28B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48" name="Text Box 24" hidden="1">
          <a:extLst>
            <a:ext uri="{FF2B5EF4-FFF2-40B4-BE49-F238E27FC236}">
              <a16:creationId xmlns:a16="http://schemas.microsoft.com/office/drawing/2014/main" id="{C83C9D28-476C-575A-3AF6-7AB368443757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47" name="Text Box 23" hidden="1">
          <a:extLst>
            <a:ext uri="{FF2B5EF4-FFF2-40B4-BE49-F238E27FC236}">
              <a16:creationId xmlns:a16="http://schemas.microsoft.com/office/drawing/2014/main" id="{D1760829-0072-E4B2-E179-33164604A3EE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46" name="Text Box 22" hidden="1">
          <a:extLst>
            <a:ext uri="{FF2B5EF4-FFF2-40B4-BE49-F238E27FC236}">
              <a16:creationId xmlns:a16="http://schemas.microsoft.com/office/drawing/2014/main" id="{BF812151-5BCD-B347-B920-12EE21D4E19B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45" name="Text Box 21" hidden="1">
          <a:extLst>
            <a:ext uri="{FF2B5EF4-FFF2-40B4-BE49-F238E27FC236}">
              <a16:creationId xmlns:a16="http://schemas.microsoft.com/office/drawing/2014/main" id="{121EF729-BBBC-7332-F289-1150EF402E69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44" name="Text Box 20" hidden="1">
          <a:extLst>
            <a:ext uri="{FF2B5EF4-FFF2-40B4-BE49-F238E27FC236}">
              <a16:creationId xmlns:a16="http://schemas.microsoft.com/office/drawing/2014/main" id="{23D2D57A-EF4A-272A-9609-2D0BABCBBF94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43" name="Text Box 19" hidden="1">
          <a:extLst>
            <a:ext uri="{FF2B5EF4-FFF2-40B4-BE49-F238E27FC236}">
              <a16:creationId xmlns:a16="http://schemas.microsoft.com/office/drawing/2014/main" id="{5FE100E1-8B27-5636-ADDC-BD46CA210920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26" name="Text Box 18" hidden="1">
          <a:extLst>
            <a:ext uri="{FF2B5EF4-FFF2-40B4-BE49-F238E27FC236}">
              <a16:creationId xmlns:a16="http://schemas.microsoft.com/office/drawing/2014/main" id="{6FB96EFF-4F27-3675-49BC-E55D273737A3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27" name="Text Box 17" hidden="1">
          <a:extLst>
            <a:ext uri="{FF2B5EF4-FFF2-40B4-BE49-F238E27FC236}">
              <a16:creationId xmlns:a16="http://schemas.microsoft.com/office/drawing/2014/main" id="{9F787CF2-75E7-43DF-AE8A-32667508B7B9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28" name="Text Box 16" hidden="1">
          <a:extLst>
            <a:ext uri="{FF2B5EF4-FFF2-40B4-BE49-F238E27FC236}">
              <a16:creationId xmlns:a16="http://schemas.microsoft.com/office/drawing/2014/main" id="{963FA226-C593-4A30-0380-072BA8A20316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29" name="Text Box 15" hidden="1">
          <a:extLst>
            <a:ext uri="{FF2B5EF4-FFF2-40B4-BE49-F238E27FC236}">
              <a16:creationId xmlns:a16="http://schemas.microsoft.com/office/drawing/2014/main" id="{6786BF5B-EF7F-0836-2461-C88F274CC0A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30" name="Text Box 14" hidden="1">
          <a:extLst>
            <a:ext uri="{FF2B5EF4-FFF2-40B4-BE49-F238E27FC236}">
              <a16:creationId xmlns:a16="http://schemas.microsoft.com/office/drawing/2014/main" id="{EB89BF43-7410-5D23-0AD4-9F5CC890ED91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31" name="Text Box 13" hidden="1">
          <a:extLst>
            <a:ext uri="{FF2B5EF4-FFF2-40B4-BE49-F238E27FC236}">
              <a16:creationId xmlns:a16="http://schemas.microsoft.com/office/drawing/2014/main" id="{CE2AC984-C99A-FBA9-145D-1B0BD9528A54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24" name="Text Box 12" hidden="1">
          <a:extLst>
            <a:ext uri="{FF2B5EF4-FFF2-40B4-BE49-F238E27FC236}">
              <a16:creationId xmlns:a16="http://schemas.microsoft.com/office/drawing/2014/main" id="{7D15AF23-18E3-A4EA-3724-97AFBA63A34A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26" name="Text Box 11" hidden="1">
          <a:extLst>
            <a:ext uri="{FF2B5EF4-FFF2-40B4-BE49-F238E27FC236}">
              <a16:creationId xmlns:a16="http://schemas.microsoft.com/office/drawing/2014/main" id="{0A66AB47-2549-64D2-5626-6E27D60271CF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27" name="Text Box 10" hidden="1">
          <a:extLst>
            <a:ext uri="{FF2B5EF4-FFF2-40B4-BE49-F238E27FC236}">
              <a16:creationId xmlns:a16="http://schemas.microsoft.com/office/drawing/2014/main" id="{6DEC1E88-E711-E720-5C84-2ACB2C4D4C52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28" name="Text Box 9" hidden="1">
          <a:extLst>
            <a:ext uri="{FF2B5EF4-FFF2-40B4-BE49-F238E27FC236}">
              <a16:creationId xmlns:a16="http://schemas.microsoft.com/office/drawing/2014/main" id="{DF7D4787-C782-2F2D-AC84-8B51C923FB2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29" name="Text Box 8" hidden="1">
          <a:extLst>
            <a:ext uri="{FF2B5EF4-FFF2-40B4-BE49-F238E27FC236}">
              <a16:creationId xmlns:a16="http://schemas.microsoft.com/office/drawing/2014/main" id="{87375C4D-46FB-A269-639F-E5DB09E00C06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30" name="Text Box 25" hidden="1">
          <a:extLst>
            <a:ext uri="{FF2B5EF4-FFF2-40B4-BE49-F238E27FC236}">
              <a16:creationId xmlns:a16="http://schemas.microsoft.com/office/drawing/2014/main" id="{EE05A266-9B6E-AAD5-B6D6-D39E4EB44251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31" name="Text Box 24" hidden="1">
          <a:extLst>
            <a:ext uri="{FF2B5EF4-FFF2-40B4-BE49-F238E27FC236}">
              <a16:creationId xmlns:a16="http://schemas.microsoft.com/office/drawing/2014/main" id="{D611697E-C177-1872-51C4-C04651F5702C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50" name="Text Box 23" hidden="1">
          <a:extLst>
            <a:ext uri="{FF2B5EF4-FFF2-40B4-BE49-F238E27FC236}">
              <a16:creationId xmlns:a16="http://schemas.microsoft.com/office/drawing/2014/main" id="{531738E7-A931-4B44-9A92-00C3E8E579B3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51" name="Text Box 22" hidden="1">
          <a:extLst>
            <a:ext uri="{FF2B5EF4-FFF2-40B4-BE49-F238E27FC236}">
              <a16:creationId xmlns:a16="http://schemas.microsoft.com/office/drawing/2014/main" id="{E5D74B7F-276D-E274-BC98-96D4120866CA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52" name="Text Box 21" hidden="1">
          <a:extLst>
            <a:ext uri="{FF2B5EF4-FFF2-40B4-BE49-F238E27FC236}">
              <a16:creationId xmlns:a16="http://schemas.microsoft.com/office/drawing/2014/main" id="{BF7C215D-EE23-3309-53DF-45B55C5C42D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53" name="Text Box 20" hidden="1">
          <a:extLst>
            <a:ext uri="{FF2B5EF4-FFF2-40B4-BE49-F238E27FC236}">
              <a16:creationId xmlns:a16="http://schemas.microsoft.com/office/drawing/2014/main" id="{B581A0A5-773A-087B-8467-13022BAFF265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54" name="Text Box 19" hidden="1">
          <a:extLst>
            <a:ext uri="{FF2B5EF4-FFF2-40B4-BE49-F238E27FC236}">
              <a16:creationId xmlns:a16="http://schemas.microsoft.com/office/drawing/2014/main" id="{9DFAC7A0-0C7B-033B-A28F-F533BA73581A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55" name="Text Box 18" hidden="1">
          <a:extLst>
            <a:ext uri="{FF2B5EF4-FFF2-40B4-BE49-F238E27FC236}">
              <a16:creationId xmlns:a16="http://schemas.microsoft.com/office/drawing/2014/main" id="{A3332B09-CAD0-4795-98CB-9EE7409E229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56" name="Text Box 17" hidden="1">
          <a:extLst>
            <a:ext uri="{FF2B5EF4-FFF2-40B4-BE49-F238E27FC236}">
              <a16:creationId xmlns:a16="http://schemas.microsoft.com/office/drawing/2014/main" id="{220C1D71-FCDE-0B36-1FA8-2F882BEB3C1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57" name="Text Box 16" hidden="1">
          <a:extLst>
            <a:ext uri="{FF2B5EF4-FFF2-40B4-BE49-F238E27FC236}">
              <a16:creationId xmlns:a16="http://schemas.microsoft.com/office/drawing/2014/main" id="{2C43F793-7BB3-6D88-4B23-0F41A0BC86BC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58" name="Text Box 15" hidden="1">
          <a:extLst>
            <a:ext uri="{FF2B5EF4-FFF2-40B4-BE49-F238E27FC236}">
              <a16:creationId xmlns:a16="http://schemas.microsoft.com/office/drawing/2014/main" id="{49727D86-4631-927E-1BA9-7B400837150D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59" name="Text Box 14" hidden="1">
          <a:extLst>
            <a:ext uri="{FF2B5EF4-FFF2-40B4-BE49-F238E27FC236}">
              <a16:creationId xmlns:a16="http://schemas.microsoft.com/office/drawing/2014/main" id="{A0CDA593-4B15-8E91-9FB0-405794709C6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60" name="Text Box 13" hidden="1">
          <a:extLst>
            <a:ext uri="{FF2B5EF4-FFF2-40B4-BE49-F238E27FC236}">
              <a16:creationId xmlns:a16="http://schemas.microsoft.com/office/drawing/2014/main" id="{02F05FA9-52D4-9857-C825-8EB247A8E0E1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61" name="Text Box 12" hidden="1">
          <a:extLst>
            <a:ext uri="{FF2B5EF4-FFF2-40B4-BE49-F238E27FC236}">
              <a16:creationId xmlns:a16="http://schemas.microsoft.com/office/drawing/2014/main" id="{74000187-F9D1-D916-1464-22105A8DEA1A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62" name="Text Box 11" hidden="1">
          <a:extLst>
            <a:ext uri="{FF2B5EF4-FFF2-40B4-BE49-F238E27FC236}">
              <a16:creationId xmlns:a16="http://schemas.microsoft.com/office/drawing/2014/main" id="{C08B6B7A-34B9-1063-1DCE-F2AD59F4A0CC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63" name="Text Box 10" hidden="1">
          <a:extLst>
            <a:ext uri="{FF2B5EF4-FFF2-40B4-BE49-F238E27FC236}">
              <a16:creationId xmlns:a16="http://schemas.microsoft.com/office/drawing/2014/main" id="{C7643697-4C3E-5A72-44A5-9D03B3658E02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64" name="Text Box 9" hidden="1">
          <a:extLst>
            <a:ext uri="{FF2B5EF4-FFF2-40B4-BE49-F238E27FC236}">
              <a16:creationId xmlns:a16="http://schemas.microsoft.com/office/drawing/2014/main" id="{45313973-DA2F-2EDC-C756-15756704719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65" name="Text Box 8" hidden="1">
          <a:extLst>
            <a:ext uri="{FF2B5EF4-FFF2-40B4-BE49-F238E27FC236}">
              <a16:creationId xmlns:a16="http://schemas.microsoft.com/office/drawing/2014/main" id="{6BB0F880-DEC1-E205-FA0A-0151E5FDB6FD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66" name="Text Box 19" hidden="1">
          <a:extLst>
            <a:ext uri="{FF2B5EF4-FFF2-40B4-BE49-F238E27FC236}">
              <a16:creationId xmlns:a16="http://schemas.microsoft.com/office/drawing/2014/main" id="{DF06B8DF-C56B-855B-3B79-D9375BA0BEF0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67" name="Text Box 18" hidden="1">
          <a:extLst>
            <a:ext uri="{FF2B5EF4-FFF2-40B4-BE49-F238E27FC236}">
              <a16:creationId xmlns:a16="http://schemas.microsoft.com/office/drawing/2014/main" id="{D7EA7752-755B-DBE9-C725-3FA7030E448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68" name="Text Box 17" hidden="1">
          <a:extLst>
            <a:ext uri="{FF2B5EF4-FFF2-40B4-BE49-F238E27FC236}">
              <a16:creationId xmlns:a16="http://schemas.microsoft.com/office/drawing/2014/main" id="{984460C0-3BC7-9BDE-C7DC-7C3302430B05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69" name="Text Box 16" hidden="1">
          <a:extLst>
            <a:ext uri="{FF2B5EF4-FFF2-40B4-BE49-F238E27FC236}">
              <a16:creationId xmlns:a16="http://schemas.microsoft.com/office/drawing/2014/main" id="{7F81D4E7-3539-F636-5ACF-CACACDB81EB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70" name="Text Box 15" hidden="1">
          <a:extLst>
            <a:ext uri="{FF2B5EF4-FFF2-40B4-BE49-F238E27FC236}">
              <a16:creationId xmlns:a16="http://schemas.microsoft.com/office/drawing/2014/main" id="{0C64DFF5-A347-6E84-7C8B-43E7D5E97CB5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71" name="Text Box 14" hidden="1">
          <a:extLst>
            <a:ext uri="{FF2B5EF4-FFF2-40B4-BE49-F238E27FC236}">
              <a16:creationId xmlns:a16="http://schemas.microsoft.com/office/drawing/2014/main" id="{EC3FEF9E-0DF6-3D53-2DDA-C3E034B86D83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72" name="Text Box 13" hidden="1">
          <a:extLst>
            <a:ext uri="{FF2B5EF4-FFF2-40B4-BE49-F238E27FC236}">
              <a16:creationId xmlns:a16="http://schemas.microsoft.com/office/drawing/2014/main" id="{20CB2A9B-AD38-8C8B-C953-3029865017B6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73" name="Text Box 12" hidden="1">
          <a:extLst>
            <a:ext uri="{FF2B5EF4-FFF2-40B4-BE49-F238E27FC236}">
              <a16:creationId xmlns:a16="http://schemas.microsoft.com/office/drawing/2014/main" id="{B2686220-9D41-C8C2-C22D-718B2666C47D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74" name="Text Box 11" hidden="1">
          <a:extLst>
            <a:ext uri="{FF2B5EF4-FFF2-40B4-BE49-F238E27FC236}">
              <a16:creationId xmlns:a16="http://schemas.microsoft.com/office/drawing/2014/main" id="{31543BF6-66DD-71F5-15C9-1EBA81416AC9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75" name="Text Box 10" hidden="1">
          <a:extLst>
            <a:ext uri="{FF2B5EF4-FFF2-40B4-BE49-F238E27FC236}">
              <a16:creationId xmlns:a16="http://schemas.microsoft.com/office/drawing/2014/main" id="{01401BAD-2660-2D49-B25B-18BC149660A6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76" name="Text Box 9" hidden="1">
          <a:extLst>
            <a:ext uri="{FF2B5EF4-FFF2-40B4-BE49-F238E27FC236}">
              <a16:creationId xmlns:a16="http://schemas.microsoft.com/office/drawing/2014/main" id="{ABE05370-7F56-5676-7C3E-C1DCA6E5987B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77" name="Text Box 8" hidden="1">
          <a:extLst>
            <a:ext uri="{FF2B5EF4-FFF2-40B4-BE49-F238E27FC236}">
              <a16:creationId xmlns:a16="http://schemas.microsoft.com/office/drawing/2014/main" id="{65A22C88-7159-45E5-3D5A-89633DEB53EF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78" name="Text Box 13" hidden="1">
          <a:extLst>
            <a:ext uri="{FF2B5EF4-FFF2-40B4-BE49-F238E27FC236}">
              <a16:creationId xmlns:a16="http://schemas.microsoft.com/office/drawing/2014/main" id="{DBE99BF9-9C8D-D0FD-DA84-6319A612A3E3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79" name="Text Box 12" hidden="1">
          <a:extLst>
            <a:ext uri="{FF2B5EF4-FFF2-40B4-BE49-F238E27FC236}">
              <a16:creationId xmlns:a16="http://schemas.microsoft.com/office/drawing/2014/main" id="{04B9DB69-A3EB-824A-6CD8-E099730BF6DC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80" name="Text Box 11" hidden="1">
          <a:extLst>
            <a:ext uri="{FF2B5EF4-FFF2-40B4-BE49-F238E27FC236}">
              <a16:creationId xmlns:a16="http://schemas.microsoft.com/office/drawing/2014/main" id="{BDED57A7-4AAF-3172-7057-3DC38952E160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81" name="Text Box 10" hidden="1">
          <a:extLst>
            <a:ext uri="{FF2B5EF4-FFF2-40B4-BE49-F238E27FC236}">
              <a16:creationId xmlns:a16="http://schemas.microsoft.com/office/drawing/2014/main" id="{92154BA3-9C55-1E16-1AE4-3B77A11C328F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82" name="Text Box 9" hidden="1">
          <a:extLst>
            <a:ext uri="{FF2B5EF4-FFF2-40B4-BE49-F238E27FC236}">
              <a16:creationId xmlns:a16="http://schemas.microsoft.com/office/drawing/2014/main" id="{5FBA2162-EC9F-804E-AA7D-2E52CA77AE03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83" name="Text Box 8" hidden="1">
          <a:extLst>
            <a:ext uri="{FF2B5EF4-FFF2-40B4-BE49-F238E27FC236}">
              <a16:creationId xmlns:a16="http://schemas.microsoft.com/office/drawing/2014/main" id="{34E20F47-FB67-BE49-F8DE-41CD0499724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84" name="Text Box 31" hidden="1">
          <a:extLst>
            <a:ext uri="{FF2B5EF4-FFF2-40B4-BE49-F238E27FC236}">
              <a16:creationId xmlns:a16="http://schemas.microsoft.com/office/drawing/2014/main" id="{2D463B31-9376-3077-6D9B-A2DB53D63C7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85" name="Text Box 30" hidden="1">
          <a:extLst>
            <a:ext uri="{FF2B5EF4-FFF2-40B4-BE49-F238E27FC236}">
              <a16:creationId xmlns:a16="http://schemas.microsoft.com/office/drawing/2014/main" id="{15FEAFD3-46BC-3B07-CDE8-DD11AA78D5B8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86" name="Text Box 29" hidden="1">
          <a:extLst>
            <a:ext uri="{FF2B5EF4-FFF2-40B4-BE49-F238E27FC236}">
              <a16:creationId xmlns:a16="http://schemas.microsoft.com/office/drawing/2014/main" id="{83A83938-5800-99AC-2050-2BC28833BA1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87" name="Text Box 28" hidden="1">
          <a:extLst>
            <a:ext uri="{FF2B5EF4-FFF2-40B4-BE49-F238E27FC236}">
              <a16:creationId xmlns:a16="http://schemas.microsoft.com/office/drawing/2014/main" id="{FE9AA230-1A3C-AB27-352A-9421829FA596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88" name="Text Box 27" hidden="1">
          <a:extLst>
            <a:ext uri="{FF2B5EF4-FFF2-40B4-BE49-F238E27FC236}">
              <a16:creationId xmlns:a16="http://schemas.microsoft.com/office/drawing/2014/main" id="{DBCD7D0B-003A-FA8C-37B4-B88EB44A9F7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89" name="Text Box 26" hidden="1">
          <a:extLst>
            <a:ext uri="{FF2B5EF4-FFF2-40B4-BE49-F238E27FC236}">
              <a16:creationId xmlns:a16="http://schemas.microsoft.com/office/drawing/2014/main" id="{958FCD62-1E80-9723-6446-B0B57256C5F1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90" name="Text Box 25" hidden="1">
          <a:extLst>
            <a:ext uri="{FF2B5EF4-FFF2-40B4-BE49-F238E27FC236}">
              <a16:creationId xmlns:a16="http://schemas.microsoft.com/office/drawing/2014/main" id="{3B1B157B-4CAB-455B-DD98-BC394119DEE7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91" name="Text Box 24" hidden="1">
          <a:extLst>
            <a:ext uri="{FF2B5EF4-FFF2-40B4-BE49-F238E27FC236}">
              <a16:creationId xmlns:a16="http://schemas.microsoft.com/office/drawing/2014/main" id="{7EA68340-D500-831F-15A9-BAAC4663113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92" name="Text Box 23" hidden="1">
          <a:extLst>
            <a:ext uri="{FF2B5EF4-FFF2-40B4-BE49-F238E27FC236}">
              <a16:creationId xmlns:a16="http://schemas.microsoft.com/office/drawing/2014/main" id="{E4B61963-1136-3923-1318-3E2D853553F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93" name="Text Box 22" hidden="1">
          <a:extLst>
            <a:ext uri="{FF2B5EF4-FFF2-40B4-BE49-F238E27FC236}">
              <a16:creationId xmlns:a16="http://schemas.microsoft.com/office/drawing/2014/main" id="{DBA2E124-C288-ECE7-EB38-CAA2D41F13E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94" name="Text Box 21" hidden="1">
          <a:extLst>
            <a:ext uri="{FF2B5EF4-FFF2-40B4-BE49-F238E27FC236}">
              <a16:creationId xmlns:a16="http://schemas.microsoft.com/office/drawing/2014/main" id="{DEBCC5E6-47D9-64EB-066A-0DDE8B9C464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95" name="Text Box 20" hidden="1">
          <a:extLst>
            <a:ext uri="{FF2B5EF4-FFF2-40B4-BE49-F238E27FC236}">
              <a16:creationId xmlns:a16="http://schemas.microsoft.com/office/drawing/2014/main" id="{4B9D4F74-04CD-87AF-7D94-4AC35EE5B92F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96" name="Text Box 19" hidden="1">
          <a:extLst>
            <a:ext uri="{FF2B5EF4-FFF2-40B4-BE49-F238E27FC236}">
              <a16:creationId xmlns:a16="http://schemas.microsoft.com/office/drawing/2014/main" id="{CC96409A-075B-4369-43E7-286A26B7351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97" name="Text Box 18" hidden="1">
          <a:extLst>
            <a:ext uri="{FF2B5EF4-FFF2-40B4-BE49-F238E27FC236}">
              <a16:creationId xmlns:a16="http://schemas.microsoft.com/office/drawing/2014/main" id="{7452FDD9-4B41-5AFA-8AA5-7FF0C47AE08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98" name="Text Box 17" hidden="1">
          <a:extLst>
            <a:ext uri="{FF2B5EF4-FFF2-40B4-BE49-F238E27FC236}">
              <a16:creationId xmlns:a16="http://schemas.microsoft.com/office/drawing/2014/main" id="{12CF0D44-5A2F-A143-4427-792127AC1C5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99" name="Text Box 16" hidden="1">
          <a:extLst>
            <a:ext uri="{FF2B5EF4-FFF2-40B4-BE49-F238E27FC236}">
              <a16:creationId xmlns:a16="http://schemas.microsoft.com/office/drawing/2014/main" id="{822B3CF7-C382-4CFD-0A1C-96D0AC02DA40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00" name="Text Box 15" hidden="1">
          <a:extLst>
            <a:ext uri="{FF2B5EF4-FFF2-40B4-BE49-F238E27FC236}">
              <a16:creationId xmlns:a16="http://schemas.microsoft.com/office/drawing/2014/main" id="{A9BBC216-F4E2-F545-CDD5-458B3AB60CF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01" name="Text Box 14" hidden="1">
          <a:extLst>
            <a:ext uri="{FF2B5EF4-FFF2-40B4-BE49-F238E27FC236}">
              <a16:creationId xmlns:a16="http://schemas.microsoft.com/office/drawing/2014/main" id="{A4A528B1-66BE-28AD-6650-254951C46115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02" name="Text Box 13" hidden="1">
          <a:extLst>
            <a:ext uri="{FF2B5EF4-FFF2-40B4-BE49-F238E27FC236}">
              <a16:creationId xmlns:a16="http://schemas.microsoft.com/office/drawing/2014/main" id="{39E6F413-ED66-E559-32E6-DA5D34B6252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03" name="Text Box 12" hidden="1">
          <a:extLst>
            <a:ext uri="{FF2B5EF4-FFF2-40B4-BE49-F238E27FC236}">
              <a16:creationId xmlns:a16="http://schemas.microsoft.com/office/drawing/2014/main" id="{EF33B382-4D72-24A0-0B8E-6F0DF32A85E9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04" name="Text Box 11" hidden="1">
          <a:extLst>
            <a:ext uri="{FF2B5EF4-FFF2-40B4-BE49-F238E27FC236}">
              <a16:creationId xmlns:a16="http://schemas.microsoft.com/office/drawing/2014/main" id="{15E9D56C-64D7-ADEA-BE02-3FBCCC5F65F0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05" name="Text Box 10" hidden="1">
          <a:extLst>
            <a:ext uri="{FF2B5EF4-FFF2-40B4-BE49-F238E27FC236}">
              <a16:creationId xmlns:a16="http://schemas.microsoft.com/office/drawing/2014/main" id="{4356CE6D-B558-65B1-7422-13D2813F145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06" name="Text Box 9" hidden="1">
          <a:extLst>
            <a:ext uri="{FF2B5EF4-FFF2-40B4-BE49-F238E27FC236}">
              <a16:creationId xmlns:a16="http://schemas.microsoft.com/office/drawing/2014/main" id="{6B0A18A8-FA7B-3940-2C20-64D42DD7B41F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07" name="Text Box 8" hidden="1">
          <a:extLst>
            <a:ext uri="{FF2B5EF4-FFF2-40B4-BE49-F238E27FC236}">
              <a16:creationId xmlns:a16="http://schemas.microsoft.com/office/drawing/2014/main" id="{7C324C60-6C94-F078-DE03-3AAD006EE5F3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08" name="Text Box 19" hidden="1">
          <a:extLst>
            <a:ext uri="{FF2B5EF4-FFF2-40B4-BE49-F238E27FC236}">
              <a16:creationId xmlns:a16="http://schemas.microsoft.com/office/drawing/2014/main" id="{78B2955D-5525-01DA-5F6E-F9C19785F074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09" name="Text Box 18" hidden="1">
          <a:extLst>
            <a:ext uri="{FF2B5EF4-FFF2-40B4-BE49-F238E27FC236}">
              <a16:creationId xmlns:a16="http://schemas.microsoft.com/office/drawing/2014/main" id="{12E465F3-ABFD-2B1E-3132-67139289834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10" name="Text Box 17" hidden="1">
          <a:extLst>
            <a:ext uri="{FF2B5EF4-FFF2-40B4-BE49-F238E27FC236}">
              <a16:creationId xmlns:a16="http://schemas.microsoft.com/office/drawing/2014/main" id="{FE69680F-D1FD-ECFC-C2B4-0E699413A92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11" name="Text Box 16" hidden="1">
          <a:extLst>
            <a:ext uri="{FF2B5EF4-FFF2-40B4-BE49-F238E27FC236}">
              <a16:creationId xmlns:a16="http://schemas.microsoft.com/office/drawing/2014/main" id="{4E6C8D42-7A35-269F-299F-DFF286186712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12" name="Text Box 15" hidden="1">
          <a:extLst>
            <a:ext uri="{FF2B5EF4-FFF2-40B4-BE49-F238E27FC236}">
              <a16:creationId xmlns:a16="http://schemas.microsoft.com/office/drawing/2014/main" id="{53F0B1CF-ED51-1509-0FFA-C9AD83615E73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13" name="Text Box 14" hidden="1">
          <a:extLst>
            <a:ext uri="{FF2B5EF4-FFF2-40B4-BE49-F238E27FC236}">
              <a16:creationId xmlns:a16="http://schemas.microsoft.com/office/drawing/2014/main" id="{7470CEEB-66C2-50E1-A7A9-D53D2DC2A612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14" name="Text Box 13" hidden="1">
          <a:extLst>
            <a:ext uri="{FF2B5EF4-FFF2-40B4-BE49-F238E27FC236}">
              <a16:creationId xmlns:a16="http://schemas.microsoft.com/office/drawing/2014/main" id="{1DC373DA-7C3E-F75D-22F6-1B8336887FC8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15" name="Text Box 12" hidden="1">
          <a:extLst>
            <a:ext uri="{FF2B5EF4-FFF2-40B4-BE49-F238E27FC236}">
              <a16:creationId xmlns:a16="http://schemas.microsoft.com/office/drawing/2014/main" id="{A3C50733-FDC5-B9D1-3C98-9BF3FBB88178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16" name="Text Box 11" hidden="1">
          <a:extLst>
            <a:ext uri="{FF2B5EF4-FFF2-40B4-BE49-F238E27FC236}">
              <a16:creationId xmlns:a16="http://schemas.microsoft.com/office/drawing/2014/main" id="{2159E581-158D-CEAE-7A94-21AE11495CD9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17" name="Text Box 10" hidden="1">
          <a:extLst>
            <a:ext uri="{FF2B5EF4-FFF2-40B4-BE49-F238E27FC236}">
              <a16:creationId xmlns:a16="http://schemas.microsoft.com/office/drawing/2014/main" id="{6960DEDF-CF55-A6C7-1792-5CC1E02EBD0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18" name="Text Box 9" hidden="1">
          <a:extLst>
            <a:ext uri="{FF2B5EF4-FFF2-40B4-BE49-F238E27FC236}">
              <a16:creationId xmlns:a16="http://schemas.microsoft.com/office/drawing/2014/main" id="{46F03419-6798-88E2-4091-1558B0E5A0E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19" name="Text Box 8" hidden="1">
          <a:extLst>
            <a:ext uri="{FF2B5EF4-FFF2-40B4-BE49-F238E27FC236}">
              <a16:creationId xmlns:a16="http://schemas.microsoft.com/office/drawing/2014/main" id="{18E4B9C6-1247-0580-8AD1-66005B7A0F78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20" name="Text Box 43" hidden="1">
          <a:extLst>
            <a:ext uri="{FF2B5EF4-FFF2-40B4-BE49-F238E27FC236}">
              <a16:creationId xmlns:a16="http://schemas.microsoft.com/office/drawing/2014/main" id="{D7964B94-7B59-DD0C-A200-E243F2CA145E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21" name="Text Box 42" hidden="1">
          <a:extLst>
            <a:ext uri="{FF2B5EF4-FFF2-40B4-BE49-F238E27FC236}">
              <a16:creationId xmlns:a16="http://schemas.microsoft.com/office/drawing/2014/main" id="{A526A47E-76DB-7BC1-DE9A-12B0264E42EB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22" name="Text Box 41" hidden="1">
          <a:extLst>
            <a:ext uri="{FF2B5EF4-FFF2-40B4-BE49-F238E27FC236}">
              <a16:creationId xmlns:a16="http://schemas.microsoft.com/office/drawing/2014/main" id="{C26A5802-4F3C-CAC2-9AE2-FD195295DEA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23" name="Text Box 40" hidden="1">
          <a:extLst>
            <a:ext uri="{FF2B5EF4-FFF2-40B4-BE49-F238E27FC236}">
              <a16:creationId xmlns:a16="http://schemas.microsoft.com/office/drawing/2014/main" id="{E7EAC7EC-E9C5-A0E2-0B21-FE51A608E6ED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24" name="Text Box 39" hidden="1">
          <a:extLst>
            <a:ext uri="{FF2B5EF4-FFF2-40B4-BE49-F238E27FC236}">
              <a16:creationId xmlns:a16="http://schemas.microsoft.com/office/drawing/2014/main" id="{78419AB5-9A9E-66A6-4AD0-287F080C76AE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25" name="Text Box 38" hidden="1">
          <a:extLst>
            <a:ext uri="{FF2B5EF4-FFF2-40B4-BE49-F238E27FC236}">
              <a16:creationId xmlns:a16="http://schemas.microsoft.com/office/drawing/2014/main" id="{9CFB009E-DFF3-3A9E-F39C-6D8BF97EDCAB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26" name="Text Box 37" hidden="1">
          <a:extLst>
            <a:ext uri="{FF2B5EF4-FFF2-40B4-BE49-F238E27FC236}">
              <a16:creationId xmlns:a16="http://schemas.microsoft.com/office/drawing/2014/main" id="{8F807E24-A77A-5D1E-5570-1F9E4870EFCB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27" name="Text Box 36" hidden="1">
          <a:extLst>
            <a:ext uri="{FF2B5EF4-FFF2-40B4-BE49-F238E27FC236}">
              <a16:creationId xmlns:a16="http://schemas.microsoft.com/office/drawing/2014/main" id="{4A18615D-F247-947D-9D92-439E0199CD9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28" name="Text Box 35" hidden="1">
          <a:extLst>
            <a:ext uri="{FF2B5EF4-FFF2-40B4-BE49-F238E27FC236}">
              <a16:creationId xmlns:a16="http://schemas.microsoft.com/office/drawing/2014/main" id="{C9C8117F-87A4-1475-355B-02AC3F1C5FB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29" name="Text Box 34" hidden="1">
          <a:extLst>
            <a:ext uri="{FF2B5EF4-FFF2-40B4-BE49-F238E27FC236}">
              <a16:creationId xmlns:a16="http://schemas.microsoft.com/office/drawing/2014/main" id="{724B6546-6E44-9254-A20D-FBEF97BD1F2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30" name="Text Box 33" hidden="1">
          <a:extLst>
            <a:ext uri="{FF2B5EF4-FFF2-40B4-BE49-F238E27FC236}">
              <a16:creationId xmlns:a16="http://schemas.microsoft.com/office/drawing/2014/main" id="{A94F2E83-A397-6812-4457-9FF082DC6B9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31" name="Text Box 32" hidden="1">
          <a:extLst>
            <a:ext uri="{FF2B5EF4-FFF2-40B4-BE49-F238E27FC236}">
              <a16:creationId xmlns:a16="http://schemas.microsoft.com/office/drawing/2014/main" id="{F6D38F35-65A9-18A3-57FF-F0D7E6087702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32" name="Text Box 31" hidden="1">
          <a:extLst>
            <a:ext uri="{FF2B5EF4-FFF2-40B4-BE49-F238E27FC236}">
              <a16:creationId xmlns:a16="http://schemas.microsoft.com/office/drawing/2014/main" id="{2E255BE2-97D7-F412-3137-812A0B65CC68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33" name="Text Box 30" hidden="1">
          <a:extLst>
            <a:ext uri="{FF2B5EF4-FFF2-40B4-BE49-F238E27FC236}">
              <a16:creationId xmlns:a16="http://schemas.microsoft.com/office/drawing/2014/main" id="{9B5B9F43-3D93-B220-EC03-A99C1A45C5F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34" name="Text Box 29" hidden="1">
          <a:extLst>
            <a:ext uri="{FF2B5EF4-FFF2-40B4-BE49-F238E27FC236}">
              <a16:creationId xmlns:a16="http://schemas.microsoft.com/office/drawing/2014/main" id="{D82A8766-9896-81C4-3C37-C99F516A2685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35" name="Text Box 28" hidden="1">
          <a:extLst>
            <a:ext uri="{FF2B5EF4-FFF2-40B4-BE49-F238E27FC236}">
              <a16:creationId xmlns:a16="http://schemas.microsoft.com/office/drawing/2014/main" id="{99F42EC8-3E4F-AC04-DDEC-47A0B6281600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36" name="Text Box 27" hidden="1">
          <a:extLst>
            <a:ext uri="{FF2B5EF4-FFF2-40B4-BE49-F238E27FC236}">
              <a16:creationId xmlns:a16="http://schemas.microsoft.com/office/drawing/2014/main" id="{6C4756E5-0835-6371-957C-BF95D636C20C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37" name="Text Box 26" hidden="1">
          <a:extLst>
            <a:ext uri="{FF2B5EF4-FFF2-40B4-BE49-F238E27FC236}">
              <a16:creationId xmlns:a16="http://schemas.microsoft.com/office/drawing/2014/main" id="{0A214079-B6E4-4AC6-4CAF-D51CEA48BE3C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38" name="Text Box 25" hidden="1">
          <a:extLst>
            <a:ext uri="{FF2B5EF4-FFF2-40B4-BE49-F238E27FC236}">
              <a16:creationId xmlns:a16="http://schemas.microsoft.com/office/drawing/2014/main" id="{EFEA897F-195A-86A9-0E84-94E3B9975325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39" name="Text Box 24" hidden="1">
          <a:extLst>
            <a:ext uri="{FF2B5EF4-FFF2-40B4-BE49-F238E27FC236}">
              <a16:creationId xmlns:a16="http://schemas.microsoft.com/office/drawing/2014/main" id="{DD275C6E-EE87-7D44-5273-D9DA3752620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40" name="Text Box 23" hidden="1">
          <a:extLst>
            <a:ext uri="{FF2B5EF4-FFF2-40B4-BE49-F238E27FC236}">
              <a16:creationId xmlns:a16="http://schemas.microsoft.com/office/drawing/2014/main" id="{9EA357A1-E1F0-D293-09E4-D2425CE835E2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41" name="Text Box 22" hidden="1">
          <a:extLst>
            <a:ext uri="{FF2B5EF4-FFF2-40B4-BE49-F238E27FC236}">
              <a16:creationId xmlns:a16="http://schemas.microsoft.com/office/drawing/2014/main" id="{B5CDFF3B-4384-EF68-2D6D-036188594C0D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42" name="Text Box 21" hidden="1">
          <a:extLst>
            <a:ext uri="{FF2B5EF4-FFF2-40B4-BE49-F238E27FC236}">
              <a16:creationId xmlns:a16="http://schemas.microsoft.com/office/drawing/2014/main" id="{93F34910-C646-3959-DFE2-2ACD0A729567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43" name="Text Box 20" hidden="1">
          <a:extLst>
            <a:ext uri="{FF2B5EF4-FFF2-40B4-BE49-F238E27FC236}">
              <a16:creationId xmlns:a16="http://schemas.microsoft.com/office/drawing/2014/main" id="{2E2556DE-34F1-EE96-3697-446BB22321CD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44" name="Text Box 19" hidden="1">
          <a:extLst>
            <a:ext uri="{FF2B5EF4-FFF2-40B4-BE49-F238E27FC236}">
              <a16:creationId xmlns:a16="http://schemas.microsoft.com/office/drawing/2014/main" id="{784F3211-50CB-490D-7089-11574B7002B4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45" name="Text Box 18" hidden="1">
          <a:extLst>
            <a:ext uri="{FF2B5EF4-FFF2-40B4-BE49-F238E27FC236}">
              <a16:creationId xmlns:a16="http://schemas.microsoft.com/office/drawing/2014/main" id="{25CBD3F2-153C-4BC3-ECF6-5814D42311E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46" name="Text Box 17" hidden="1">
          <a:extLst>
            <a:ext uri="{FF2B5EF4-FFF2-40B4-BE49-F238E27FC236}">
              <a16:creationId xmlns:a16="http://schemas.microsoft.com/office/drawing/2014/main" id="{31101557-8B96-B8A9-4BC4-9D78F75DBEF8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47" name="Text Box 16" hidden="1">
          <a:extLst>
            <a:ext uri="{FF2B5EF4-FFF2-40B4-BE49-F238E27FC236}">
              <a16:creationId xmlns:a16="http://schemas.microsoft.com/office/drawing/2014/main" id="{E43B2F51-FB0B-AC4F-56AF-0AEDC4F63E3F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48" name="Text Box 15" hidden="1">
          <a:extLst>
            <a:ext uri="{FF2B5EF4-FFF2-40B4-BE49-F238E27FC236}">
              <a16:creationId xmlns:a16="http://schemas.microsoft.com/office/drawing/2014/main" id="{57624D02-7853-A4D5-F50B-86992693DBAB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49" name="Text Box 14" hidden="1">
          <a:extLst>
            <a:ext uri="{FF2B5EF4-FFF2-40B4-BE49-F238E27FC236}">
              <a16:creationId xmlns:a16="http://schemas.microsoft.com/office/drawing/2014/main" id="{61DC69B4-3AD8-5C52-F009-D89B5427196A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50" name="Text Box 13" hidden="1">
          <a:extLst>
            <a:ext uri="{FF2B5EF4-FFF2-40B4-BE49-F238E27FC236}">
              <a16:creationId xmlns:a16="http://schemas.microsoft.com/office/drawing/2014/main" id="{47E73ACD-60BB-3C03-5004-0190C0F0F206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51" name="Text Box 12" hidden="1">
          <a:extLst>
            <a:ext uri="{FF2B5EF4-FFF2-40B4-BE49-F238E27FC236}">
              <a16:creationId xmlns:a16="http://schemas.microsoft.com/office/drawing/2014/main" id="{C7EAF3F7-5527-D0A1-27C2-AEE94805AC23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52" name="Text Box 11" hidden="1">
          <a:extLst>
            <a:ext uri="{FF2B5EF4-FFF2-40B4-BE49-F238E27FC236}">
              <a16:creationId xmlns:a16="http://schemas.microsoft.com/office/drawing/2014/main" id="{8D6BF311-EC2C-8BBD-CFFB-D5AC952F6C04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53" name="Text Box 10" hidden="1">
          <a:extLst>
            <a:ext uri="{FF2B5EF4-FFF2-40B4-BE49-F238E27FC236}">
              <a16:creationId xmlns:a16="http://schemas.microsoft.com/office/drawing/2014/main" id="{5CF7AEC4-A20C-0E7A-C026-C416C309A29D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54" name="Text Box 9" hidden="1">
          <a:extLst>
            <a:ext uri="{FF2B5EF4-FFF2-40B4-BE49-F238E27FC236}">
              <a16:creationId xmlns:a16="http://schemas.microsoft.com/office/drawing/2014/main" id="{E6D90304-E31D-7771-E60B-40BF1754F3F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55" name="Text Box 8" hidden="1">
          <a:extLst>
            <a:ext uri="{FF2B5EF4-FFF2-40B4-BE49-F238E27FC236}">
              <a16:creationId xmlns:a16="http://schemas.microsoft.com/office/drawing/2014/main" id="{F21A353E-AFC0-93CB-DBA3-14895A4478D1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udrey Aldisert" id="{84CB8836-E7BE-4221-AA76-1B555FEBE604}" userId="S::AAldisert@csis.org::2ac672b9-5b8e-4197-a34a-6954511b282c" providerId="AD"/>
</personList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1EB59-8119-4752-9C70-7DE51C893ABC}" name="Table1" displayName="Table1" ref="A1:O111" totalsRowShown="0">
  <autoFilter ref="A1:O111" xr:uid="{3701EB59-8119-4752-9C70-7DE51C893ABC}"/>
  <sortState xmlns:xlrd2="http://schemas.microsoft.com/office/spreadsheetml/2017/richdata2" ref="A2:D111">
    <sortCondition ref="A1:A111"/>
  </sortState>
  <tableColumns count="15">
    <tableColumn id="1" xr3:uid="{113FC55C-DF4A-4D02-99CF-FDFAFD8E324A}" name="Equipment"/>
    <tableColumn id="2" xr3:uid="{0A22AF49-1255-4AF9-9D0B-6AE2538F7846}" name="Amount" dataDxfId="12"/>
    <tableColumn id="3" xr3:uid="{D9BB4C3B-108B-48D4-A7E0-B09B5382BA24}" name="Notes"/>
    <tableColumn id="4" xr3:uid="{11D46E8E-1579-4DAB-8C50-40C7F3E09767}" name="State/District"/>
    <tableColumn id="5" xr3:uid="{5305A885-ED42-434D-99CA-030CD0E6EC20}" name="PSC Code 1"/>
    <tableColumn id="6" xr3:uid="{F0D67178-3F9B-47DE-B3BD-45598890F3F0}" name="PSC code 2"/>
    <tableColumn id="7" xr3:uid="{6710F8FB-7171-4ED1-A0A2-631760D2631E}" name="PSC code 3"/>
    <tableColumn id="8" xr3:uid="{A71055E4-518D-4C3A-BBA3-C0F6C14B1EA1}" name="PSc code 4"/>
    <tableColumn id="9" xr3:uid="{328C57D6-72C4-49CE-87D3-013CF44809AA}" name="PSC code 5"/>
    <tableColumn id="10" xr3:uid="{C8DA0CC0-5366-43CD-A87E-03A28D21E6C2}" name="PSC code 6"/>
    <tableColumn id="11" xr3:uid="{FAC91C57-0E15-483B-A2CA-897D9320A422}" name="PSC code 7"/>
    <tableColumn id="12" xr3:uid="{4155190B-5F5E-407C-91A5-EC1940F007E3}" name="PSC code 8"/>
    <tableColumn id="13" xr3:uid="{50DAC4BA-CAD6-475E-B940-3E086DB3E2C9}" name="PSC ode 9"/>
    <tableColumn id="14" xr3:uid="{10F68BEF-93D9-463F-A9ED-2A06A42C10A6}" name="PSC code 19"/>
    <tableColumn id="15" xr3:uid="{BBCB855F-3A94-47DE-9F6D-0294E2E7FDF8}" name="PSC code 2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EB5D7D-BBC1-4AED-AAD0-E92E0635A13F}" name="Table3" displayName="Table3" ref="A1:P346" totalsRowShown="0" headerRowDxfId="11">
  <autoFilter ref="A1:P346" xr:uid="{FBEB5D7D-BBC1-4AED-AAD0-E92E0635A13F}"/>
  <sortState xmlns:xlrd2="http://schemas.microsoft.com/office/spreadsheetml/2017/richdata2" ref="A2:P346">
    <sortCondition descending="1" ref="C1:C346"/>
  </sortState>
  <tableColumns count="16">
    <tableColumn id="1" xr3:uid="{696DDF93-A5B6-4891-A109-E99AE76A64B1}" name="Equipment"/>
    <tableColumn id="16" xr3:uid="{DC6AD3C8-3743-4FD7-9FEF-E08D3E9F2C3C}" name="FPDS Project Name" dataDxfId="10">
      <calculatedColumnFormula>VLOOKUP(Table3[[#This Row],[Equipment]],Lookup_Equipment_Project,3,FALSE)</calculatedColumnFormula>
    </tableColumn>
    <tableColumn id="2" xr3:uid="{D33205A4-51F9-45E3-87CD-F1A69BDB1FC9}" name="Amount (additional in thousands)" dataDxfId="9"/>
    <tableColumn id="3" xr3:uid="{83A58F94-51F6-4082-ABC3-EF8A8780CE11}" name="Notes"/>
    <tableColumn id="4" xr3:uid="{E601FC33-9185-4813-8220-40C580124356}" name="State/District"/>
    <tableColumn id="5" xr3:uid="{18EA834A-00D2-43A8-96FC-D2918DD633A1}" name="Source"/>
    <tableColumn id="6" xr3:uid="{5F75D7AC-FA10-440D-BC2D-A0F92113A7B5}" name="PSC Code 1"/>
    <tableColumn id="7" xr3:uid="{87BCA8EC-5C67-4FE5-B5B9-643F342253BE}" name="PSC code 2"/>
    <tableColumn id="8" xr3:uid="{F2288760-B7B8-4648-8722-0F9D3502EED7}" name="PSC code 3"/>
    <tableColumn id="9" xr3:uid="{770884BC-2CE7-4F93-8FD0-DE076808BB2D}" name="PSc code 4"/>
    <tableColumn id="10" xr3:uid="{9AA46C5C-C2B9-40B0-95EC-F29989543767}" name="PSC code 5"/>
    <tableColumn id="11" xr3:uid="{86A07ADE-A0F8-41CC-BCC8-4F38B9F589C1}" name="PSC code 6"/>
    <tableColumn id="12" xr3:uid="{A749D6B1-5FC8-49A5-AB31-A8AC3F15F7CB}" name="PSC code 7"/>
    <tableColumn id="13" xr3:uid="{33157DDC-0D89-4883-B376-3626870A58CC}" name="PSC code 8"/>
    <tableColumn id="14" xr3:uid="{AF643F3E-45CA-4AA5-876C-45CADE6E1D3F}" name="PSC ode 9"/>
    <tableColumn id="15" xr3:uid="{31E85834-67A3-41DC-BAFF-DDEBCAC21E73}" name="PSC code 1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A109FD-C0AB-46EE-AA46-E402623F1703}" name="Table2" displayName="Table2" ref="A1:D40" totalsRowShown="0" headerRowDxfId="8" dataDxfId="6" headerRowBorderDxfId="7" tableBorderDxfId="5" totalsRowBorderDxfId="4">
  <autoFilter ref="A1:D40" xr:uid="{6BA109FD-C0AB-46EE-AA46-E402623F1703}"/>
  <tableColumns count="4">
    <tableColumn id="1" xr3:uid="{9FB90630-8A1A-4021-9E17-EFF8A4E7ED69}" name="Equipment" dataDxfId="3"/>
    <tableColumn id="2" xr3:uid="{FFF22151-2657-4466-9768-847E94A09477}" name="Amount" dataDxfId="2"/>
    <tableColumn id="3" xr3:uid="{30A4197B-60A4-4EEA-A3FC-ED1E9564020B}" name="Notes" dataDxfId="1"/>
    <tableColumn id="4" xr3:uid="{FE20E19E-9ECD-4484-B06B-DD550AED6291}" name="State/District" dataDxfId="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EC1ED2-4B0E-4397-A0B0-1C6A77611E6D}" name="Table4" displayName="Table4" ref="H3:K200" totalsRowShown="0">
  <autoFilter ref="H3:K200" xr:uid="{BAEC1ED2-4B0E-4397-A0B0-1C6A77611E6D}"/>
  <sortState xmlns:xlrd2="http://schemas.microsoft.com/office/spreadsheetml/2017/richdata2" ref="H4:J200">
    <sortCondition ref="I4:I200"/>
    <sortCondition ref="J4:J200"/>
    <sortCondition ref="H4:H200"/>
  </sortState>
  <tableColumns count="4">
    <tableColumn id="1" xr3:uid="{8AA72F2C-671B-4787-9A7D-70489265EAEC}" name="Equipment"/>
    <tableColumn id="2" xr3:uid="{A8713BE9-2628-41FA-B2D6-9B7DB504CAB0}" name="Name"/>
    <tableColumn id="3" xr3:uid="{5E361B18-4057-4357-9C62-813DA6162D64}" name="Project.Name"/>
    <tableColumn id="4" xr3:uid="{C1B292B2-200C-4A58-8DB4-BA3CF5787CB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3-10-31T17:13:40.85" personId="{84CB8836-E7BE-4221-AA76-1B555FEBE604}" id="{D1E60919-71A6-A342-8934-C51170165550}">
    <text xml:space="preserve">If F-16s aren’t yet in Ukraine, how should we proceed? </text>
  </threadedComment>
  <threadedComment ref="B6" dT="2023-10-31T17:14:16.10" personId="{84CB8836-E7BE-4221-AA76-1B555FEBE604}" id="{DDC68BC1-F9B5-9848-BF8D-7A4BED17CE68}">
    <text xml:space="preserve">What is H-1 Upgrade? </text>
  </threadedComment>
  <threadedComment ref="B23" dT="2023-10-31T17:11:06.48" personId="{84CB8836-E7BE-4221-AA76-1B555FEBE604}" id="{7868367C-714D-7646-AD60-9EA8368F471A}">
    <text xml:space="preserve">What is this? </text>
  </threadedComment>
  <threadedComment ref="H28" dT="2023-10-31T17:07:19.30" personId="{84CB8836-E7BE-4221-AA76-1B555FEBE604}" id="{16EADA75-796C-064C-AB4D-4A685F31DC41}">
    <text xml:space="preserve">If HIMARS are in Ukraine, why can’t I find them under “project name”? </text>
  </threadedComment>
  <threadedComment ref="B32" dT="2023-10-31T17:10:31.99" personId="{84CB8836-E7BE-4221-AA76-1B555FEBE604}" id="{2A78F73D-F1A4-F049-BBD5-EF5434C7B912}">
    <text xml:space="preserve">What do these numbers mean? </text>
  </threadedComment>
  <threadedComment ref="F40" dT="2023-10-31T16:57:38.24" personId="{84CB8836-E7BE-4221-AA76-1B555FEBE604}" id="{FFBFD40B-273B-2B41-922B-78FAD4EFC922}">
    <text xml:space="preserve">Would Javelin apply to AAWS and “Javelin missiles and Javelin command launch units”? </text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Relationship Id="rId1h" Type="http://schemas.openxmlformats.org/officeDocument/2006/relationships/hyperlink" Target="https://comptroller.defense.gov/Portals/45/Documents/execution/reprogramming/fy2022/ir1415s/22-43_IR_Ukraine_Replacement_Tranche_8_signed_20220916.pdf" TargetMode="External"/><Relationship Id="rId2h" Type="http://schemas.openxmlformats.org/officeDocument/2006/relationships/hyperlink" Target="https://comptroller.defense.gov/Portals/45/Documents/execution/reprogramming/fy2022/ir1415s/FY22-38_IR_Ukraine_Replacement_6_signed_20220802.pdf" TargetMode="External"/><Relationship Id="rId3h" Type="http://schemas.openxmlformats.org/officeDocument/2006/relationships/hyperlink" Target="https://comptroller.defense.gov/Portals/45/Documents/execution/reprogramming/fy2022/ir1415s/22-39_IR_Ukraine_Replacement_Transfer_7.pdf" TargetMode="External"/><Relationship Id="rId4h" Type="http://schemas.openxmlformats.org/officeDocument/2006/relationships/hyperlink" Target="https://comptroller.defense.gov/Portals/45/Documents/execution/reprogramming/fy2022/ir1415s/22-44_IR_August_2022_Ukraine_Realignment_signed_20220919.pdf" TargetMode="External"/><Relationship Id="rId5h" Type="http://schemas.openxmlformats.org/officeDocument/2006/relationships/hyperlink" Target="https://comptroller.defense.gov/Portals/45/Documents/execution/reprogramming/fy2022/ir1415s/22-30_IR_Ukraine_Replacement_Transfer_Fund_Tranche_5.pdf" TargetMode="External"/><Relationship Id="rId6h" Type="http://schemas.openxmlformats.org/officeDocument/2006/relationships/hyperlink" Target="https://comptroller.defense.gov/Portals/45/Documents/execution/reprogramming/fy2023/prior1415s/23-12_PA_June_Ukraine_Supplemental_Realignment.pdf" TargetMode="External"/><Relationship Id="rId7h" Type="http://schemas.openxmlformats.org/officeDocument/2006/relationships/hyperlink" Target="https://comptroller.defense.gov/Portals/45/Documents/execution/reprogramming/fy2022/ir1415s/22-15_IR_Ukraine_Replacment_Transfer_Fund_Tranche_1.pdf" TargetMode="External"/><Relationship Id="rId8h" Type="http://schemas.openxmlformats.org/officeDocument/2006/relationships/hyperlink" Target="https://comptroller.defense.gov/Portals/45/Documents/execution/reprogramming/fy2022/ir1415s/22-19_IR_Ukraine_Replacement_Transfer_Fund_Tranche_2.pdf" TargetMode="External"/><Relationship Id="rId9h" Type="http://schemas.openxmlformats.org/officeDocument/2006/relationships/hyperlink" Target="https://comptroller.defense.gov/Portals/45/Documents/execution/reprogramming/fy2022/ir1415s/22-23_IR_Ukraine_Replacement_Transfer_Fund_Tranche_3.pdf" TargetMode="External"/><Relationship Id="rId10h" Type="http://schemas.openxmlformats.org/officeDocument/2006/relationships/hyperlink" Target="https://comptroller.defense.gov/Portals/45/Documents/execution/reprogramming/fy2022/ir1415s/22-26_IR_Critical_Munitions_Defense_Funding_Request.pdf" TargetMode="External"/><Relationship Id="rId11h" Type="http://schemas.openxmlformats.org/officeDocument/2006/relationships/hyperlink" Target="https://comptroller.defense.gov/Portals/45/Documents/execution/reprogramming/fy2022/ir1415s/22-28_IR_Ukraine_Replacement_Tranche_4_Request.pdf" TargetMode="External"/><Relationship Id="rId12h" Type="http://schemas.openxmlformats.org/officeDocument/2006/relationships/hyperlink" Target="https://comptroller.defense.gov/Portals/45/Documents/execution/reprogramming/fy2023/ir1415s/23-07_IR_Ukraine_Replacement_Transfer_Fund_Tranche_9.pdf" TargetMode="External"/><Relationship Id="rId13h" Type="http://schemas.openxmlformats.org/officeDocument/2006/relationships/hyperlink" Target="https://comptroller.defense.gov/Portals/45/Documents/execution/reprogramming/fy2023/ir1415s/23-14_IR_Ukraine_Replacement_Transfer_Fund_Tranche_10_Encl_2.pdf" TargetMode="External"/><Relationship Id="rId14h" Type="http://schemas.openxmlformats.org/officeDocument/2006/relationships/hyperlink" Target="https://comptroller.defense.gov/Portals/45/Documents/execution/reprogramming/fy2023/ir1415s/23-09_IR_December-2022_Ukraine_Realignment_signed_20221208.pdf" TargetMode="External"/><Relationship Id="rId15h" Type="http://schemas.openxmlformats.org/officeDocument/2006/relationships/hyperlink" Target="https://comptroller.defense.gov/Portals/45/Documents/execution/reprogramming/fy2023/ir1415s/23-20_IR_Army_Ukraine_Tranche_8_9_Fixes_signed_20230303.pdf" TargetMode="External"/><Relationship Id="rId16h" Type="http://schemas.openxmlformats.org/officeDocument/2006/relationships/hyperlink" Target="https://comptroller.defense.gov/Portals/45/Documents/execution/reprogramming/fy2023/ir1415s/23-27_IR_Ukraine_Replacement_Transfer_Fund_Tranche_12.pdf" TargetMode="External"/><Relationship Id="rId17h" Type="http://schemas.openxmlformats.org/officeDocument/2006/relationships/hyperlink" Target="https://comptroller.defense.gov/Portals/45/Documents/execution/reprogramming/fy2023/ir1415s/23-46_IR_Ukraine_Replacement_transfer_fund_Tranche_13_enclosure_2.pdf" TargetMode="External"/><Relationship Id="rId18h" Type="http://schemas.openxmlformats.org/officeDocument/2006/relationships/hyperlink" Target="https://comptroller.defense.gov/Portals/45/Documents/execution/reprogramming/fy2023/ir1415s/23-45_IR_Ukraine_Replacement_Tranche_13_Enclosure.pdf" TargetMode="External"/><Relationship Id="rId19h" Type="http://schemas.openxmlformats.org/officeDocument/2006/relationships/hyperlink" Target="https://comptroller.defense.gov/Portals/45/Documents/execution/reprogramming/fy2023/ir1415s/23-59_IR_Tranche_14_Encl_2.pdf" TargetMode="External"/><Relationship Id="rId20h" Type="http://schemas.openxmlformats.org/officeDocument/2006/relationships/hyperlink" Target="https://comptroller.defense.gov/Portals/45/Documents/execution/reprogramming/fy2023/ir1415s/23-62_IR_Ukraine_Replacement_Transfer_Fund_Tranche_15.pdf" TargetMode="External"/><Relationship Id="rId21h" Type="http://schemas.openxmlformats.org/officeDocument/2006/relationships/hyperlink" Target="https://comptroller.defense.gov/Portals/45/Documents/execution/reprogramming/fy2023/ir1415s/23-65_IR_Ukraine_Replacement_Transfer_Fund_Tranche_16.pdf" TargetMode="External"/><Relationship Id="rId22h" Type="http://schemas.openxmlformats.org/officeDocument/2006/relationships/hyperlink" Target="https://comptroller.defense.gov/Portals/45/Documents/execution/reprogramming/fy2023/ir1415s/23-72_IR_Ukraine_Replacement_Transfer_Fund_Tranche_17.pd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h" Type="http://schemas.openxmlformats.org/officeDocument/2006/relationships/hyperlink" Target="https://media.defense.gov/2023/Sep/07/2003296114/-1/-1/0/UKRAINE-FACT-SHEET.PDF" TargetMode="External"/><Relationship Id="rId2h" Type="http://schemas.openxmlformats.org/officeDocument/2006/relationships/hyperlink" Target="https://www.acq.osd.mil/news/office-news/asda/2022/fact-sheet-on-us-security-assistance-to-ukraine.html" TargetMode="External"/><Relationship Id="rId3h" Type="http://schemas.openxmlformats.org/officeDocument/2006/relationships/hyperlink" Target="https://comptroller.defense.gov/Budget-Execution/ReprogrammingUkraine/" TargetMode="External"/><Relationship Id="rId4h" Type="http://schemas.openxmlformats.org/officeDocument/2006/relationships/hyperlink" Target="https://media.defense.gov/2023/Jul/21/2003265375/-1/-1/1/DODIG-2023-002%20(REDACTED).PD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6" Type="http://schemas.openxmlformats.org/officeDocument/2006/relationships/table" Target="../tables/table6.xml"/><Relationship Id="rIdcomment" Type="http://schemas.openxmlformats.org/officeDocument/2006/relationships/comments" Target="../comments9.xml"/><Relationship Id="rIdthread" Type="http://schemas.microsoft.com/office/2017/10/relationships/threadedComment" Target="../threadedComments/threadedComment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2" sqref="E2:E16"/>
    </sheetView>
  </sheetViews>
  <sheetFormatPr defaultRowHeight="15.0" baseColWidth="10"/>
  <cols>
    <col min="1" max="1" width="80" hidden="0" customWidth="1"/>
    <col min="2" max="2" width="29.5703125" hidden="0" customWidth="1"/>
    <col min="3" max="3" width="29.5703125" hidden="0" customWidth="1"/>
    <col min="4" max="4" width="22.5703125" hidden="0" customWidth="1"/>
    <col min="5" max="5" width="13.140625" hidden="0" customWidth="1"/>
    <col min="6" max="6" width="11" hidden="0" customWidth="1"/>
    <col min="7" max="7" width="12" hidden="0" customWidth="1"/>
    <col min="8" max="8" width="12.5703125" hidden="0" customWidth="1"/>
    <col min="9" max="9" width="12.42578125" hidden="0" customWidth="1"/>
    <col min="10" max="10" width="13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t="s">
        <v>14</v>
      </c>
    </row>
    <row r="2">
      <c r="A2" t="s">
        <v>15</v>
      </c>
      <c r="B2" s="2" t="n">
        <v>800000</v>
      </c>
      <c r="E2" s="6" t="n">
        <v>1315</v>
      </c>
    </row>
    <row r="3">
      <c r="A3" t="s">
        <v>16</v>
      </c>
      <c r="B3" s="3" t="n">
        <v>72</v>
      </c>
    </row>
    <row r="4">
      <c r="A4" t="s">
        <v>17</v>
      </c>
      <c r="B4" s="3" t="s">
        <v>18</v>
      </c>
    </row>
    <row r="5">
      <c r="A5" t="s">
        <v>19</v>
      </c>
      <c r="B5" s="3" t="n">
        <v>47</v>
      </c>
    </row>
    <row r="6">
      <c r="A6" t="s">
        <v>20</v>
      </c>
      <c r="B6" s="3" t="s">
        <v>18</v>
      </c>
    </row>
    <row r="7">
      <c r="A7" t="s">
        <v>21</v>
      </c>
      <c r="B7" s="2" t="n">
        <v>40000</v>
      </c>
      <c r="E7" s="6" t="n">
        <v>1315</v>
      </c>
    </row>
    <row r="8">
      <c r="A8" t="s">
        <v>22</v>
      </c>
      <c r="B8" s="2" t="n">
        <v>60000</v>
      </c>
    </row>
    <row r="9">
      <c r="A9" t="s">
        <v>23</v>
      </c>
      <c r="B9" s="3" t="s">
        <v>18</v>
      </c>
      <c r="E9" s="6" t="n">
        <v>1315</v>
      </c>
      <c r="J9" t="s">
        <v>24</v>
      </c>
    </row>
    <row r="10">
      <c r="A10" t="s">
        <v>25</v>
      </c>
      <c r="B10" s="2" t="n">
        <v>40000</v>
      </c>
      <c r="E10" s="5" t="n">
        <v>1320</v>
      </c>
    </row>
    <row r="11">
      <c r="A11" t="s">
        <v>26</v>
      </c>
      <c r="B11" s="2" t="n">
        <v>200000</v>
      </c>
      <c r="E11" s="5" t="n">
        <v>1320</v>
      </c>
    </row>
    <row r="12">
      <c r="A12" t="s">
        <v>27</v>
      </c>
      <c r="B12" s="2" t="n">
        <v>2000000</v>
      </c>
      <c r="E12" s="5" t="n">
        <v>1320</v>
      </c>
    </row>
    <row r="13">
      <c r="A13" t="s">
        <v>28</v>
      </c>
      <c r="B13" s="3" t="n">
        <v>198</v>
      </c>
    </row>
    <row r="14">
      <c r="A14" t="s">
        <v>29</v>
      </c>
      <c r="B14" s="3" t="s">
        <v>30</v>
      </c>
    </row>
    <row r="15">
      <c r="A15" t="s">
        <v>31</v>
      </c>
      <c r="B15" s="2" t="n">
        <v>10000</v>
      </c>
      <c r="E15" s="5" t="n">
        <v>1320</v>
      </c>
    </row>
    <row r="16">
      <c r="A16" t="s">
        <v>32</v>
      </c>
      <c r="B16" s="2" t="s">
        <v>33</v>
      </c>
      <c r="E16" s="6" t="n">
        <v>1305</v>
      </c>
    </row>
    <row r="17">
      <c r="A17" t="s">
        <v>34</v>
      </c>
      <c r="B17" s="3" t="n">
        <v>58</v>
      </c>
    </row>
    <row r="18">
      <c r="A18" t="s">
        <v>35</v>
      </c>
      <c r="B18" s="3" t="n">
        <v>122</v>
      </c>
    </row>
    <row r="19">
      <c r="A19" t="s">
        <v>36</v>
      </c>
      <c r="B19" s="3" t="n">
        <v>10</v>
      </c>
    </row>
    <row r="20">
      <c r="A20" t="s">
        <v>37</v>
      </c>
      <c r="B20" s="3" t="n">
        <v>31</v>
      </c>
    </row>
    <row r="21">
      <c r="A21" t="s">
        <v>38</v>
      </c>
      <c r="B21" s="3" t="s">
        <v>18</v>
      </c>
    </row>
    <row r="22">
      <c r="A22" s="1" t="s">
        <v>39</v>
      </c>
      <c r="B22" s="3" t="s">
        <v>18</v>
      </c>
    </row>
    <row r="23">
      <c r="A23" t="s">
        <v>40</v>
      </c>
      <c r="B23" s="3" t="n">
        <v>21</v>
      </c>
    </row>
    <row r="24">
      <c r="A24" t="s">
        <v>41</v>
      </c>
      <c r="B24" s="3" t="s">
        <v>18</v>
      </c>
    </row>
    <row r="25">
      <c r="A25" t="s">
        <v>42</v>
      </c>
      <c r="B25" s="3" t="n">
        <v>30</v>
      </c>
    </row>
    <row r="26">
      <c r="A26" t="s">
        <v>43</v>
      </c>
      <c r="B26" s="3" t="s">
        <v>18</v>
      </c>
      <c r="C26" t="s">
        <v>44</v>
      </c>
    </row>
    <row r="27">
      <c r="A27" t="s">
        <v>45</v>
      </c>
      <c r="B27" s="3" t="s">
        <v>18</v>
      </c>
    </row>
    <row r="28">
      <c r="A28" t="s">
        <v>46</v>
      </c>
      <c r="B28" s="3" t="n">
        <v>18</v>
      </c>
    </row>
    <row r="29">
      <c r="A29" t="s">
        <v>47</v>
      </c>
      <c r="B29" s="3" t="n">
        <v>300</v>
      </c>
    </row>
    <row r="30">
      <c r="A30" t="s">
        <v>48</v>
      </c>
      <c r="B30" s="3" t="n">
        <v>6</v>
      </c>
    </row>
    <row r="31">
      <c r="A31" t="s">
        <v>49</v>
      </c>
      <c r="B31" s="3" t="s">
        <v>18</v>
      </c>
    </row>
    <row r="32">
      <c r="A32" t="s">
        <v>50</v>
      </c>
      <c r="B32" s="3" t="n">
        <v>4</v>
      </c>
    </row>
    <row r="33">
      <c r="A33" s="7" t="s">
        <v>51</v>
      </c>
      <c r="B33" s="3" t="n">
        <v>186</v>
      </c>
    </row>
    <row r="34">
      <c r="A34" t="s">
        <v>52</v>
      </c>
      <c r="B34" s="3" t="s">
        <v>18</v>
      </c>
    </row>
    <row r="35">
      <c r="A35" t="s">
        <v>53</v>
      </c>
      <c r="B35" s="3" t="s">
        <v>18</v>
      </c>
    </row>
    <row r="36">
      <c r="A36" s="8" t="s">
        <v>54</v>
      </c>
      <c r="B36" s="3" t="n">
        <v>62</v>
      </c>
    </row>
    <row r="37">
      <c r="A37" t="s">
        <v>55</v>
      </c>
      <c r="B37" s="3" t="n">
        <v>10</v>
      </c>
    </row>
    <row r="38">
      <c r="A38" t="s">
        <v>56</v>
      </c>
      <c r="B38" s="3" t="s">
        <v>18</v>
      </c>
    </row>
    <row r="39">
      <c r="A39" t="s">
        <v>57</v>
      </c>
      <c r="B39" s="3" t="s">
        <v>18</v>
      </c>
    </row>
    <row r="40">
      <c r="A40" s="8" t="s">
        <v>58</v>
      </c>
      <c r="B40" s="3" t="s">
        <v>59</v>
      </c>
    </row>
    <row r="41">
      <c r="A41" t="s">
        <v>60</v>
      </c>
      <c r="B41" s="3" t="s">
        <v>18</v>
      </c>
      <c r="C41" t="s">
        <v>44</v>
      </c>
    </row>
    <row r="42">
      <c r="A42" t="s">
        <v>61</v>
      </c>
      <c r="B42" s="3" t="s">
        <v>18</v>
      </c>
    </row>
    <row r="43">
      <c r="A43" t="s">
        <v>62</v>
      </c>
      <c r="B43" s="3" t="s">
        <v>18</v>
      </c>
    </row>
    <row r="44">
      <c r="A44" t="s">
        <v>63</v>
      </c>
      <c r="B44" s="3" t="s">
        <v>18</v>
      </c>
    </row>
    <row r="45">
      <c r="A45" t="s">
        <v>64</v>
      </c>
      <c r="B45" s="3" t="s">
        <v>18</v>
      </c>
    </row>
    <row r="46">
      <c r="A46" t="s">
        <v>65</v>
      </c>
      <c r="B46" s="3" t="s">
        <v>18</v>
      </c>
      <c r="C46" s="1" t="s">
        <v>66</v>
      </c>
    </row>
    <row r="47">
      <c r="A47" t="s">
        <v>67</v>
      </c>
      <c r="B47" s="3" t="s">
        <v>18</v>
      </c>
    </row>
    <row r="48">
      <c r="A48" t="s">
        <v>68</v>
      </c>
      <c r="B48" s="3" t="n">
        <v>239</v>
      </c>
    </row>
    <row r="49">
      <c r="A49" t="s">
        <v>69</v>
      </c>
      <c r="B49" s="3" t="n">
        <v>105</v>
      </c>
    </row>
    <row r="50">
      <c r="A50" t="s">
        <v>70</v>
      </c>
      <c r="B50" s="3" t="s">
        <v>71</v>
      </c>
    </row>
    <row r="51">
      <c r="A51" t="s">
        <v>72</v>
      </c>
      <c r="B51" s="3" t="s">
        <v>18</v>
      </c>
    </row>
    <row r="52">
      <c r="A52" t="s">
        <v>73</v>
      </c>
      <c r="B52" s="3" t="n">
        <v>2</v>
      </c>
    </row>
    <row r="53">
      <c r="A53" t="s">
        <v>74</v>
      </c>
      <c r="B53" s="3" t="s">
        <v>18</v>
      </c>
      <c r="C53" t="s">
        <v>75</v>
      </c>
    </row>
    <row r="54">
      <c r="A54" t="s">
        <v>76</v>
      </c>
      <c r="B54" s="3" t="n">
        <v>38</v>
      </c>
      <c r="C54" t="s">
        <v>44</v>
      </c>
    </row>
    <row r="55">
      <c r="A55" s="8" t="s">
        <v>77</v>
      </c>
      <c r="B55" s="3" t="s">
        <v>78</v>
      </c>
    </row>
    <row r="56">
      <c r="A56" t="s">
        <v>79</v>
      </c>
      <c r="B56" s="3" t="s">
        <v>18</v>
      </c>
    </row>
    <row r="57">
      <c r="A57" t="s">
        <v>80</v>
      </c>
      <c r="B57" s="3" t="s">
        <v>18</v>
      </c>
    </row>
    <row r="58">
      <c r="A58" s="8" t="s">
        <v>81</v>
      </c>
      <c r="B58" s="3" t="s">
        <v>30</v>
      </c>
    </row>
    <row r="59">
      <c r="A59" s="8" t="s">
        <v>82</v>
      </c>
      <c r="B59" s="3" t="s">
        <v>83</v>
      </c>
    </row>
    <row r="60">
      <c r="A60" t="s">
        <v>84</v>
      </c>
      <c r="B60" s="3" t="s">
        <v>18</v>
      </c>
    </row>
    <row r="61">
      <c r="A61" t="s">
        <v>85</v>
      </c>
      <c r="B61" s="3" t="s">
        <v>18</v>
      </c>
      <c r="C61" t="s">
        <v>75</v>
      </c>
    </row>
    <row r="62">
      <c r="A62" t="s">
        <v>86</v>
      </c>
      <c r="B62" s="3" t="s">
        <v>87</v>
      </c>
    </row>
    <row r="63">
      <c r="A63" t="s">
        <v>88</v>
      </c>
      <c r="B63" s="3" t="n">
        <v>8</v>
      </c>
      <c r="C63" t="s">
        <v>89</v>
      </c>
    </row>
    <row r="64">
      <c r="A64" s="8" t="s">
        <v>90</v>
      </c>
      <c r="B64" s="3" t="n">
        <v>250</v>
      </c>
    </row>
    <row r="65">
      <c r="A65" s="8" t="s">
        <v>91</v>
      </c>
      <c r="B65" s="3" t="n">
        <v>300</v>
      </c>
    </row>
    <row r="66">
      <c r="A66" t="s">
        <v>92</v>
      </c>
      <c r="B66" s="3" t="s">
        <v>18</v>
      </c>
    </row>
    <row r="67">
      <c r="A67" t="s">
        <v>93</v>
      </c>
      <c r="B67" s="3" t="s">
        <v>18</v>
      </c>
    </row>
    <row r="68">
      <c r="A68" s="8" t="s">
        <v>94</v>
      </c>
      <c r="B68" s="3" t="n">
        <v>20</v>
      </c>
    </row>
    <row r="69">
      <c r="A69" t="s">
        <v>95</v>
      </c>
      <c r="B69" s="3" t="s">
        <v>18</v>
      </c>
    </row>
    <row r="70">
      <c r="A70" s="8" t="s">
        <v>96</v>
      </c>
      <c r="B70" s="3" t="s">
        <v>97</v>
      </c>
    </row>
    <row r="71">
      <c r="A71" t="s">
        <v>98</v>
      </c>
      <c r="B71" s="3" t="s">
        <v>18</v>
      </c>
    </row>
    <row r="72">
      <c r="A72" s="8" t="s">
        <v>99</v>
      </c>
      <c r="B72" s="3" t="s">
        <v>100</v>
      </c>
    </row>
    <row r="73">
      <c r="A73" s="8" t="s">
        <v>101</v>
      </c>
      <c r="B73" s="3" t="n">
        <v>20</v>
      </c>
    </row>
    <row r="74">
      <c r="A74" t="s">
        <v>102</v>
      </c>
      <c r="B74" s="3" t="s">
        <v>18</v>
      </c>
    </row>
    <row r="75">
      <c r="A75" t="s">
        <v>103</v>
      </c>
      <c r="B75" s="3" t="n">
        <v>12</v>
      </c>
      <c r="C75" t="s">
        <v>75</v>
      </c>
    </row>
    <row r="76">
      <c r="A76" t="s">
        <v>104</v>
      </c>
      <c r="B76" s="3" t="s">
        <v>18</v>
      </c>
    </row>
    <row r="77">
      <c r="A77" t="s">
        <v>105</v>
      </c>
      <c r="B77" s="3" t="s">
        <v>18</v>
      </c>
    </row>
    <row r="78">
      <c r="A78" t="s">
        <v>106</v>
      </c>
      <c r="B78" s="3" t="s">
        <v>18</v>
      </c>
    </row>
    <row r="79">
      <c r="A79" t="s">
        <v>107</v>
      </c>
      <c r="B79" s="3" t="s">
        <v>108</v>
      </c>
      <c r="C79" t="s">
        <v>75</v>
      </c>
    </row>
    <row r="80">
      <c r="A80" t="s">
        <v>109</v>
      </c>
      <c r="B80" s="3" t="s">
        <v>18</v>
      </c>
    </row>
    <row r="81">
      <c r="A81" t="s">
        <v>110</v>
      </c>
      <c r="B81" s="3" t="n">
        <v>1</v>
      </c>
      <c r="C81" t="s">
        <v>75</v>
      </c>
    </row>
    <row r="82">
      <c r="A82" t="s">
        <v>111</v>
      </c>
      <c r="B82" s="3" t="s">
        <v>18</v>
      </c>
    </row>
    <row r="83">
      <c r="A83" t="s">
        <v>112</v>
      </c>
      <c r="B83" s="3" t="s">
        <v>18</v>
      </c>
    </row>
    <row r="84">
      <c r="A84" t="s">
        <v>113</v>
      </c>
      <c r="B84" s="3" t="s">
        <v>18</v>
      </c>
    </row>
    <row r="85">
      <c r="A85" t="s">
        <v>114</v>
      </c>
      <c r="B85" s="3" t="s">
        <v>18</v>
      </c>
    </row>
    <row r="86">
      <c r="A86" t="s">
        <v>115</v>
      </c>
      <c r="B86" s="3" t="s">
        <v>116</v>
      </c>
    </row>
    <row r="87">
      <c r="A87" t="s">
        <v>117</v>
      </c>
      <c r="B87" s="3" t="s">
        <v>18</v>
      </c>
    </row>
    <row r="88">
      <c r="A88" t="s">
        <v>118</v>
      </c>
      <c r="B88" s="3" t="s">
        <v>18</v>
      </c>
    </row>
    <row r="89">
      <c r="A89" s="1" t="s">
        <v>119</v>
      </c>
      <c r="B89" s="3" t="s">
        <v>18</v>
      </c>
    </row>
    <row r="90">
      <c r="A90" t="s">
        <v>120</v>
      </c>
      <c r="B90" s="3" t="s">
        <v>18</v>
      </c>
      <c r="C90" t="s">
        <v>44</v>
      </c>
    </row>
    <row r="91">
      <c r="A91" s="8" t="s">
        <v>121</v>
      </c>
      <c r="B91" s="2" t="s">
        <v>122</v>
      </c>
    </row>
    <row r="92">
      <c r="A92" t="s">
        <v>123</v>
      </c>
      <c r="B92" s="3" t="s">
        <v>18</v>
      </c>
      <c r="C92" t="s">
        <v>124</v>
      </c>
    </row>
    <row r="93">
      <c r="A93" t="s">
        <v>125</v>
      </c>
      <c r="B93" s="3" t="n">
        <v>4</v>
      </c>
    </row>
    <row r="94">
      <c r="A94" t="s">
        <v>126</v>
      </c>
      <c r="B94" s="3" t="s">
        <v>18</v>
      </c>
    </row>
    <row r="95">
      <c r="A95" s="8" t="s">
        <v>127</v>
      </c>
      <c r="B95" s="3" t="s">
        <v>128</v>
      </c>
    </row>
    <row r="96">
      <c r="A96" s="8" t="s">
        <v>129</v>
      </c>
      <c r="B96" s="3" t="s">
        <v>78</v>
      </c>
    </row>
    <row r="97">
      <c r="A97" t="s">
        <v>130</v>
      </c>
      <c r="B97" s="3" t="n">
        <v>189</v>
      </c>
    </row>
    <row r="98">
      <c r="A98" t="s">
        <v>131</v>
      </c>
      <c r="B98" s="3" t="s">
        <v>18</v>
      </c>
    </row>
    <row r="99">
      <c r="A99" t="s">
        <v>132</v>
      </c>
      <c r="B99" s="3" t="s">
        <v>18</v>
      </c>
    </row>
    <row r="100">
      <c r="A100" t="s">
        <v>133</v>
      </c>
      <c r="B100" s="3" t="s">
        <v>18</v>
      </c>
    </row>
    <row r="101">
      <c r="A101" t="s">
        <v>134</v>
      </c>
      <c r="B101" s="3" t="n">
        <v>45</v>
      </c>
    </row>
    <row r="102">
      <c r="A102" t="s">
        <v>135</v>
      </c>
      <c r="B102" s="3" t="s">
        <v>18</v>
      </c>
      <c r="C102" t="s">
        <v>136</v>
      </c>
    </row>
    <row r="103">
      <c r="A103" t="s">
        <v>137</v>
      </c>
      <c r="B103" s="3" t="s">
        <v>138</v>
      </c>
    </row>
    <row r="104">
      <c r="A104" t="s">
        <v>139</v>
      </c>
      <c r="B104" s="3" t="s">
        <v>140</v>
      </c>
    </row>
    <row r="105">
      <c r="A105" t="s">
        <v>141</v>
      </c>
      <c r="B105" s="3" t="n">
        <v>124</v>
      </c>
    </row>
    <row r="106">
      <c r="A106" t="s">
        <v>142</v>
      </c>
      <c r="B106" s="3" t="n">
        <v>68</v>
      </c>
    </row>
    <row r="107">
      <c r="A107" s="8" t="s">
        <v>143</v>
      </c>
      <c r="B107" s="3" t="s">
        <v>116</v>
      </c>
    </row>
    <row r="108">
      <c r="A108" t="s">
        <v>144</v>
      </c>
      <c r="B108" s="3" t="s">
        <v>18</v>
      </c>
    </row>
    <row r="109">
      <c r="A109" t="s">
        <v>145</v>
      </c>
      <c r="B109" s="3" t="s">
        <v>18</v>
      </c>
      <c r="C109" t="s">
        <v>75</v>
      </c>
    </row>
    <row r="110">
      <c r="A110" t="s">
        <v>146</v>
      </c>
      <c r="B110" s="3" t="n">
        <v>58</v>
      </c>
    </row>
    <row r="111">
      <c r="A111" s="8" t="s">
        <v>147</v>
      </c>
      <c r="B111" s="3" t="s">
        <v>148</v>
      </c>
    </row>
  </sheetData>
  <pageMargins left="0.7" right="0.7" top="0.75" bottom="0.75" header="0.3" footer="0.3"/>
  <pageSetup paperSize="9" orientation="portrait" horizontalDpi="300" verticalDpi="30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workbookViewId="0">
      <pane xSplit="1" topLeftCell="B1" activePane="topRight" state="frozen"/>
      <selection pane="topRight" activeCell="B27" sqref="B27"/>
    </sheetView>
  </sheetViews>
  <sheetFormatPr defaultRowHeight="15.0" baseColWidth="10"/>
  <cols>
    <col min="1" max="1" width="61.7109375" hidden="0" customWidth="1"/>
    <col min="2" max="2" width="61.7109375" hidden="0" customWidth="1"/>
    <col min="3" max="3" width="33.7109375" hidden="0" customWidth="1"/>
    <col min="4" max="4" width="60.5703125" hidden="0" customWidth="1"/>
    <col min="5" max="5" width="18.28515625" hidden="0" customWidth="1"/>
    <col min="6" max="6" width="11.85546875" hidden="0" customWidth="1"/>
  </cols>
  <sheetData>
    <row r="1">
      <c r="A1" s="4" t="s">
        <v>0</v>
      </c>
      <c r="B1" s="4" t="s">
        <v>605</v>
      </c>
      <c r="C1" s="21" t="s">
        <v>149</v>
      </c>
      <c r="D1" s="23" t="s">
        <v>2</v>
      </c>
      <c r="E1" s="4" t="s">
        <v>3</v>
      </c>
      <c r="F1" s="17" t="s">
        <v>150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13</v>
      </c>
    </row>
    <row r="2">
      <c r="A2" s="11" t="s">
        <v>151</v>
      </c>
      <c r="B2" s="11" t="n">
        <f>VLOOKUP(Table3[[#This Row],[Equipment]],Lookup_Equipment_Project,3,FALSE)</f>
        <v>0</v>
      </c>
      <c r="C2" s="19" t="n">
        <v>1065655</v>
      </c>
      <c r="D2" t="s">
        <v>152</v>
      </c>
      <c r="F2" t="s">
        <v>153</v>
      </c>
      <c r="G2" s="10" t="n">
        <v>2350</v>
      </c>
    </row>
    <row r="3">
      <c r="A3" s="11" t="s">
        <v>154</v>
      </c>
      <c r="B3" s="11" t="str">
        <f>VLOOKUP(Table3[[#This Row],[Equipment]],Lookup_Equipment_Project,3,FALSE)</f>
        <v>AMPV</v>
      </c>
      <c r="C3" s="19" t="n">
        <v>867020</v>
      </c>
      <c r="D3" t="s">
        <v>155</v>
      </c>
      <c r="F3" t="s">
        <v>156</v>
      </c>
      <c r="G3" s="10" t="n">
        <v>2350</v>
      </c>
    </row>
    <row r="4">
      <c r="A4" s="11" t="s">
        <v>157</v>
      </c>
      <c r="B4" s="11" t="n">
        <f>VLOOKUP(Table3[[#This Row],[Equipment]],Lookup_Equipment_Project,3,FALSE)</f>
        <v>0</v>
      </c>
      <c r="C4" s="19" t="n">
        <v>809328</v>
      </c>
      <c r="D4" s="3"/>
      <c r="F4" s="16" t="s">
        <v>158</v>
      </c>
      <c r="G4" s="20" t="n">
        <v>1410</v>
      </c>
      <c r="H4" t="n">
        <v>1440</v>
      </c>
    </row>
    <row r="5">
      <c r="A5" s="11" t="s">
        <v>159</v>
      </c>
      <c r="B5" s="11" t="n">
        <f>VLOOKUP(Table3[[#This Row],[Equipment]],Lookup_Equipment_Project,3,FALSE)</f>
        <v>0</v>
      </c>
      <c r="C5" s="19" t="n">
        <v>800658</v>
      </c>
      <c r="D5" t="s">
        <v>160</v>
      </c>
      <c r="F5" t="s">
        <v>161</v>
      </c>
      <c r="G5" s="10" t="n">
        <v>2350</v>
      </c>
      <c r="H5" s="12"/>
      <c r="I5" s="12"/>
      <c r="J5" s="12"/>
      <c r="K5" s="12"/>
      <c r="L5" s="12"/>
      <c r="M5" s="12"/>
      <c r="N5" s="12"/>
      <c r="O5" s="12"/>
      <c r="P5" s="12"/>
    </row>
    <row r="6">
      <c r="A6" t="s">
        <v>162</v>
      </c>
      <c r="B6" t="n">
        <f>VLOOKUP(Table3[[#This Row],[Equipment]],Lookup_Equipment_Project,3,FALSE)</f>
        <v>0</v>
      </c>
      <c r="C6" s="19" t="n">
        <v>656178</v>
      </c>
      <c r="F6" t="s">
        <v>153</v>
      </c>
      <c r="G6" s="9" t="n">
        <v>1320</v>
      </c>
    </row>
    <row r="7">
      <c r="A7" s="11" t="s">
        <v>163</v>
      </c>
      <c r="B7" s="11" t="str">
        <f>VLOOKUP(Table3[[#This Row],[Equipment]],Lookup_Equipment_Project,3,FALSE)</f>
        <v>BRADLEY FVS</v>
      </c>
      <c r="C7" s="19" t="n">
        <v>579023</v>
      </c>
      <c r="F7" t="s">
        <v>164</v>
      </c>
      <c r="G7" s="10" t="n">
        <v>2350</v>
      </c>
    </row>
    <row r="8">
      <c r="A8" t="s">
        <v>165</v>
      </c>
      <c r="B8" t="n">
        <f>VLOOKUP(Table3[[#This Row],[Equipment]],Lookup_Equipment_Project,3,FALSE)</f>
        <v>0</v>
      </c>
      <c r="C8" s="19" t="n">
        <v>556867</v>
      </c>
      <c r="F8" t="s">
        <v>166</v>
      </c>
      <c r="G8" s="9" t="n">
        <v>1377</v>
      </c>
      <c r="H8" t="n">
        <v>1390</v>
      </c>
    </row>
    <row r="9">
      <c r="A9" s="11" t="s">
        <v>157</v>
      </c>
      <c r="B9" s="11" t="n">
        <f>VLOOKUP(Table3[[#This Row],[Equipment]],Lookup_Equipment_Project,3,FALSE)</f>
        <v>0</v>
      </c>
      <c r="C9" s="19" t="n">
        <v>462006</v>
      </c>
      <c r="F9" s="16" t="s">
        <v>167</v>
      </c>
      <c r="G9" s="20" t="n">
        <v>1410</v>
      </c>
      <c r="H9" t="n">
        <v>1440</v>
      </c>
    </row>
    <row r="10">
      <c r="A10" s="11" t="s">
        <v>168</v>
      </c>
      <c r="B10" s="11" t="n">
        <f>VLOOKUP(Table3[[#This Row],[Equipment]],Lookup_Equipment_Project,3,FALSE)</f>
        <v>0</v>
      </c>
      <c r="C10" s="19" t="n">
        <v>419569</v>
      </c>
      <c r="F10" t="s">
        <v>161</v>
      </c>
      <c r="G10" s="10" t="n">
        <v>1055</v>
      </c>
    </row>
    <row r="11" ht="30" customHeight="1">
      <c r="A11" t="s">
        <v>169</v>
      </c>
      <c r="B11" t="n">
        <f>VLOOKUP(Table3[[#This Row],[Equipment]],Lookup_Equipment_Project,3,FALSE)</f>
        <v>0</v>
      </c>
      <c r="C11" s="19" t="n">
        <v>373453</v>
      </c>
      <c r="D11" s="20" t="s">
        <v>170</v>
      </c>
      <c r="F11" t="s">
        <v>166</v>
      </c>
      <c r="G11" s="9" t="n">
        <v>1320</v>
      </c>
    </row>
    <row r="12">
      <c r="A12" t="s">
        <v>171</v>
      </c>
      <c r="B12" t="n">
        <f>VLOOKUP(Table3[[#This Row],[Equipment]],Lookup_Equipment_Project,3,FALSE)</f>
        <v>0</v>
      </c>
      <c r="C12" s="19" t="n">
        <v>370378</v>
      </c>
      <c r="D12" s="18"/>
      <c r="F12" t="s">
        <v>158</v>
      </c>
      <c r="G12" s="13" t="n">
        <v>1336</v>
      </c>
      <c r="H12" s="14" t="n">
        <v>1337</v>
      </c>
      <c r="I12" s="13" t="n">
        <v>1338</v>
      </c>
      <c r="J12" s="14" t="n">
        <v>1410</v>
      </c>
      <c r="K12" s="13" t="n">
        <v>1420</v>
      </c>
      <c r="L12" s="14" t="n">
        <v>1425</v>
      </c>
      <c r="M12" s="13" t="n">
        <v>1427</v>
      </c>
      <c r="N12" s="14" t="n">
        <v>1430</v>
      </c>
      <c r="O12" s="13" t="n">
        <v>1440</v>
      </c>
      <c r="P12" s="14" t="n">
        <v>1450</v>
      </c>
    </row>
    <row r="13">
      <c r="A13" t="s">
        <v>172</v>
      </c>
      <c r="B13" t="n">
        <f>VLOOKUP(Table3[[#This Row],[Equipment]],Lookup_Equipment_Project,3,FALSE)</f>
        <v>0</v>
      </c>
      <c r="C13" s="19" t="n">
        <v>340915</v>
      </c>
      <c r="F13" t="s">
        <v>173</v>
      </c>
    </row>
    <row r="14">
      <c r="A14" s="11" t="s">
        <v>174</v>
      </c>
      <c r="B14" s="11" t="n">
        <f>VLOOKUP(Table3[[#This Row],[Equipment]],Lookup_Equipment_Project,3,FALSE)</f>
        <v>0</v>
      </c>
      <c r="C14" s="19" t="n">
        <v>340425</v>
      </c>
      <c r="F14" t="s">
        <v>153</v>
      </c>
      <c r="G14" s="13" t="n">
        <v>1336</v>
      </c>
      <c r="H14" s="14" t="n">
        <v>1337</v>
      </c>
      <c r="I14" s="13" t="n">
        <v>1338</v>
      </c>
      <c r="J14" s="14" t="n">
        <v>1410</v>
      </c>
      <c r="K14" s="13" t="n">
        <v>1420</v>
      </c>
      <c r="L14" s="14" t="n">
        <v>1425</v>
      </c>
      <c r="M14" s="13" t="n">
        <v>1427</v>
      </c>
      <c r="N14" s="14" t="n">
        <v>1430</v>
      </c>
      <c r="O14" s="13" t="n">
        <v>1440</v>
      </c>
      <c r="P14" s="14" t="n">
        <v>1450</v>
      </c>
    </row>
    <row r="15" ht="30" customHeight="1">
      <c r="A15" t="s">
        <v>165</v>
      </c>
      <c r="B15" t="n">
        <f>VLOOKUP(Table3[[#This Row],[Equipment]],Lookup_Equipment_Project,3,FALSE)</f>
        <v>0</v>
      </c>
      <c r="C15" s="19" t="n">
        <v>334472</v>
      </c>
      <c r="D15" s="20" t="s">
        <v>175</v>
      </c>
      <c r="F15" t="s">
        <v>156</v>
      </c>
      <c r="G15" t="n">
        <v>1377</v>
      </c>
      <c r="H15" t="n">
        <v>1390</v>
      </c>
    </row>
    <row r="16">
      <c r="A16" t="s">
        <v>165</v>
      </c>
      <c r="B16" t="n">
        <f>VLOOKUP(Table3[[#This Row],[Equipment]],Lookup_Equipment_Project,3,FALSE)</f>
        <v>0</v>
      </c>
      <c r="C16" s="19" t="n">
        <v>332505</v>
      </c>
      <c r="F16" t="s">
        <v>176</v>
      </c>
      <c r="G16" t="n">
        <v>1377</v>
      </c>
      <c r="H16" t="n">
        <v>1390</v>
      </c>
    </row>
    <row r="17">
      <c r="A17" t="s">
        <v>165</v>
      </c>
      <c r="B17" t="n">
        <f>VLOOKUP(Table3[[#This Row],[Equipment]],Lookup_Equipment_Project,3,FALSE)</f>
        <v>0</v>
      </c>
      <c r="C17" s="19" t="n">
        <v>308198</v>
      </c>
      <c r="D17" t="s">
        <v>177</v>
      </c>
      <c r="F17" t="s">
        <v>178</v>
      </c>
      <c r="G17" t="n">
        <v>1377</v>
      </c>
      <c r="H17" t="n">
        <v>1390</v>
      </c>
    </row>
    <row r="18">
      <c r="A18" s="11" t="s">
        <v>179</v>
      </c>
      <c r="B18" s="11" t="str">
        <f>VLOOKUP(Table3[[#This Row],[Equipment]],Lookup_Equipment_Project,3,FALSE)</f>
        <v>STINGER</v>
      </c>
      <c r="C18" s="19" t="n">
        <v>303757</v>
      </c>
      <c r="D18" s="18" t="s">
        <v>180</v>
      </c>
      <c r="F18" t="s">
        <v>158</v>
      </c>
    </row>
    <row r="19">
      <c r="A19" s="11" t="s">
        <v>181</v>
      </c>
      <c r="B19" s="11" t="str">
        <f>VLOOKUP(Table3[[#This Row],[Equipment]],Lookup_Equipment_Project,3,FALSE)</f>
        <v>GMLRS</v>
      </c>
      <c r="C19" s="19" t="n">
        <v>302006</v>
      </c>
      <c r="F19" t="s">
        <v>167</v>
      </c>
    </row>
    <row r="20">
      <c r="A20" s="11" t="s">
        <v>182</v>
      </c>
      <c r="B20" s="11" t="n">
        <f>VLOOKUP(Table3[[#This Row],[Equipment]],Lookup_Equipment_Project,3,FALSE)</f>
        <v>0</v>
      </c>
      <c r="C20" s="19" t="n">
        <v>301590</v>
      </c>
      <c r="D20" t="s">
        <v>183</v>
      </c>
      <c r="F20" t="s">
        <v>153</v>
      </c>
    </row>
    <row r="21" ht="30" customHeight="1">
      <c r="A21" s="11" t="s">
        <v>184</v>
      </c>
      <c r="B21" s="11" t="n">
        <f>VLOOKUP(Table3[[#This Row],[Equipment]],Lookup_Equipment_Project,3,FALSE)</f>
        <v>0</v>
      </c>
      <c r="C21" s="19" t="n">
        <v>288491</v>
      </c>
      <c r="D21" s="20" t="s">
        <v>185</v>
      </c>
      <c r="F21" s="16" t="s">
        <v>186</v>
      </c>
    </row>
    <row r="22">
      <c r="A22" t="s">
        <v>187</v>
      </c>
      <c r="B22" t="n">
        <f>VLOOKUP(Table3[[#This Row],[Equipment]],Lookup_Equipment_Project,3,FALSE)</f>
        <v>0</v>
      </c>
      <c r="C22" s="19" t="n">
        <v>275077</v>
      </c>
      <c r="F22" t="s">
        <v>156</v>
      </c>
    </row>
    <row r="23">
      <c r="A23" t="s">
        <v>188</v>
      </c>
      <c r="B23" t="n">
        <f>VLOOKUP(Table3[[#This Row],[Equipment]],Lookup_Equipment_Project,3,FALSE)</f>
        <v>0</v>
      </c>
      <c r="C23" s="19" t="n">
        <v>266640</v>
      </c>
      <c r="F23" t="s">
        <v>189</v>
      </c>
    </row>
    <row r="24">
      <c r="A24" s="11" t="s">
        <v>181</v>
      </c>
      <c r="B24" s="11" t="str">
        <f>VLOOKUP(Table3[[#This Row],[Equipment]],Lookup_Equipment_Project,3,FALSE)</f>
        <v>GMLRS</v>
      </c>
      <c r="C24" s="19" t="n">
        <v>254401</v>
      </c>
      <c r="F24" s="16" t="s">
        <v>190</v>
      </c>
    </row>
    <row r="25">
      <c r="A25" t="s">
        <v>162</v>
      </c>
      <c r="B25" t="n">
        <f>VLOOKUP(Table3[[#This Row],[Equipment]],Lookup_Equipment_Project,3,FALSE)</f>
        <v>0</v>
      </c>
      <c r="C25" s="19" t="n">
        <v>242583</v>
      </c>
      <c r="F25" t="s">
        <v>156</v>
      </c>
    </row>
    <row r="26">
      <c r="A26" s="11" t="s">
        <v>191</v>
      </c>
      <c r="B26" s="11" t="str">
        <f>VLOOKUP(Table3[[#This Row],[Equipment]],Lookup_Equipment_Project,3,FALSE)</f>
        <v>JAVELIN</v>
      </c>
      <c r="C26" s="19" t="n">
        <v>241250</v>
      </c>
      <c r="D26" t="s">
        <v>192</v>
      </c>
      <c r="F26" t="s">
        <v>193</v>
      </c>
    </row>
    <row r="27">
      <c r="A27" t="s">
        <v>194</v>
      </c>
      <c r="B27" t="n">
        <f>VLOOKUP(Table3[[#This Row],[Equipment]],Lookup_Equipment_Project,3,FALSE)</f>
        <v>0</v>
      </c>
      <c r="C27" s="19" t="n">
        <v>229057</v>
      </c>
      <c r="F27" t="s">
        <v>153</v>
      </c>
    </row>
    <row r="28">
      <c r="A28" s="11" t="s">
        <v>157</v>
      </c>
      <c r="B28" s="11" t="n">
        <f>VLOOKUP(Table3[[#This Row],[Equipment]],Lookup_Equipment_Project,3,FALSE)</f>
        <v>0</v>
      </c>
      <c r="C28" s="19" t="n">
        <v>217800</v>
      </c>
      <c r="F28" s="16" t="s">
        <v>195</v>
      </c>
    </row>
    <row r="29">
      <c r="A29" t="s">
        <v>196</v>
      </c>
      <c r="B29" t="n">
        <f>VLOOKUP(Table3[[#This Row],[Equipment]],Lookup_Equipment_Project,3,FALSE)</f>
        <v>0</v>
      </c>
      <c r="C29" s="19" t="n">
        <v>217593</v>
      </c>
      <c r="F29" t="s">
        <v>153</v>
      </c>
    </row>
    <row r="30">
      <c r="A30" t="s">
        <v>197</v>
      </c>
      <c r="B30" t="n">
        <f>VLOOKUP(Table3[[#This Row],[Equipment]],Lookup_Equipment_Project,3,FALSE)</f>
        <v>0</v>
      </c>
      <c r="C30" s="19" t="n">
        <v>215720</v>
      </c>
      <c r="F30" t="s">
        <v>164</v>
      </c>
    </row>
    <row r="31">
      <c r="A31" s="11" t="s">
        <v>198</v>
      </c>
      <c r="B31" s="11" t="n">
        <f>VLOOKUP(Table3[[#This Row],[Equipment]],Lookup_Equipment_Project,3,FALSE)</f>
        <v>0</v>
      </c>
      <c r="C31" s="19" t="n">
        <v>213839</v>
      </c>
      <c r="F31" s="16" t="s">
        <v>199</v>
      </c>
    </row>
    <row r="32">
      <c r="A32" s="11" t="s">
        <v>200</v>
      </c>
      <c r="B32" s="11" t="n">
        <f>VLOOKUP(Table3[[#This Row],[Equipment]],Lookup_Equipment_Project,3,FALSE)</f>
        <v>0</v>
      </c>
      <c r="C32" s="19" t="n">
        <v>207000</v>
      </c>
      <c r="D32" t="s">
        <v>201</v>
      </c>
      <c r="F32" t="s">
        <v>153</v>
      </c>
    </row>
    <row r="33">
      <c r="A33" t="s">
        <v>202</v>
      </c>
      <c r="B33" t="n">
        <f>VLOOKUP(Table3[[#This Row],[Equipment]],Lookup_Equipment_Project,3,FALSE)</f>
        <v>0</v>
      </c>
      <c r="C33" s="19" t="n">
        <v>202236</v>
      </c>
      <c r="F33" t="s">
        <v>161</v>
      </c>
    </row>
    <row r="34">
      <c r="A34" s="11" t="s">
        <v>203</v>
      </c>
      <c r="B34" s="11" t="e">
        <f>VLOOKUP(Table3[[#This Row],[Equipment]],Lookup_Equipment_Project,3,FALSE)</f>
        <v>#N/A</v>
      </c>
      <c r="C34" s="19" t="n">
        <v>193000</v>
      </c>
      <c r="F34" t="s">
        <v>176</v>
      </c>
    </row>
    <row r="35">
      <c r="A35" s="11" t="s">
        <v>204</v>
      </c>
      <c r="B35" s="11" t="str">
        <f>VLOOKUP(Table3[[#This Row],[Equipment]],Lookup_Equipment_Project,3,FALSE)</f>
        <v>GMLRS</v>
      </c>
      <c r="C35" s="19" t="n">
        <v>192694</v>
      </c>
      <c r="F35" t="s">
        <v>153</v>
      </c>
    </row>
    <row r="36">
      <c r="A36" t="s">
        <v>205</v>
      </c>
      <c r="B36" t="n">
        <f>VLOOKUP(Table3[[#This Row],[Equipment]],Lookup_Equipment_Project,3,FALSE)</f>
        <v>0</v>
      </c>
      <c r="C36" s="19" t="n">
        <v>192660</v>
      </c>
      <c r="F36" t="s">
        <v>193</v>
      </c>
    </row>
    <row r="37">
      <c r="A37" s="11" t="s">
        <v>157</v>
      </c>
      <c r="B37" s="11" t="n">
        <f>VLOOKUP(Table3[[#This Row],[Equipment]],Lookup_Equipment_Project,3,FALSE)</f>
        <v>0</v>
      </c>
      <c r="C37" s="19" t="n">
        <v>188800</v>
      </c>
      <c r="F37" t="s">
        <v>161</v>
      </c>
    </row>
    <row r="38">
      <c r="A38" s="11" t="s">
        <v>206</v>
      </c>
      <c r="B38" s="11" t="n">
        <f>VLOOKUP(Table3[[#This Row],[Equipment]],Lookup_Equipment_Project,3,FALSE)</f>
        <v>0</v>
      </c>
      <c r="C38" s="19" t="n">
        <v>186594</v>
      </c>
      <c r="F38" t="s">
        <v>153</v>
      </c>
    </row>
    <row r="39">
      <c r="A39" t="s">
        <v>202</v>
      </c>
      <c r="B39" t="n">
        <f>VLOOKUP(Table3[[#This Row],[Equipment]],Lookup_Equipment_Project,3,FALSE)</f>
        <v>0</v>
      </c>
      <c r="C39" s="19" t="n">
        <v>164142</v>
      </c>
      <c r="D39" t="s">
        <v>207</v>
      </c>
      <c r="F39" t="s">
        <v>166</v>
      </c>
    </row>
    <row r="40">
      <c r="A40" s="11" t="s">
        <v>157</v>
      </c>
      <c r="B40" s="11" t="n">
        <f>VLOOKUP(Table3[[#This Row],[Equipment]],Lookup_Equipment_Project,3,FALSE)</f>
        <v>0</v>
      </c>
      <c r="C40" s="19" t="n">
        <v>161180</v>
      </c>
      <c r="F40" s="16" t="s">
        <v>156</v>
      </c>
    </row>
    <row r="41">
      <c r="A41" t="s">
        <v>208</v>
      </c>
      <c r="B41" t="n">
        <f>VLOOKUP(Table3[[#This Row],[Equipment]],Lookup_Equipment_Project,3,FALSE)</f>
        <v>0</v>
      </c>
      <c r="C41" s="19" t="n">
        <v>160462</v>
      </c>
      <c r="F41" t="s">
        <v>153</v>
      </c>
    </row>
    <row r="42">
      <c r="A42" t="s">
        <v>209</v>
      </c>
      <c r="B42" t="n">
        <f>VLOOKUP(Table3[[#This Row],[Equipment]],Lookup_Equipment_Project,3,FALSE)</f>
        <v>0</v>
      </c>
      <c r="C42" s="19" t="n">
        <v>153095</v>
      </c>
      <c r="F42" t="s">
        <v>173</v>
      </c>
    </row>
    <row r="43">
      <c r="A43" s="11" t="s">
        <v>210</v>
      </c>
      <c r="B43" s="11" t="n">
        <f>VLOOKUP(Table3[[#This Row],[Equipment]],Lookup_Equipment_Project,3,FALSE)</f>
        <v>0</v>
      </c>
      <c r="C43" s="19" t="n">
        <v>148532</v>
      </c>
      <c r="F43" t="s">
        <v>193</v>
      </c>
    </row>
    <row r="44">
      <c r="A44" t="s">
        <v>162</v>
      </c>
      <c r="B44" t="n">
        <f>VLOOKUP(Table3[[#This Row],[Equipment]],Lookup_Equipment_Project,3,FALSE)</f>
        <v>0</v>
      </c>
      <c r="C44" s="19" t="n">
        <v>146825</v>
      </c>
      <c r="F44" s="16" t="s">
        <v>211</v>
      </c>
    </row>
    <row r="45">
      <c r="A45" t="s">
        <v>162</v>
      </c>
      <c r="B45" t="n">
        <f>VLOOKUP(Table3[[#This Row],[Equipment]],Lookup_Equipment_Project,3,FALSE)</f>
        <v>0</v>
      </c>
      <c r="C45" s="19" t="n">
        <v>146364</v>
      </c>
      <c r="F45" t="s">
        <v>161</v>
      </c>
    </row>
    <row r="46">
      <c r="A46" t="s">
        <v>165</v>
      </c>
      <c r="B46" t="n">
        <f>VLOOKUP(Table3[[#This Row],[Equipment]],Lookup_Equipment_Project,3,FALSE)</f>
        <v>0</v>
      </c>
      <c r="C46" s="19" t="n">
        <v>146046</v>
      </c>
      <c r="F46" t="s">
        <v>166</v>
      </c>
    </row>
    <row r="47">
      <c r="A47" t="s">
        <v>212</v>
      </c>
      <c r="B47" t="n">
        <f>VLOOKUP(Table3[[#This Row],[Equipment]],Lookup_Equipment_Project,3,FALSE)</f>
        <v>0</v>
      </c>
      <c r="C47" s="19" t="n">
        <v>146000</v>
      </c>
      <c r="D47" t="s">
        <v>213</v>
      </c>
      <c r="F47" t="s">
        <v>167</v>
      </c>
    </row>
    <row r="48">
      <c r="A48" s="11" t="s">
        <v>214</v>
      </c>
      <c r="B48" s="11" t="n">
        <f>VLOOKUP(Table3[[#This Row],[Equipment]],Lookup_Equipment_Project,3,FALSE)</f>
        <v>0</v>
      </c>
      <c r="C48" s="19" t="n">
        <v>137682</v>
      </c>
      <c r="D48" t="s">
        <v>215</v>
      </c>
      <c r="F48" t="s">
        <v>176</v>
      </c>
    </row>
    <row r="49">
      <c r="A49" s="11" t="s">
        <v>216</v>
      </c>
      <c r="B49" s="11" t="str">
        <f>VLOOKUP(Table3[[#This Row],[Equipment]],Lookup_Equipment_Project,3,FALSE)</f>
        <v>AMPV</v>
      </c>
      <c r="C49" s="19" t="n">
        <v>136180</v>
      </c>
      <c r="D49" t="s">
        <v>160</v>
      </c>
      <c r="F49" t="s">
        <v>153</v>
      </c>
    </row>
    <row r="50">
      <c r="A50" t="s">
        <v>217</v>
      </c>
      <c r="B50" t="n">
        <f>VLOOKUP(Table3[[#This Row],[Equipment]],Lookup_Equipment_Project,3,FALSE)</f>
        <v>0</v>
      </c>
      <c r="C50" s="19" t="n">
        <v>134500</v>
      </c>
      <c r="F50" t="s">
        <v>164</v>
      </c>
    </row>
    <row r="51">
      <c r="A51" t="s">
        <v>165</v>
      </c>
      <c r="B51" t="n">
        <f>VLOOKUP(Table3[[#This Row],[Equipment]],Lookup_Equipment_Project,3,FALSE)</f>
        <v>0</v>
      </c>
      <c r="C51" s="19" t="n">
        <v>133974</v>
      </c>
      <c r="F51" t="s">
        <v>167</v>
      </c>
      <c r="G51" t="n">
        <v>1377</v>
      </c>
      <c r="H51" t="n">
        <v>1390</v>
      </c>
    </row>
    <row r="52">
      <c r="A52" t="s">
        <v>218</v>
      </c>
      <c r="B52" t="n">
        <f>VLOOKUP(Table3[[#This Row],[Equipment]],Lookup_Equipment_Project,3,FALSE)</f>
        <v>0</v>
      </c>
      <c r="C52" s="19" t="n">
        <v>130476</v>
      </c>
      <c r="F52" t="s">
        <v>164</v>
      </c>
    </row>
    <row r="53">
      <c r="A53" s="11" t="s">
        <v>219</v>
      </c>
      <c r="B53" s="11" t="str">
        <f>VLOOKUP(Table3[[#This Row],[Equipment]],Lookup_Equipment_Project,3,FALSE)</f>
        <v>PATRIOT/MEADS</v>
      </c>
      <c r="C53" s="19" t="n">
        <v>130397</v>
      </c>
      <c r="F53" t="s">
        <v>164</v>
      </c>
    </row>
    <row r="54">
      <c r="A54" t="s">
        <v>220</v>
      </c>
      <c r="B54" t="n">
        <f>VLOOKUP(Table3[[#This Row],[Equipment]],Lookup_Equipment_Project,3,FALSE)</f>
        <v>0</v>
      </c>
      <c r="C54" s="19" t="n">
        <v>125737</v>
      </c>
      <c r="F54" t="s">
        <v>161</v>
      </c>
    </row>
    <row r="55">
      <c r="A55" s="11" t="s">
        <v>221</v>
      </c>
      <c r="B55" s="11" t="n">
        <f>VLOOKUP(Table3[[#This Row],[Equipment]],Lookup_Equipment_Project,3,FALSE)</f>
        <v>0</v>
      </c>
      <c r="C55" s="19" t="n">
        <v>122400</v>
      </c>
      <c r="D55" t="s">
        <v>222</v>
      </c>
      <c r="F55" t="s">
        <v>166</v>
      </c>
    </row>
    <row r="56">
      <c r="A56" t="s">
        <v>223</v>
      </c>
      <c r="B56" t="n">
        <f>VLOOKUP(Table3[[#This Row],[Equipment]],Lookup_Equipment_Project,3,FALSE)</f>
        <v>0</v>
      </c>
      <c r="C56" s="19" t="n">
        <v>117043</v>
      </c>
      <c r="D56" t="s">
        <v>224</v>
      </c>
      <c r="F56" t="s">
        <v>189</v>
      </c>
    </row>
    <row r="57">
      <c r="A57" s="11" t="s">
        <v>163</v>
      </c>
      <c r="B57" s="11" t="str">
        <f>VLOOKUP(Table3[[#This Row],[Equipment]],Lookup_Equipment_Project,3,FALSE)</f>
        <v>BRADLEY FVS</v>
      </c>
      <c r="C57" s="19" t="n">
        <v>115200</v>
      </c>
      <c r="F57" t="s">
        <v>164</v>
      </c>
    </row>
    <row r="58">
      <c r="A58" t="s">
        <v>162</v>
      </c>
      <c r="B58" t="n">
        <f>VLOOKUP(Table3[[#This Row],[Equipment]],Lookup_Equipment_Project,3,FALSE)</f>
        <v>0</v>
      </c>
      <c r="C58" s="19" t="n">
        <v>113830</v>
      </c>
      <c r="F58" t="s">
        <v>173</v>
      </c>
    </row>
    <row r="59">
      <c r="A59" s="11" t="s">
        <v>225</v>
      </c>
      <c r="B59" s="11" t="str">
        <f>VLOOKUP(Table3[[#This Row],[Equipment]],Lookup_Equipment_Project,3,FALSE)</f>
        <v>AMRAAM</v>
      </c>
      <c r="C59" s="19" t="n">
        <v>112348</v>
      </c>
      <c r="D59" t="s">
        <v>226</v>
      </c>
      <c r="F59" t="s">
        <v>186</v>
      </c>
    </row>
    <row r="60">
      <c r="A60" s="11" t="s">
        <v>227</v>
      </c>
      <c r="B60" s="11" t="n">
        <f>VLOOKUP(Table3[[#This Row],[Equipment]],Lookup_Equipment_Project,3,FALSE)</f>
        <v>0</v>
      </c>
      <c r="C60" s="19" t="n">
        <v>108281</v>
      </c>
      <c r="F60" t="s">
        <v>153</v>
      </c>
    </row>
    <row r="61">
      <c r="A61" s="11" t="s">
        <v>228</v>
      </c>
      <c r="B61" s="11" t="n">
        <f>VLOOKUP(Table3[[#This Row],[Equipment]],Lookup_Equipment_Project,3,FALSE)</f>
        <v>0</v>
      </c>
      <c r="C61" s="19" t="n">
        <v>105600</v>
      </c>
      <c r="D61" t="s">
        <v>229</v>
      </c>
      <c r="F61" t="s">
        <v>161</v>
      </c>
    </row>
    <row r="62">
      <c r="A62" s="11" t="s">
        <v>230</v>
      </c>
      <c r="B62" s="11" t="n">
        <f>VLOOKUP(Table3[[#This Row],[Equipment]],Lookup_Equipment_Project,3,FALSE)</f>
        <v>0</v>
      </c>
      <c r="C62" s="19" t="n">
        <v>105534</v>
      </c>
      <c r="F62" t="s">
        <v>166</v>
      </c>
    </row>
    <row r="63">
      <c r="A63" t="s">
        <v>231</v>
      </c>
      <c r="B63" t="n">
        <f>VLOOKUP(Table3[[#This Row],[Equipment]],Lookup_Equipment_Project,3,FALSE)</f>
        <v>0</v>
      </c>
      <c r="C63" s="19" t="n">
        <v>104914</v>
      </c>
      <c r="F63" t="s">
        <v>164</v>
      </c>
    </row>
    <row r="64">
      <c r="A64" t="s">
        <v>209</v>
      </c>
      <c r="B64" t="n">
        <f>VLOOKUP(Table3[[#This Row],[Equipment]],Lookup_Equipment_Project,3,FALSE)</f>
        <v>0</v>
      </c>
      <c r="C64" s="19" t="n">
        <v>99918</v>
      </c>
      <c r="F64" t="s">
        <v>189</v>
      </c>
    </row>
    <row r="65">
      <c r="A65" s="11" t="s">
        <v>232</v>
      </c>
      <c r="B65" s="11" t="str">
        <f>VLOOKUP(Table3[[#This Row],[Equipment]],Lookup_Equipment_Project,3,FALSE)</f>
        <v>TOW</v>
      </c>
      <c r="C65" s="19" t="n">
        <v>96763</v>
      </c>
      <c r="F65" t="s">
        <v>173</v>
      </c>
    </row>
    <row r="66">
      <c r="A66" t="s">
        <v>233</v>
      </c>
      <c r="B66" t="n">
        <f>VLOOKUP(Table3[[#This Row],[Equipment]],Lookup_Equipment_Project,3,FALSE)</f>
        <v>0</v>
      </c>
      <c r="C66" s="19" t="n">
        <v>93286</v>
      </c>
      <c r="F66" t="s">
        <v>193</v>
      </c>
    </row>
    <row r="67">
      <c r="A67" t="s">
        <v>234</v>
      </c>
      <c r="B67" t="n">
        <f>VLOOKUP(Table3[[#This Row],[Equipment]],Lookup_Equipment_Project,3,FALSE)</f>
        <v>0</v>
      </c>
      <c r="C67" s="19" t="n">
        <v>92108</v>
      </c>
      <c r="F67" t="s">
        <v>199</v>
      </c>
    </row>
    <row r="68">
      <c r="A68" t="s">
        <v>234</v>
      </c>
      <c r="B68" t="n">
        <f>VLOOKUP(Table3[[#This Row],[Equipment]],Lookup_Equipment_Project,3,FALSE)</f>
        <v>0</v>
      </c>
      <c r="C68" s="19" t="n">
        <v>92108</v>
      </c>
      <c r="F68" t="s">
        <v>173</v>
      </c>
    </row>
    <row r="69">
      <c r="A69" t="s">
        <v>202</v>
      </c>
      <c r="B69" t="n">
        <f>VLOOKUP(Table3[[#This Row],[Equipment]],Lookup_Equipment_Project,3,FALSE)</f>
        <v>0</v>
      </c>
      <c r="C69" s="19" t="n">
        <v>92108</v>
      </c>
      <c r="F69" t="s">
        <v>235</v>
      </c>
    </row>
    <row r="70">
      <c r="A70" s="11" t="s">
        <v>220</v>
      </c>
      <c r="B70" s="11" t="n">
        <f>VLOOKUP(Table3[[#This Row],[Equipment]],Lookup_Equipment_Project,3,FALSE)</f>
        <v>0</v>
      </c>
      <c r="C70" s="19" t="n">
        <v>91989</v>
      </c>
      <c r="D70" t="s">
        <v>236</v>
      </c>
      <c r="F70" t="s">
        <v>173</v>
      </c>
    </row>
    <row r="71">
      <c r="A71" t="s">
        <v>187</v>
      </c>
      <c r="B71" t="n">
        <f>VLOOKUP(Table3[[#This Row],[Equipment]],Lookup_Equipment_Project,3,FALSE)</f>
        <v>0</v>
      </c>
      <c r="C71" s="19" t="n">
        <v>91692</v>
      </c>
      <c r="F71" t="s">
        <v>173</v>
      </c>
    </row>
    <row r="72">
      <c r="A72" s="11" t="s">
        <v>237</v>
      </c>
      <c r="B72" s="11" t="n">
        <f>VLOOKUP(Table3[[#This Row],[Equipment]],Lookup_Equipment_Project,3,FALSE)</f>
        <v>0</v>
      </c>
      <c r="C72" s="19" t="n">
        <v>87756</v>
      </c>
      <c r="F72" t="s">
        <v>161</v>
      </c>
    </row>
    <row r="73">
      <c r="A73" s="11" t="s">
        <v>198</v>
      </c>
      <c r="B73" s="11" t="n">
        <f>VLOOKUP(Table3[[#This Row],[Equipment]],Lookup_Equipment_Project,3,FALSE)</f>
        <v>0</v>
      </c>
      <c r="C73" s="19" t="n">
        <v>84928</v>
      </c>
      <c r="F73" t="s">
        <v>190</v>
      </c>
    </row>
    <row r="74">
      <c r="A74" t="s">
        <v>165</v>
      </c>
      <c r="B74" t="n">
        <f>VLOOKUP(Table3[[#This Row],[Equipment]],Lookup_Equipment_Project,3,FALSE)</f>
        <v>0</v>
      </c>
      <c r="C74" s="19" t="n">
        <v>81162</v>
      </c>
      <c r="D74" t="s">
        <v>238</v>
      </c>
      <c r="F74" s="16" t="s">
        <v>178</v>
      </c>
    </row>
    <row r="75">
      <c r="A75" t="s">
        <v>162</v>
      </c>
      <c r="B75" t="n">
        <f>VLOOKUP(Table3[[#This Row],[Equipment]],Lookup_Equipment_Project,3,FALSE)</f>
        <v>0</v>
      </c>
      <c r="C75" s="19" t="n">
        <v>79576</v>
      </c>
      <c r="F75" t="s">
        <v>161</v>
      </c>
    </row>
    <row r="76">
      <c r="A76" t="s">
        <v>239</v>
      </c>
      <c r="B76" t="n">
        <f>VLOOKUP(Table3[[#This Row],[Equipment]],Lookup_Equipment_Project,3,FALSE)</f>
        <v>0</v>
      </c>
      <c r="C76" s="19" t="n">
        <v>75014</v>
      </c>
      <c r="D76" t="s">
        <v>240</v>
      </c>
      <c r="F76" t="s">
        <v>189</v>
      </c>
    </row>
    <row r="77">
      <c r="A77" s="11" t="s">
        <v>225</v>
      </c>
      <c r="B77" s="11" t="str">
        <f>VLOOKUP(Table3[[#This Row],[Equipment]],Lookup_Equipment_Project,3,FALSE)</f>
        <v>AMRAAM</v>
      </c>
      <c r="C77" s="19" t="n">
        <v>74264</v>
      </c>
      <c r="D77" t="s">
        <v>241</v>
      </c>
      <c r="F77" t="s">
        <v>186</v>
      </c>
    </row>
    <row r="78">
      <c r="A78" s="11" t="s">
        <v>242</v>
      </c>
      <c r="B78" s="11" t="n">
        <f>VLOOKUP(Table3[[#This Row],[Equipment]],Lookup_Equipment_Project,3,FALSE)</f>
        <v>0</v>
      </c>
      <c r="C78" s="19" t="n">
        <v>74080</v>
      </c>
      <c r="D78" t="s">
        <v>243</v>
      </c>
      <c r="F78" t="s">
        <v>153</v>
      </c>
    </row>
    <row r="79">
      <c r="A79" t="s">
        <v>244</v>
      </c>
      <c r="B79" t="n">
        <f>VLOOKUP(Table3[[#This Row],[Equipment]],Lookup_Equipment_Project,3,FALSE)</f>
        <v>0</v>
      </c>
      <c r="C79" s="19" t="n">
        <v>72208</v>
      </c>
      <c r="F79" t="s">
        <v>164</v>
      </c>
    </row>
    <row r="80">
      <c r="A80" t="s">
        <v>245</v>
      </c>
      <c r="B80" t="n">
        <f>VLOOKUP(Table3[[#This Row],[Equipment]],Lookup_Equipment_Project,3,FALSE)</f>
        <v>0</v>
      </c>
      <c r="C80" s="19" t="n">
        <v>71592</v>
      </c>
      <c r="D80" t="s">
        <v>246</v>
      </c>
      <c r="F80" t="s">
        <v>176</v>
      </c>
    </row>
    <row r="81">
      <c r="A81" t="s">
        <v>247</v>
      </c>
      <c r="B81" t="n">
        <f>VLOOKUP(Table3[[#This Row],[Equipment]],Lookup_Equipment_Project,3,FALSE)</f>
        <v>0</v>
      </c>
      <c r="C81" s="19" t="n">
        <v>71360</v>
      </c>
      <c r="F81" t="s">
        <v>166</v>
      </c>
    </row>
    <row r="82">
      <c r="A82" t="s">
        <v>247</v>
      </c>
      <c r="B82" t="n">
        <f>VLOOKUP(Table3[[#This Row],[Equipment]],Lookup_Equipment_Project,3,FALSE)</f>
        <v>0</v>
      </c>
      <c r="C82" s="19" t="n">
        <v>71359</v>
      </c>
      <c r="D82" t="s">
        <v>248</v>
      </c>
      <c r="F82" s="16" t="s">
        <v>164</v>
      </c>
    </row>
    <row r="83">
      <c r="A83" s="11" t="s">
        <v>198</v>
      </c>
      <c r="B83" s="11" t="n">
        <f>VLOOKUP(Table3[[#This Row],[Equipment]],Lookup_Equipment_Project,3,FALSE)</f>
        <v>0</v>
      </c>
      <c r="C83" s="19" t="n">
        <v>69928</v>
      </c>
      <c r="D83" t="s">
        <v>249</v>
      </c>
      <c r="F83" t="s">
        <v>161</v>
      </c>
    </row>
    <row r="84">
      <c r="A84" t="s">
        <v>162</v>
      </c>
      <c r="B84" t="n">
        <f>VLOOKUP(Table3[[#This Row],[Equipment]],Lookup_Equipment_Project,3,FALSE)</f>
        <v>0</v>
      </c>
      <c r="C84" s="19" t="n">
        <v>69434</v>
      </c>
      <c r="F84" t="s">
        <v>167</v>
      </c>
    </row>
    <row r="85">
      <c r="A85" t="s">
        <v>165</v>
      </c>
      <c r="B85" t="n">
        <f>VLOOKUP(Table3[[#This Row],[Equipment]],Lookup_Equipment_Project,3,FALSE)</f>
        <v>0</v>
      </c>
      <c r="C85" s="19" t="n">
        <v>68557</v>
      </c>
      <c r="F85" t="s">
        <v>173</v>
      </c>
    </row>
    <row r="86">
      <c r="A86" s="11" t="s">
        <v>250</v>
      </c>
      <c r="B86" s="11" t="str">
        <f>VLOOKUP(Table3[[#This Row],[Equipment]],Lookup_Equipment_Project,3,FALSE)</f>
        <v>PATRIOT/MEADS</v>
      </c>
      <c r="C86" s="19" t="n">
        <v>67555</v>
      </c>
      <c r="F86" t="s">
        <v>153</v>
      </c>
    </row>
    <row r="87">
      <c r="A87" t="s">
        <v>251</v>
      </c>
      <c r="B87" t="n">
        <f>VLOOKUP(Table3[[#This Row],[Equipment]],Lookup_Equipment_Project,3,FALSE)</f>
        <v>0</v>
      </c>
      <c r="C87" s="19" t="n">
        <v>66250</v>
      </c>
      <c r="D87" s="18"/>
      <c r="F87" t="s">
        <v>252</v>
      </c>
    </row>
    <row r="88">
      <c r="A88" s="11" t="s">
        <v>253</v>
      </c>
      <c r="B88" s="11" t="n">
        <f>VLOOKUP(Table3[[#This Row],[Equipment]],Lookup_Equipment_Project,3,FALSE)</f>
        <v>0</v>
      </c>
      <c r="C88" s="19" t="n">
        <v>65276</v>
      </c>
      <c r="F88" t="s">
        <v>254</v>
      </c>
    </row>
    <row r="89">
      <c r="A89" t="s">
        <v>255</v>
      </c>
      <c r="B89" t="n">
        <f>VLOOKUP(Table3[[#This Row],[Equipment]],Lookup_Equipment_Project,3,FALSE)</f>
        <v>0</v>
      </c>
      <c r="C89" s="19" t="n">
        <v>64858</v>
      </c>
      <c r="F89" t="s">
        <v>199</v>
      </c>
    </row>
    <row r="90">
      <c r="A90" t="s">
        <v>256</v>
      </c>
      <c r="B90" t="n">
        <f>VLOOKUP(Table3[[#This Row],[Equipment]],Lookup_Equipment_Project,3,FALSE)</f>
        <v>0</v>
      </c>
      <c r="C90" s="19" t="n">
        <v>63668</v>
      </c>
      <c r="F90" t="s">
        <v>189</v>
      </c>
    </row>
    <row r="91">
      <c r="A91" t="s">
        <v>171</v>
      </c>
      <c r="B91" t="n">
        <f>VLOOKUP(Table3[[#This Row],[Equipment]],Lookup_Equipment_Project,3,FALSE)</f>
        <v>0</v>
      </c>
      <c r="C91" s="19" t="n">
        <v>63084</v>
      </c>
      <c r="D91" t="s">
        <v>257</v>
      </c>
      <c r="F91" t="s">
        <v>252</v>
      </c>
      <c r="G91" s="17"/>
    </row>
    <row r="92">
      <c r="A92" t="s">
        <v>258</v>
      </c>
      <c r="B92" t="n">
        <f>VLOOKUP(Table3[[#This Row],[Equipment]],Lookup_Equipment_Project,3,FALSE)</f>
        <v>0</v>
      </c>
      <c r="C92" s="19" t="n">
        <v>63000</v>
      </c>
      <c r="F92" t="s">
        <v>173</v>
      </c>
    </row>
    <row r="93">
      <c r="A93" s="11" t="s">
        <v>259</v>
      </c>
      <c r="B93" s="11" t="n">
        <f>VLOOKUP(Table3[[#This Row],[Equipment]],Lookup_Equipment_Project,3,FALSE)</f>
        <v>0</v>
      </c>
      <c r="C93" s="19" t="n">
        <v>62700</v>
      </c>
      <c r="D93" t="s">
        <v>229</v>
      </c>
      <c r="F93" t="s">
        <v>161</v>
      </c>
    </row>
    <row r="94">
      <c r="A94" t="s">
        <v>162</v>
      </c>
      <c r="B94" t="n">
        <f>VLOOKUP(Table3[[#This Row],[Equipment]],Lookup_Equipment_Project,3,FALSE)</f>
        <v>0</v>
      </c>
      <c r="C94" s="19" t="n">
        <v>61061</v>
      </c>
      <c r="F94" t="s">
        <v>153</v>
      </c>
    </row>
    <row r="95">
      <c r="A95" t="s">
        <v>260</v>
      </c>
      <c r="B95" t="n">
        <f>VLOOKUP(Table3[[#This Row],[Equipment]],Lookup_Equipment_Project,3,FALSE)</f>
        <v>0</v>
      </c>
      <c r="C95" s="19" t="n">
        <v>59127</v>
      </c>
      <c r="D95" t="s">
        <v>180</v>
      </c>
      <c r="F95" t="s">
        <v>164</v>
      </c>
    </row>
    <row r="96">
      <c r="A96" s="11" t="s">
        <v>261</v>
      </c>
      <c r="B96" s="11" t="str">
        <f>VLOOKUP(Table3[[#This Row],[Equipment]],Lookup_Equipment_Project,3,FALSE)</f>
        <v>AIM-9X</v>
      </c>
      <c r="C96" s="19" t="n">
        <v>59114</v>
      </c>
      <c r="F96" s="16" t="s">
        <v>254</v>
      </c>
    </row>
    <row r="97">
      <c r="A97" t="s">
        <v>104</v>
      </c>
      <c r="B97" t="n">
        <f>VLOOKUP(Table3[[#This Row],[Equipment]],Lookup_Equipment_Project,3,FALSE)</f>
        <v>0</v>
      </c>
      <c r="C97" s="19" t="n">
        <v>58140</v>
      </c>
      <c r="F97" t="s">
        <v>166</v>
      </c>
    </row>
    <row r="98">
      <c r="A98" t="s">
        <v>162</v>
      </c>
      <c r="B98" t="n">
        <f>VLOOKUP(Table3[[#This Row],[Equipment]],Lookup_Equipment_Project,3,FALSE)</f>
        <v>0</v>
      </c>
      <c r="C98" s="19" t="n">
        <v>54570</v>
      </c>
      <c r="F98" t="s">
        <v>235</v>
      </c>
    </row>
    <row r="99">
      <c r="A99" t="s">
        <v>262</v>
      </c>
      <c r="B99" t="n">
        <f>VLOOKUP(Table3[[#This Row],[Equipment]],Lookup_Equipment_Project,3,FALSE)</f>
        <v>0</v>
      </c>
      <c r="C99" s="19" t="n">
        <v>53217</v>
      </c>
      <c r="F99" t="s">
        <v>161</v>
      </c>
    </row>
    <row r="100">
      <c r="A100" s="11" t="s">
        <v>263</v>
      </c>
      <c r="B100" s="11" t="n">
        <f>VLOOKUP(Table3[[#This Row],[Equipment]],Lookup_Equipment_Project,3,FALSE)</f>
        <v>0</v>
      </c>
      <c r="C100" s="19" t="n">
        <v>53000</v>
      </c>
      <c r="F100" t="s">
        <v>156</v>
      </c>
    </row>
    <row r="101">
      <c r="A101" s="11" t="s">
        <v>263</v>
      </c>
      <c r="B101" s="11" t="n">
        <f>VLOOKUP(Table3[[#This Row],[Equipment]],Lookup_Equipment_Project,3,FALSE)</f>
        <v>0</v>
      </c>
      <c r="C101" s="19" t="n">
        <v>53000</v>
      </c>
      <c r="F101" t="s">
        <v>164</v>
      </c>
    </row>
    <row r="102">
      <c r="A102" s="15" t="s">
        <v>264</v>
      </c>
      <c r="B102" s="15" t="n">
        <f>VLOOKUP(Table3[[#This Row],[Equipment]],Lookup_Equipment_Project,3,FALSE)</f>
        <v>0</v>
      </c>
      <c r="C102" s="19" t="n">
        <v>52609</v>
      </c>
      <c r="D102" t="s">
        <v>265</v>
      </c>
      <c r="F102" t="s">
        <v>166</v>
      </c>
    </row>
    <row r="103">
      <c r="A103" s="11" t="s">
        <v>266</v>
      </c>
      <c r="B103" s="11" t="n">
        <f>VLOOKUP(Table3[[#This Row],[Equipment]],Lookup_Equipment_Project,3,FALSE)</f>
        <v>0</v>
      </c>
      <c r="C103" s="19" t="n">
        <v>51148</v>
      </c>
      <c r="F103" t="s">
        <v>166</v>
      </c>
    </row>
    <row r="104">
      <c r="A104" s="11" t="s">
        <v>227</v>
      </c>
      <c r="B104" s="11" t="n">
        <f>VLOOKUP(Table3[[#This Row],[Equipment]],Lookup_Equipment_Project,3,FALSE)</f>
        <v>0</v>
      </c>
      <c r="C104" s="19" t="n">
        <v>49670</v>
      </c>
      <c r="F104" s="16" t="s">
        <v>173</v>
      </c>
    </row>
    <row r="105" ht="30" customHeight="1">
      <c r="A105" t="s">
        <v>267</v>
      </c>
      <c r="B105" t="n">
        <f>VLOOKUP(Table3[[#This Row],[Equipment]],Lookup_Equipment_Project,3,FALSE)</f>
        <v>0</v>
      </c>
      <c r="C105" s="19" t="n">
        <v>48000</v>
      </c>
      <c r="D105" s="20" t="s">
        <v>268</v>
      </c>
      <c r="F105" t="s">
        <v>156</v>
      </c>
    </row>
    <row r="106">
      <c r="A106" t="s">
        <v>269</v>
      </c>
      <c r="B106" t="n">
        <f>VLOOKUP(Table3[[#This Row],[Equipment]],Lookup_Equipment_Project,3,FALSE)</f>
        <v>0</v>
      </c>
      <c r="C106" s="19" t="n">
        <v>47232</v>
      </c>
      <c r="F106" t="s">
        <v>156</v>
      </c>
    </row>
    <row r="107">
      <c r="A107" t="s">
        <v>165</v>
      </c>
      <c r="B107" t="n">
        <f>VLOOKUP(Table3[[#This Row],[Equipment]],Lookup_Equipment_Project,3,FALSE)</f>
        <v>0</v>
      </c>
      <c r="C107" s="19" t="n">
        <v>42977</v>
      </c>
      <c r="F107" t="s">
        <v>161</v>
      </c>
      <c r="G107" t="n">
        <v>1377</v>
      </c>
      <c r="H107" t="n">
        <v>1390</v>
      </c>
    </row>
    <row r="108">
      <c r="A108" s="11" t="s">
        <v>270</v>
      </c>
      <c r="B108" s="11" t="n">
        <f>VLOOKUP(Table3[[#This Row],[Equipment]],Lookup_Equipment_Project,3,FALSE)</f>
        <v>0</v>
      </c>
      <c r="C108" s="19" t="n">
        <v>42000</v>
      </c>
      <c r="F108" t="s">
        <v>271</v>
      </c>
    </row>
    <row r="109">
      <c r="A109" t="s">
        <v>256</v>
      </c>
      <c r="B109" t="n">
        <f>VLOOKUP(Table3[[#This Row],[Equipment]],Lookup_Equipment_Project,3,FALSE)</f>
        <v>0</v>
      </c>
      <c r="C109" s="19" t="n">
        <v>41872</v>
      </c>
      <c r="F109" t="s">
        <v>161</v>
      </c>
    </row>
    <row r="110">
      <c r="A110" s="11" t="s">
        <v>272</v>
      </c>
      <c r="B110" s="11" t="str">
        <f>VLOOKUP(Table3[[#This Row],[Equipment]],Lookup_Equipment_Project,3,FALSE)</f>
        <v>M88A2 Heavy Equipment Recovery Combat Utility Lift Evacuation System (M88A2 HERCULES)</v>
      </c>
      <c r="C110" s="19" t="n">
        <v>41299</v>
      </c>
      <c r="F110" t="s">
        <v>164</v>
      </c>
    </row>
    <row r="111">
      <c r="A111" t="s">
        <v>273</v>
      </c>
      <c r="B111" t="n">
        <f>VLOOKUP(Table3[[#This Row],[Equipment]],Lookup_Equipment_Project,3,FALSE)</f>
        <v>0</v>
      </c>
      <c r="C111" s="2" t="n">
        <v>41270</v>
      </c>
      <c r="F111" s="16" t="s">
        <v>274</v>
      </c>
    </row>
    <row r="112">
      <c r="A112" t="s">
        <v>275</v>
      </c>
      <c r="B112" t="n">
        <f>VLOOKUP(Table3[[#This Row],[Equipment]],Lookup_Equipment_Project,3,FALSE)</f>
        <v>0</v>
      </c>
      <c r="C112" s="19" t="n">
        <v>40320</v>
      </c>
      <c r="F112" t="s">
        <v>166</v>
      </c>
    </row>
    <row r="113">
      <c r="A113" s="11" t="s">
        <v>276</v>
      </c>
      <c r="B113" s="11" t="n">
        <f>VLOOKUP(Table3[[#This Row],[Equipment]],Lookup_Equipment_Project,3,FALSE)</f>
        <v>0</v>
      </c>
      <c r="C113" s="19" t="n">
        <v>40000</v>
      </c>
      <c r="D113" t="s">
        <v>277</v>
      </c>
      <c r="F113" t="s">
        <v>161</v>
      </c>
    </row>
    <row r="114">
      <c r="A114" s="11" t="s">
        <v>163</v>
      </c>
      <c r="B114" s="11" t="str">
        <f>VLOOKUP(Table3[[#This Row],[Equipment]],Lookup_Equipment_Project,3,FALSE)</f>
        <v>BRADLEY FVS</v>
      </c>
      <c r="C114" s="19" t="n">
        <v>39752</v>
      </c>
      <c r="D114" t="s">
        <v>278</v>
      </c>
      <c r="F114" t="s">
        <v>166</v>
      </c>
    </row>
    <row r="115">
      <c r="A115" t="s">
        <v>279</v>
      </c>
      <c r="B115" t="n">
        <f>VLOOKUP(Table3[[#This Row],[Equipment]],Lookup_Equipment_Project,3,FALSE)</f>
        <v>0</v>
      </c>
      <c r="C115" s="19" t="n">
        <v>38509</v>
      </c>
      <c r="F115" t="s">
        <v>199</v>
      </c>
      <c r="G115" t="n">
        <v>1310</v>
      </c>
    </row>
    <row r="116">
      <c r="A116" t="s">
        <v>280</v>
      </c>
      <c r="B116" t="n">
        <f>VLOOKUP(Table3[[#This Row],[Equipment]],Lookup_Equipment_Project,3,FALSE)</f>
        <v>0</v>
      </c>
      <c r="C116" s="19" t="n">
        <v>38491</v>
      </c>
      <c r="D116" t="s">
        <v>281</v>
      </c>
      <c r="F116" t="s">
        <v>167</v>
      </c>
    </row>
    <row r="117">
      <c r="A117" t="s">
        <v>162</v>
      </c>
      <c r="B117" t="n">
        <f>VLOOKUP(Table3[[#This Row],[Equipment]],Lookup_Equipment_Project,3,FALSE)</f>
        <v>0</v>
      </c>
      <c r="C117" s="19" t="n">
        <v>38405</v>
      </c>
      <c r="F117" t="s">
        <v>199</v>
      </c>
      <c r="G117" t="n">
        <v>1320</v>
      </c>
    </row>
    <row r="118">
      <c r="A118" t="s">
        <v>280</v>
      </c>
      <c r="B118" t="n">
        <f>VLOOKUP(Table3[[#This Row],[Equipment]],Lookup_Equipment_Project,3,FALSE)</f>
        <v>0</v>
      </c>
      <c r="C118" s="19" t="n">
        <v>38255</v>
      </c>
      <c r="F118" t="s">
        <v>189</v>
      </c>
    </row>
    <row r="119">
      <c r="A119" s="11" t="s">
        <v>282</v>
      </c>
      <c r="B119" s="11" t="n">
        <f>VLOOKUP(Table3[[#This Row],[Equipment]],Lookup_Equipment_Project,3,FALSE)</f>
        <v>0</v>
      </c>
      <c r="C119" s="19" t="n">
        <v>37950</v>
      </c>
      <c r="D119" t="s">
        <v>283</v>
      </c>
      <c r="F119" t="s">
        <v>161</v>
      </c>
    </row>
    <row r="120">
      <c r="A120" t="s">
        <v>244</v>
      </c>
      <c r="B120" t="n">
        <f>VLOOKUP(Table3[[#This Row],[Equipment]],Lookup_Equipment_Project,3,FALSE)</f>
        <v>0</v>
      </c>
      <c r="C120" s="19" t="n">
        <v>37319</v>
      </c>
      <c r="F120" t="s">
        <v>153</v>
      </c>
      <c r="G120" t="n">
        <v>1377</v>
      </c>
      <c r="H120" t="n">
        <v>1390</v>
      </c>
    </row>
    <row r="121">
      <c r="A121" s="11" t="s">
        <v>242</v>
      </c>
      <c r="B121" s="11" t="n">
        <f>VLOOKUP(Table3[[#This Row],[Equipment]],Lookup_Equipment_Project,3,FALSE)</f>
        <v>0</v>
      </c>
      <c r="C121" s="19" t="n">
        <v>37040</v>
      </c>
      <c r="D121" t="s">
        <v>284</v>
      </c>
      <c r="F121" s="16" t="s">
        <v>161</v>
      </c>
    </row>
    <row r="122">
      <c r="A122" s="11" t="s">
        <v>285</v>
      </c>
      <c r="B122" s="11" t="n">
        <f>VLOOKUP(Table3[[#This Row],[Equipment]],Lookup_Equipment_Project,3,FALSE)</f>
        <v>0</v>
      </c>
      <c r="C122" s="19" t="n">
        <v>35498</v>
      </c>
      <c r="D122" t="s">
        <v>286</v>
      </c>
      <c r="F122" t="s">
        <v>167</v>
      </c>
    </row>
    <row r="123">
      <c r="A123" s="11" t="s">
        <v>157</v>
      </c>
      <c r="B123" s="11" t="n">
        <f>VLOOKUP(Table3[[#This Row],[Equipment]],Lookup_Equipment_Project,3,FALSE)</f>
        <v>0</v>
      </c>
      <c r="C123" s="19" t="n">
        <v>35415</v>
      </c>
      <c r="D123" s="18"/>
      <c r="F123" s="16" t="s">
        <v>252</v>
      </c>
    </row>
    <row r="124">
      <c r="A124" t="s">
        <v>287</v>
      </c>
      <c r="B124" t="n">
        <f>VLOOKUP(Table3[[#This Row],[Equipment]],Lookup_Equipment_Project,3,FALSE)</f>
        <v>0</v>
      </c>
      <c r="C124" s="19" t="n">
        <v>35094</v>
      </c>
      <c r="D124" t="s">
        <v>288</v>
      </c>
      <c r="F124" t="s">
        <v>164</v>
      </c>
    </row>
    <row r="125">
      <c r="A125" s="11" t="s">
        <v>168</v>
      </c>
      <c r="B125" s="11" t="n">
        <f>VLOOKUP(Table3[[#This Row],[Equipment]],Lookup_Equipment_Project,3,FALSE)</f>
        <v>0</v>
      </c>
      <c r="C125" s="19" t="n">
        <v>34965</v>
      </c>
      <c r="F125" t="s">
        <v>153</v>
      </c>
    </row>
    <row r="126">
      <c r="A126" s="11" t="s">
        <v>198</v>
      </c>
      <c r="B126" s="11" t="n">
        <f>VLOOKUP(Table3[[#This Row],[Equipment]],Lookup_Equipment_Project,3,FALSE)</f>
        <v>0</v>
      </c>
      <c r="C126" s="19" t="n">
        <v>34964</v>
      </c>
      <c r="F126" t="s">
        <v>156</v>
      </c>
    </row>
    <row r="127">
      <c r="A127" t="s">
        <v>289</v>
      </c>
      <c r="B127" t="n">
        <f>VLOOKUP(Table3[[#This Row],[Equipment]],Lookup_Equipment_Project,3,FALSE)</f>
        <v>0</v>
      </c>
      <c r="C127" s="19" t="n">
        <v>34312</v>
      </c>
      <c r="F127" t="s">
        <v>193</v>
      </c>
    </row>
    <row r="128">
      <c r="A128" t="s">
        <v>290</v>
      </c>
      <c r="B128" t="n">
        <f>VLOOKUP(Table3[[#This Row],[Equipment]],Lookup_Equipment_Project,3,FALSE)</f>
        <v>0</v>
      </c>
      <c r="C128" s="19" t="n">
        <v>33906</v>
      </c>
      <c r="D128" s="18"/>
      <c r="F128" t="s">
        <v>252</v>
      </c>
    </row>
    <row r="129">
      <c r="A129" t="s">
        <v>291</v>
      </c>
      <c r="B129" t="n">
        <f>VLOOKUP(Table3[[#This Row],[Equipment]],Lookup_Equipment_Project,3,FALSE)</f>
        <v>0</v>
      </c>
      <c r="C129" s="19" t="n">
        <v>33861</v>
      </c>
      <c r="F129" t="s">
        <v>193</v>
      </c>
    </row>
    <row r="130">
      <c r="A130" t="s">
        <v>292</v>
      </c>
      <c r="B130" t="n">
        <f>VLOOKUP(Table3[[#This Row],[Equipment]],Lookup_Equipment_Project,3,FALSE)</f>
        <v>0</v>
      </c>
      <c r="C130" s="19" t="n">
        <v>32431</v>
      </c>
      <c r="F130" t="s">
        <v>164</v>
      </c>
    </row>
    <row r="131">
      <c r="A131" t="s">
        <v>165</v>
      </c>
      <c r="B131" t="n">
        <f>VLOOKUP(Table3[[#This Row],[Equipment]],Lookup_Equipment_Project,3,FALSE)</f>
        <v>0</v>
      </c>
      <c r="C131" s="19" t="n">
        <v>32383</v>
      </c>
      <c r="F131" t="s">
        <v>195</v>
      </c>
    </row>
    <row r="132">
      <c r="A132" s="11" t="s">
        <v>293</v>
      </c>
      <c r="B132" s="11" t="str">
        <f>VLOOKUP(Table3[[#This Row],[Equipment]],Lookup_Equipment_Project,3,FALSE)</f>
        <v>No Project.Name</v>
      </c>
      <c r="C132" s="19" t="n">
        <v>31136</v>
      </c>
      <c r="F132" t="s">
        <v>156</v>
      </c>
    </row>
    <row r="133">
      <c r="A133" t="s">
        <v>294</v>
      </c>
      <c r="B133" t="n">
        <f>VLOOKUP(Table3[[#This Row],[Equipment]],Lookup_Equipment_Project,3,FALSE)</f>
        <v>0</v>
      </c>
      <c r="C133" s="19" t="n">
        <v>29032</v>
      </c>
      <c r="F133" t="s">
        <v>161</v>
      </c>
    </row>
    <row r="134">
      <c r="A134" t="s">
        <v>295</v>
      </c>
      <c r="B134" t="n">
        <f>VLOOKUP(Table3[[#This Row],[Equipment]],Lookup_Equipment_Project,3,FALSE)</f>
        <v>0</v>
      </c>
      <c r="C134" s="19" t="n">
        <v>28200</v>
      </c>
      <c r="F134" t="s">
        <v>271</v>
      </c>
    </row>
    <row r="135">
      <c r="A135" s="11" t="s">
        <v>296</v>
      </c>
      <c r="B135" s="11" t="n">
        <f>VLOOKUP(Table3[[#This Row],[Equipment]],Lookup_Equipment_Project,3,FALSE)</f>
        <v>0</v>
      </c>
      <c r="C135" s="19" t="n">
        <v>28148</v>
      </c>
      <c r="F135" t="s">
        <v>176</v>
      </c>
    </row>
    <row r="136">
      <c r="A136" t="s">
        <v>269</v>
      </c>
      <c r="B136" t="n">
        <f>VLOOKUP(Table3[[#This Row],[Equipment]],Lookup_Equipment_Project,3,FALSE)</f>
        <v>0</v>
      </c>
      <c r="C136" s="19" t="n">
        <v>27657</v>
      </c>
      <c r="F136" t="s">
        <v>161</v>
      </c>
    </row>
    <row r="137" ht="30" customHeight="1">
      <c r="A137" t="s">
        <v>297</v>
      </c>
      <c r="B137" t="n">
        <f>VLOOKUP(Table3[[#This Row],[Equipment]],Lookup_Equipment_Project,3,FALSE)</f>
        <v>0</v>
      </c>
      <c r="C137" s="19" t="n">
        <v>27500</v>
      </c>
      <c r="D137" s="20" t="s">
        <v>298</v>
      </c>
      <c r="F137" t="s">
        <v>156</v>
      </c>
    </row>
    <row r="138">
      <c r="A138" t="s">
        <v>269</v>
      </c>
      <c r="B138" t="n">
        <f>VLOOKUP(Table3[[#This Row],[Equipment]],Lookup_Equipment_Project,3,FALSE)</f>
        <v>0</v>
      </c>
      <c r="C138" s="19" t="n">
        <v>26832</v>
      </c>
      <c r="D138" s="18" t="s">
        <v>299</v>
      </c>
      <c r="F138" t="s">
        <v>252</v>
      </c>
    </row>
    <row r="139">
      <c r="A139" t="s">
        <v>300</v>
      </c>
      <c r="B139" t="n">
        <f>VLOOKUP(Table3[[#This Row],[Equipment]],Lookup_Equipment_Project,3,FALSE)</f>
        <v>0</v>
      </c>
      <c r="C139" s="19" t="n">
        <v>26463</v>
      </c>
      <c r="D139" s="18"/>
      <c r="F139" t="s">
        <v>252</v>
      </c>
    </row>
    <row r="140">
      <c r="A140" s="11" t="s">
        <v>301</v>
      </c>
      <c r="B140" s="11" t="n">
        <f>VLOOKUP(Table3[[#This Row],[Equipment]],Lookup_Equipment_Project,3,FALSE)</f>
        <v>0</v>
      </c>
      <c r="C140" s="19" t="n">
        <v>26172</v>
      </c>
      <c r="F140" t="s">
        <v>199</v>
      </c>
    </row>
    <row r="141">
      <c r="A141" t="s">
        <v>202</v>
      </c>
      <c r="B141" t="n">
        <f>VLOOKUP(Table3[[#This Row],[Equipment]],Lookup_Equipment_Project,3,FALSE)</f>
        <v>0</v>
      </c>
      <c r="C141" s="19" t="n">
        <v>25673</v>
      </c>
      <c r="F141" t="s">
        <v>164</v>
      </c>
    </row>
    <row r="142">
      <c r="A142" s="11" t="s">
        <v>157</v>
      </c>
      <c r="B142" s="11" t="n">
        <f>VLOOKUP(Table3[[#This Row],[Equipment]],Lookup_Equipment_Project,3,FALSE)</f>
        <v>0</v>
      </c>
      <c r="C142" s="19" t="n">
        <v>24475</v>
      </c>
      <c r="F142" s="16" t="s">
        <v>176</v>
      </c>
    </row>
    <row r="143">
      <c r="A143" s="11" t="s">
        <v>302</v>
      </c>
      <c r="B143" s="11" t="n">
        <f>VLOOKUP(Table3[[#This Row],[Equipment]],Lookup_Equipment_Project,3,FALSE)</f>
        <v>0</v>
      </c>
      <c r="C143" s="19" t="n">
        <v>24446</v>
      </c>
      <c r="D143" t="s">
        <v>303</v>
      </c>
      <c r="F143" t="s">
        <v>176</v>
      </c>
    </row>
    <row r="144">
      <c r="A144" t="s">
        <v>304</v>
      </c>
      <c r="B144" t="n">
        <f>VLOOKUP(Table3[[#This Row],[Equipment]],Lookup_Equipment_Project,3,FALSE)</f>
        <v>0</v>
      </c>
      <c r="C144" s="19" t="n">
        <v>23720</v>
      </c>
      <c r="F144" t="s">
        <v>164</v>
      </c>
      <c r="G144" t="n">
        <v>1330</v>
      </c>
    </row>
    <row r="145">
      <c r="A145" s="11" t="s">
        <v>305</v>
      </c>
      <c r="B145" s="11" t="n">
        <f>VLOOKUP(Table3[[#This Row],[Equipment]],Lookup_Equipment_Project,3,FALSE)</f>
        <v>0</v>
      </c>
      <c r="C145" s="19" t="n">
        <v>23338</v>
      </c>
      <c r="F145" t="s">
        <v>166</v>
      </c>
    </row>
    <row r="146">
      <c r="A146" t="s">
        <v>187</v>
      </c>
      <c r="B146" t="n">
        <f>VLOOKUP(Table3[[#This Row],[Equipment]],Lookup_Equipment_Project,3,FALSE)</f>
        <v>0</v>
      </c>
      <c r="C146" s="19" t="n">
        <v>22923</v>
      </c>
      <c r="F146" t="s">
        <v>195</v>
      </c>
    </row>
    <row r="147">
      <c r="A147" t="s">
        <v>306</v>
      </c>
      <c r="B147" t="n">
        <f>VLOOKUP(Table3[[#This Row],[Equipment]],Lookup_Equipment_Project,3,FALSE)</f>
        <v>0</v>
      </c>
      <c r="C147" s="19" t="n">
        <v>22606</v>
      </c>
      <c r="D147" t="s">
        <v>307</v>
      </c>
      <c r="F147" t="s">
        <v>193</v>
      </c>
    </row>
    <row r="148">
      <c r="A148" s="11" t="s">
        <v>308</v>
      </c>
      <c r="B148" s="11" t="n">
        <f>VLOOKUP(Table3[[#This Row],[Equipment]],Lookup_Equipment_Project,3,FALSE)</f>
        <v>0</v>
      </c>
      <c r="C148" s="19" t="n">
        <v>20376</v>
      </c>
      <c r="F148" t="s">
        <v>153</v>
      </c>
    </row>
    <row r="149">
      <c r="A149" s="11" t="s">
        <v>309</v>
      </c>
      <c r="B149" s="11" t="n">
        <f>VLOOKUP(Table3[[#This Row],[Equipment]],Lookup_Equipment_Project,3,FALSE)</f>
        <v>0</v>
      </c>
      <c r="C149" s="19" t="n">
        <v>20128</v>
      </c>
      <c r="F149" t="s">
        <v>153</v>
      </c>
    </row>
    <row r="150">
      <c r="A150" t="s">
        <v>310</v>
      </c>
      <c r="B150" t="n">
        <f>VLOOKUP(Table3[[#This Row],[Equipment]],Lookup_Equipment_Project,3,FALSE)</f>
        <v>0</v>
      </c>
      <c r="C150" s="19" t="n">
        <v>19002</v>
      </c>
      <c r="F150" t="s">
        <v>193</v>
      </c>
    </row>
    <row r="151">
      <c r="A151" t="s">
        <v>311</v>
      </c>
      <c r="B151" t="n">
        <f>VLOOKUP(Table3[[#This Row],[Equipment]],Lookup_Equipment_Project,3,FALSE)</f>
        <v>0</v>
      </c>
      <c r="C151" s="19" t="n">
        <v>18988</v>
      </c>
      <c r="F151" t="s">
        <v>167</v>
      </c>
    </row>
    <row r="152">
      <c r="A152" t="s">
        <v>162</v>
      </c>
      <c r="B152" t="n">
        <f>VLOOKUP(Table3[[#This Row],[Equipment]],Lookup_Equipment_Project,3,FALSE)</f>
        <v>0</v>
      </c>
      <c r="C152" s="19" t="n">
        <v>18987</v>
      </c>
      <c r="D152" s="18"/>
      <c r="F152" t="s">
        <v>252</v>
      </c>
    </row>
    <row r="153">
      <c r="A153" s="11" t="s">
        <v>312</v>
      </c>
      <c r="B153" s="11" t="n">
        <f>VLOOKUP(Table3[[#This Row],[Equipment]],Lookup_Equipment_Project,3,FALSE)</f>
        <v>0</v>
      </c>
      <c r="C153" s="19" t="n">
        <v>17500</v>
      </c>
      <c r="F153" t="s">
        <v>176</v>
      </c>
    </row>
    <row r="154">
      <c r="A154" t="s">
        <v>313</v>
      </c>
      <c r="B154" t="n">
        <f>VLOOKUP(Table3[[#This Row],[Equipment]],Lookup_Equipment_Project,3,FALSE)</f>
        <v>0</v>
      </c>
      <c r="C154" s="19" t="n">
        <v>17003</v>
      </c>
      <c r="F154" t="s">
        <v>164</v>
      </c>
    </row>
    <row r="155">
      <c r="A155" s="11" t="s">
        <v>314</v>
      </c>
      <c r="B155" s="11" t="n">
        <f>VLOOKUP(Table3[[#This Row],[Equipment]],Lookup_Equipment_Project,3,FALSE)</f>
        <v>0</v>
      </c>
      <c r="C155" s="19" t="n">
        <v>16719</v>
      </c>
      <c r="D155" t="s">
        <v>315</v>
      </c>
      <c r="F155" t="s">
        <v>193</v>
      </c>
    </row>
    <row r="156">
      <c r="A156" t="s">
        <v>316</v>
      </c>
      <c r="B156" t="n">
        <f>VLOOKUP(Table3[[#This Row],[Equipment]],Lookup_Equipment_Project,3,FALSE)</f>
        <v>0</v>
      </c>
      <c r="C156" s="19" t="n">
        <v>16474</v>
      </c>
      <c r="F156" t="s">
        <v>164</v>
      </c>
    </row>
    <row r="157">
      <c r="A157" t="s">
        <v>317</v>
      </c>
      <c r="B157" t="n">
        <f>VLOOKUP(Table3[[#This Row],[Equipment]],Lookup_Equipment_Project,3,FALSE)</f>
        <v>0</v>
      </c>
      <c r="C157" s="19" t="n">
        <v>15630</v>
      </c>
      <c r="F157" t="s">
        <v>166</v>
      </c>
    </row>
    <row r="158">
      <c r="A158" s="11" t="s">
        <v>272</v>
      </c>
      <c r="B158" s="11" t="str">
        <f>VLOOKUP(Table3[[#This Row],[Equipment]],Lookup_Equipment_Project,3,FALSE)</f>
        <v>M88A2 Heavy Equipment Recovery Combat Utility Lift Evacuation System (M88A2 HERCULES)</v>
      </c>
      <c r="C158" s="19" t="n">
        <v>15160</v>
      </c>
      <c r="D158" t="s">
        <v>318</v>
      </c>
      <c r="F158" t="s">
        <v>153</v>
      </c>
    </row>
    <row r="159">
      <c r="A159" s="11" t="s">
        <v>319</v>
      </c>
      <c r="B159" s="11" t="n">
        <f>VLOOKUP(Table3[[#This Row],[Equipment]],Lookup_Equipment_Project,3,FALSE)</f>
        <v>0</v>
      </c>
      <c r="C159" s="19" t="n">
        <v>15000</v>
      </c>
      <c r="D159" t="s">
        <v>180</v>
      </c>
      <c r="F159" t="s">
        <v>173</v>
      </c>
    </row>
    <row r="160">
      <c r="A160" t="s">
        <v>320</v>
      </c>
      <c r="B160" t="n">
        <f>VLOOKUP(Table3[[#This Row],[Equipment]],Lookup_Equipment_Project,3,FALSE)</f>
        <v>0</v>
      </c>
      <c r="C160" s="19" t="n">
        <v>14888</v>
      </c>
      <c r="F160" t="s">
        <v>164</v>
      </c>
    </row>
    <row r="161">
      <c r="A161" t="s">
        <v>321</v>
      </c>
      <c r="B161" t="n">
        <f>VLOOKUP(Table3[[#This Row],[Equipment]],Lookup_Equipment_Project,3,FALSE)</f>
        <v>0</v>
      </c>
      <c r="C161" s="19" t="n">
        <v>14410</v>
      </c>
      <c r="F161" t="s">
        <v>199</v>
      </c>
    </row>
    <row r="162">
      <c r="A162" t="s">
        <v>322</v>
      </c>
      <c r="B162" t="n">
        <f>VLOOKUP(Table3[[#This Row],[Equipment]],Lookup_Equipment_Project,3,FALSE)</f>
        <v>0</v>
      </c>
      <c r="C162" s="19" t="n">
        <v>14251</v>
      </c>
      <c r="F162" t="s">
        <v>164</v>
      </c>
    </row>
    <row r="163">
      <c r="A163" s="11" t="s">
        <v>323</v>
      </c>
      <c r="B163" s="11" t="n">
        <f>VLOOKUP(Table3[[#This Row],[Equipment]],Lookup_Equipment_Project,3,FALSE)</f>
        <v>0</v>
      </c>
      <c r="C163" s="19" t="n">
        <v>14128</v>
      </c>
      <c r="F163" t="s">
        <v>164</v>
      </c>
    </row>
    <row r="164">
      <c r="A164" s="11" t="s">
        <v>219</v>
      </c>
      <c r="B164" s="11" t="str">
        <f>VLOOKUP(Table3[[#This Row],[Equipment]],Lookup_Equipment_Project,3,FALSE)</f>
        <v>PATRIOT/MEADS</v>
      </c>
      <c r="C164" s="19" t="n">
        <v>14000</v>
      </c>
      <c r="F164" t="s">
        <v>186</v>
      </c>
    </row>
    <row r="165">
      <c r="A165" s="11" t="s">
        <v>203</v>
      </c>
      <c r="B165" s="11" t="e">
        <f>VLOOKUP(Table3[[#This Row],[Equipment]],Lookup_Equipment_Project,3,FALSE)</f>
        <v>#N/A</v>
      </c>
      <c r="C165" s="19" t="n">
        <v>13233</v>
      </c>
      <c r="D165" t="s">
        <v>324</v>
      </c>
      <c r="F165" t="s">
        <v>156</v>
      </c>
    </row>
    <row r="166">
      <c r="A166" s="11" t="s">
        <v>325</v>
      </c>
      <c r="B166" s="11" t="n">
        <f>VLOOKUP(Table3[[#This Row],[Equipment]],Lookup_Equipment_Project,3,FALSE)</f>
        <v>0</v>
      </c>
      <c r="C166" s="19" t="n">
        <v>13200</v>
      </c>
      <c r="D166" t="s">
        <v>326</v>
      </c>
      <c r="F166" t="s">
        <v>176</v>
      </c>
    </row>
    <row r="167">
      <c r="A167" t="s">
        <v>327</v>
      </c>
      <c r="B167" t="n">
        <f>VLOOKUP(Table3[[#This Row],[Equipment]],Lookup_Equipment_Project,3,FALSE)</f>
        <v>0</v>
      </c>
      <c r="C167" s="19" t="n">
        <v>12872</v>
      </c>
      <c r="F167" t="s">
        <v>193</v>
      </c>
    </row>
    <row r="168">
      <c r="A168" t="s">
        <v>255</v>
      </c>
      <c r="B168" t="n">
        <f>VLOOKUP(Table3[[#This Row],[Equipment]],Lookup_Equipment_Project,3,FALSE)</f>
        <v>0</v>
      </c>
      <c r="C168" s="19" t="n">
        <v>12650</v>
      </c>
      <c r="D168" t="s">
        <v>328</v>
      </c>
      <c r="F168" t="s">
        <v>156</v>
      </c>
    </row>
    <row r="169">
      <c r="A169" t="s">
        <v>329</v>
      </c>
      <c r="B169" t="n">
        <f>VLOOKUP(Table3[[#This Row],[Equipment]],Lookup_Equipment_Project,3,FALSE)</f>
        <v>0</v>
      </c>
      <c r="C169" s="19" t="n">
        <v>12634</v>
      </c>
      <c r="D169" t="s">
        <v>330</v>
      </c>
      <c r="F169" t="s">
        <v>199</v>
      </c>
    </row>
    <row r="170">
      <c r="A170" t="s">
        <v>258</v>
      </c>
      <c r="B170" t="n">
        <f>VLOOKUP(Table3[[#This Row],[Equipment]],Lookup_Equipment_Project,3,FALSE)</f>
        <v>0</v>
      </c>
      <c r="C170" s="19" t="n">
        <v>12600</v>
      </c>
      <c r="F170" t="s">
        <v>199</v>
      </c>
      <c r="G170" t="n">
        <v>1315</v>
      </c>
      <c r="H170" t="n">
        <v>1320</v>
      </c>
    </row>
    <row r="171">
      <c r="A171" t="s">
        <v>162</v>
      </c>
      <c r="B171" t="n">
        <f>VLOOKUP(Table3[[#This Row],[Equipment]],Lookup_Equipment_Project,3,FALSE)</f>
        <v>0</v>
      </c>
      <c r="C171" s="19" t="n">
        <v>12583</v>
      </c>
      <c r="F171" t="s">
        <v>211</v>
      </c>
    </row>
    <row r="172">
      <c r="A172" s="11" t="s">
        <v>331</v>
      </c>
      <c r="B172" s="11" t="n">
        <f>VLOOKUP(Table3[[#This Row],[Equipment]],Lookup_Equipment_Project,3,FALSE)</f>
        <v>0</v>
      </c>
      <c r="C172" s="19" t="n">
        <v>12094</v>
      </c>
      <c r="F172" t="s">
        <v>199</v>
      </c>
    </row>
    <row r="173">
      <c r="A173" s="11" t="s">
        <v>332</v>
      </c>
      <c r="B173" s="11" t="n">
        <f>VLOOKUP(Table3[[#This Row],[Equipment]],Lookup_Equipment_Project,3,FALSE)</f>
        <v>0</v>
      </c>
      <c r="C173" s="19" t="n">
        <v>11682</v>
      </c>
      <c r="D173" t="s">
        <v>333</v>
      </c>
      <c r="F173" t="s">
        <v>164</v>
      </c>
    </row>
    <row r="174">
      <c r="A174" t="s">
        <v>334</v>
      </c>
      <c r="B174" t="n">
        <f>VLOOKUP(Table3[[#This Row],[Equipment]],Lookup_Equipment_Project,3,FALSE)</f>
        <v>0</v>
      </c>
      <c r="C174" s="19" t="n">
        <v>11308</v>
      </c>
      <c r="D174" s="18"/>
      <c r="F174" t="s">
        <v>252</v>
      </c>
    </row>
    <row r="175">
      <c r="A175" t="s">
        <v>335</v>
      </c>
      <c r="B175" t="n">
        <f>VLOOKUP(Table3[[#This Row],[Equipment]],Lookup_Equipment_Project,3,FALSE)</f>
        <v>0</v>
      </c>
      <c r="C175" s="19" t="n">
        <v>11204</v>
      </c>
      <c r="D175" s="18"/>
      <c r="F175" t="s">
        <v>252</v>
      </c>
    </row>
    <row r="176">
      <c r="A176" t="s">
        <v>336</v>
      </c>
      <c r="B176" t="n">
        <f>VLOOKUP(Table3[[#This Row],[Equipment]],Lookup_Equipment_Project,3,FALSE)</f>
        <v>0</v>
      </c>
      <c r="C176" s="19" t="n">
        <v>11093</v>
      </c>
      <c r="F176" t="s">
        <v>161</v>
      </c>
    </row>
    <row r="177">
      <c r="A177" s="11" t="s">
        <v>331</v>
      </c>
      <c r="B177" s="11" t="n">
        <f>VLOOKUP(Table3[[#This Row],[Equipment]],Lookup_Equipment_Project,3,FALSE)</f>
        <v>0</v>
      </c>
      <c r="C177" s="19" t="n">
        <v>10596</v>
      </c>
      <c r="F177" t="s">
        <v>164</v>
      </c>
    </row>
    <row r="178">
      <c r="A178" t="s">
        <v>337</v>
      </c>
      <c r="B178" t="n">
        <f>VLOOKUP(Table3[[#This Row],[Equipment]],Lookup_Equipment_Project,3,FALSE)</f>
        <v>0</v>
      </c>
      <c r="C178" s="19" t="n">
        <v>10360</v>
      </c>
      <c r="F178" t="s">
        <v>167</v>
      </c>
    </row>
    <row r="179">
      <c r="A179" s="11" t="s">
        <v>223</v>
      </c>
      <c r="B179" s="11" t="n">
        <f>VLOOKUP(Table3[[#This Row],[Equipment]],Lookup_Equipment_Project,3,FALSE)</f>
        <v>0</v>
      </c>
      <c r="C179" s="19" t="n">
        <v>10269</v>
      </c>
      <c r="F179" t="s">
        <v>176</v>
      </c>
    </row>
    <row r="180">
      <c r="A180" s="11" t="s">
        <v>338</v>
      </c>
      <c r="B180" s="11" t="n">
        <f>VLOOKUP(Table3[[#This Row],[Equipment]],Lookup_Equipment_Project,3,FALSE)</f>
        <v>0</v>
      </c>
      <c r="C180" s="19" t="n">
        <v>10000</v>
      </c>
      <c r="F180" t="s">
        <v>164</v>
      </c>
    </row>
    <row r="181">
      <c r="A181" s="11" t="s">
        <v>339</v>
      </c>
      <c r="B181" s="11" t="n">
        <f>VLOOKUP(Table3[[#This Row],[Equipment]],Lookup_Equipment_Project,3,FALSE)</f>
        <v>0</v>
      </c>
      <c r="C181" s="19" t="n">
        <v>10000</v>
      </c>
      <c r="F181" t="s">
        <v>153</v>
      </c>
    </row>
    <row r="182">
      <c r="A182" t="s">
        <v>209</v>
      </c>
      <c r="B182" t="n">
        <f>VLOOKUP(Table3[[#This Row],[Equipment]],Lookup_Equipment_Project,3,FALSE)</f>
        <v>0</v>
      </c>
      <c r="C182" s="19" t="n">
        <v>9944</v>
      </c>
      <c r="F182" t="s">
        <v>176</v>
      </c>
    </row>
    <row r="183">
      <c r="A183" t="s">
        <v>256</v>
      </c>
      <c r="B183" t="n">
        <f>VLOOKUP(Table3[[#This Row],[Equipment]],Lookup_Equipment_Project,3,FALSE)</f>
        <v>0</v>
      </c>
      <c r="C183" s="19" t="n">
        <v>9925</v>
      </c>
      <c r="D183" t="s">
        <v>340</v>
      </c>
      <c r="F183" t="s">
        <v>176</v>
      </c>
    </row>
    <row r="184">
      <c r="A184" t="s">
        <v>341</v>
      </c>
      <c r="B184" t="n">
        <f>VLOOKUP(Table3[[#This Row],[Equipment]],Lookup_Equipment_Project,3,FALSE)</f>
        <v>0</v>
      </c>
      <c r="C184" s="19" t="n">
        <v>9913</v>
      </c>
      <c r="F184" t="s">
        <v>164</v>
      </c>
    </row>
    <row r="185">
      <c r="A185" t="s">
        <v>342</v>
      </c>
      <c r="B185" t="n">
        <f>VLOOKUP(Table3[[#This Row],[Equipment]],Lookup_Equipment_Project,3,FALSE)</f>
        <v>0</v>
      </c>
      <c r="C185" s="19" t="n">
        <v>9909</v>
      </c>
      <c r="D185" t="s">
        <v>343</v>
      </c>
      <c r="F185" t="s">
        <v>193</v>
      </c>
    </row>
    <row r="186">
      <c r="A186" t="s">
        <v>344</v>
      </c>
      <c r="B186" t="n">
        <f>VLOOKUP(Table3[[#This Row],[Equipment]],Lookup_Equipment_Project,3,FALSE)</f>
        <v>0</v>
      </c>
      <c r="C186" s="19" t="n">
        <v>9500</v>
      </c>
      <c r="F186" t="s">
        <v>164</v>
      </c>
    </row>
    <row r="187">
      <c r="A187" s="11" t="s">
        <v>301</v>
      </c>
      <c r="B187" s="11" t="n">
        <f>VLOOKUP(Table3[[#This Row],[Equipment]],Lookup_Equipment_Project,3,FALSE)</f>
        <v>0</v>
      </c>
      <c r="C187" s="19" t="n">
        <v>9345</v>
      </c>
      <c r="F187" t="s">
        <v>156</v>
      </c>
    </row>
    <row r="188">
      <c r="A188" t="s">
        <v>256</v>
      </c>
      <c r="B188" t="n">
        <f>VLOOKUP(Table3[[#This Row],[Equipment]],Lookup_Equipment_Project,3,FALSE)</f>
        <v>0</v>
      </c>
      <c r="C188" s="19" t="n">
        <v>9190</v>
      </c>
      <c r="D188" t="s">
        <v>340</v>
      </c>
      <c r="F188" t="s">
        <v>252</v>
      </c>
    </row>
    <row r="189">
      <c r="A189" t="s">
        <v>345</v>
      </c>
      <c r="B189" t="n">
        <f>VLOOKUP(Table3[[#This Row],[Equipment]],Lookup_Equipment_Project,3,FALSE)</f>
        <v>0</v>
      </c>
      <c r="C189" s="19" t="n">
        <v>9042</v>
      </c>
      <c r="F189" t="s">
        <v>173</v>
      </c>
    </row>
    <row r="190">
      <c r="A190" s="11" t="s">
        <v>346</v>
      </c>
      <c r="B190" s="11" t="n">
        <f>VLOOKUP(Table3[[#This Row],[Equipment]],Lookup_Equipment_Project,3,FALSE)</f>
        <v>0</v>
      </c>
      <c r="C190" s="19" t="n">
        <v>8992</v>
      </c>
      <c r="D190" t="s">
        <v>236</v>
      </c>
      <c r="F190" t="s">
        <v>173</v>
      </c>
    </row>
    <row r="191">
      <c r="A191" s="11" t="s">
        <v>301</v>
      </c>
      <c r="B191" s="11" t="n">
        <f>VLOOKUP(Table3[[#This Row],[Equipment]],Lookup_Equipment_Project,3,FALSE)</f>
        <v>0</v>
      </c>
      <c r="C191" s="19" t="n">
        <v>8946</v>
      </c>
      <c r="F191" t="s">
        <v>195</v>
      </c>
    </row>
    <row r="192">
      <c r="A192" t="s">
        <v>347</v>
      </c>
      <c r="B192" t="n">
        <f>VLOOKUP(Table3[[#This Row],[Equipment]],Lookup_Equipment_Project,3,FALSE)</f>
        <v>0</v>
      </c>
      <c r="C192" s="19" t="n">
        <v>8850</v>
      </c>
      <c r="F192" t="s">
        <v>161</v>
      </c>
    </row>
    <row r="193">
      <c r="A193" t="s">
        <v>348</v>
      </c>
      <c r="B193" t="n">
        <f>VLOOKUP(Table3[[#This Row],[Equipment]],Lookup_Equipment_Project,3,FALSE)</f>
        <v>0</v>
      </c>
      <c r="C193" s="19" t="n">
        <v>8720</v>
      </c>
      <c r="F193" t="s">
        <v>161</v>
      </c>
    </row>
    <row r="194">
      <c r="A194" t="s">
        <v>337</v>
      </c>
      <c r="B194" t="n">
        <f>VLOOKUP(Table3[[#This Row],[Equipment]],Lookup_Equipment_Project,3,FALSE)</f>
        <v>0</v>
      </c>
      <c r="C194" s="19" t="n">
        <v>8500</v>
      </c>
      <c r="F194" t="s">
        <v>199</v>
      </c>
      <c r="G194" t="n">
        <v>1305</v>
      </c>
    </row>
    <row r="195">
      <c r="A195" t="s">
        <v>349</v>
      </c>
      <c r="B195" t="n">
        <f>VLOOKUP(Table3[[#This Row],[Equipment]],Lookup_Equipment_Project,3,FALSE)</f>
        <v>0</v>
      </c>
      <c r="C195" s="19" t="n">
        <v>8265</v>
      </c>
      <c r="F195" t="s">
        <v>161</v>
      </c>
    </row>
    <row r="196">
      <c r="A196" s="11" t="s">
        <v>302</v>
      </c>
      <c r="B196" s="11" t="n">
        <f>VLOOKUP(Table3[[#This Row],[Equipment]],Lookup_Equipment_Project,3,FALSE)</f>
        <v>0</v>
      </c>
      <c r="C196" s="19" t="n">
        <v>8264</v>
      </c>
      <c r="D196" s="18"/>
      <c r="F196" t="s">
        <v>252</v>
      </c>
    </row>
    <row r="197">
      <c r="A197" t="s">
        <v>345</v>
      </c>
      <c r="B197" t="n">
        <f>VLOOKUP(Table3[[#This Row],[Equipment]],Lookup_Equipment_Project,3,FALSE)</f>
        <v>0</v>
      </c>
      <c r="C197" s="19" t="n">
        <v>8123</v>
      </c>
      <c r="F197" t="s">
        <v>164</v>
      </c>
    </row>
    <row r="198">
      <c r="A198" t="s">
        <v>350</v>
      </c>
      <c r="B198" t="n">
        <f>VLOOKUP(Table3[[#This Row],[Equipment]],Lookup_Equipment_Project,3,FALSE)</f>
        <v>0</v>
      </c>
      <c r="C198" s="19" t="n">
        <v>7868</v>
      </c>
      <c r="F198" t="s">
        <v>166</v>
      </c>
    </row>
    <row r="199">
      <c r="A199" t="s">
        <v>209</v>
      </c>
      <c r="B199" t="n">
        <f>VLOOKUP(Table3[[#This Row],[Equipment]],Lookup_Equipment_Project,3,FALSE)</f>
        <v>0</v>
      </c>
      <c r="C199" s="19" t="n">
        <v>7861</v>
      </c>
      <c r="F199" t="s">
        <v>156</v>
      </c>
    </row>
    <row r="200">
      <c r="A200" s="11" t="s">
        <v>351</v>
      </c>
      <c r="B200" s="11" t="n">
        <f>VLOOKUP(Table3[[#This Row],[Equipment]],Lookup_Equipment_Project,3,FALSE)</f>
        <v>0</v>
      </c>
      <c r="C200" s="19" t="n">
        <v>7786</v>
      </c>
      <c r="F200" t="s">
        <v>199</v>
      </c>
    </row>
    <row r="201">
      <c r="A201" s="11" t="s">
        <v>323</v>
      </c>
      <c r="B201" s="11" t="n">
        <f>VLOOKUP(Table3[[#This Row],[Equipment]],Lookup_Equipment_Project,3,FALSE)</f>
        <v>0</v>
      </c>
      <c r="C201" s="19" t="n">
        <v>7766</v>
      </c>
      <c r="F201" s="16" t="s">
        <v>189</v>
      </c>
    </row>
    <row r="202">
      <c r="A202" s="11" t="s">
        <v>352</v>
      </c>
      <c r="B202" s="11" t="str">
        <f>VLOOKUP(Table3[[#This Row],[Equipment]],Lookup_Equipment_Project,3,FALSE)</f>
        <v>GMLRS</v>
      </c>
      <c r="C202" s="19" t="n">
        <v>7221</v>
      </c>
      <c r="F202" t="s">
        <v>186</v>
      </c>
    </row>
    <row r="203">
      <c r="A203" t="s">
        <v>353</v>
      </c>
      <c r="B203" t="n">
        <f>VLOOKUP(Table3[[#This Row],[Equipment]],Lookup_Equipment_Project,3,FALSE)</f>
        <v>0</v>
      </c>
      <c r="C203" s="19" t="n">
        <v>7200</v>
      </c>
      <c r="F203" t="s">
        <v>167</v>
      </c>
    </row>
    <row r="204">
      <c r="A204" t="s">
        <v>251</v>
      </c>
      <c r="B204" t="n">
        <f>VLOOKUP(Table3[[#This Row],[Equipment]],Lookup_Equipment_Project,3,FALSE)</f>
        <v>0</v>
      </c>
      <c r="C204" s="19" t="n">
        <v>7072</v>
      </c>
      <c r="F204" t="s">
        <v>161</v>
      </c>
    </row>
    <row r="205">
      <c r="A205" t="s">
        <v>354</v>
      </c>
      <c r="B205" t="n">
        <f>VLOOKUP(Table3[[#This Row],[Equipment]],Lookup_Equipment_Project,3,FALSE)</f>
        <v>0</v>
      </c>
      <c r="C205" s="19" t="n">
        <v>6700</v>
      </c>
      <c r="F205" t="s">
        <v>211</v>
      </c>
    </row>
    <row r="206">
      <c r="A206" t="s">
        <v>355</v>
      </c>
      <c r="B206" t="n">
        <f>VLOOKUP(Table3[[#This Row],[Equipment]],Lookup_Equipment_Project,3,FALSE)</f>
        <v>0</v>
      </c>
      <c r="C206" s="19" t="n">
        <v>6380</v>
      </c>
      <c r="F206" t="s">
        <v>166</v>
      </c>
    </row>
    <row r="207">
      <c r="A207" t="s">
        <v>293</v>
      </c>
      <c r="B207" t="str">
        <f>VLOOKUP(Table3[[#This Row],[Equipment]],Lookup_Equipment_Project,3,FALSE)</f>
        <v>No Project.Name</v>
      </c>
      <c r="C207" s="19" t="n">
        <v>6342</v>
      </c>
      <c r="F207" t="s">
        <v>176</v>
      </c>
    </row>
    <row r="208">
      <c r="A208" s="11" t="s">
        <v>181</v>
      </c>
      <c r="B208" s="11" t="str">
        <f>VLOOKUP(Table3[[#This Row],[Equipment]],Lookup_Equipment_Project,3,FALSE)</f>
        <v>GMLRS</v>
      </c>
      <c r="C208" s="19" t="n">
        <v>6198</v>
      </c>
      <c r="F208" t="s">
        <v>156</v>
      </c>
    </row>
    <row r="209">
      <c r="A209" t="s">
        <v>356</v>
      </c>
      <c r="B209" t="n">
        <f>VLOOKUP(Table3[[#This Row],[Equipment]],Lookup_Equipment_Project,3,FALSE)</f>
        <v>0</v>
      </c>
      <c r="C209" s="19" t="n">
        <v>6132</v>
      </c>
      <c r="F209" t="s">
        <v>193</v>
      </c>
    </row>
    <row r="210">
      <c r="A210" t="s">
        <v>349</v>
      </c>
      <c r="B210" t="n">
        <f>VLOOKUP(Table3[[#This Row],[Equipment]],Lookup_Equipment_Project,3,FALSE)</f>
        <v>0</v>
      </c>
      <c r="C210" s="19" t="n">
        <v>6104</v>
      </c>
      <c r="D210" s="18"/>
      <c r="F210" t="s">
        <v>252</v>
      </c>
    </row>
    <row r="211">
      <c r="A211" t="s">
        <v>345</v>
      </c>
      <c r="B211" t="n">
        <f>VLOOKUP(Table3[[#This Row],[Equipment]],Lookup_Equipment_Project,3,FALSE)</f>
        <v>0</v>
      </c>
      <c r="C211" s="19" t="n">
        <v>6095</v>
      </c>
      <c r="F211" t="s">
        <v>176</v>
      </c>
    </row>
    <row r="212">
      <c r="A212" t="s">
        <v>280</v>
      </c>
      <c r="B212" t="n">
        <f>VLOOKUP(Table3[[#This Row],[Equipment]],Lookup_Equipment_Project,3,FALSE)</f>
        <v>0</v>
      </c>
      <c r="C212" s="19" t="n">
        <v>5969</v>
      </c>
      <c r="F212" t="s">
        <v>161</v>
      </c>
    </row>
    <row r="213">
      <c r="A213" t="s">
        <v>357</v>
      </c>
      <c r="B213" t="n">
        <f>VLOOKUP(Table3[[#This Row],[Equipment]],Lookup_Equipment_Project,3,FALSE)</f>
        <v>0</v>
      </c>
      <c r="C213" s="19" t="n">
        <v>5860</v>
      </c>
      <c r="F213" t="s">
        <v>167</v>
      </c>
    </row>
    <row r="214" ht="45" customHeight="1">
      <c r="A214" t="s">
        <v>345</v>
      </c>
      <c r="B214" t="n">
        <f>VLOOKUP(Table3[[#This Row],[Equipment]],Lookup_Equipment_Project,3,FALSE)</f>
        <v>0</v>
      </c>
      <c r="C214" s="19" t="n">
        <v>5745</v>
      </c>
      <c r="D214" s="20" t="s">
        <v>358</v>
      </c>
      <c r="F214" t="s">
        <v>166</v>
      </c>
    </row>
    <row r="215">
      <c r="A215" s="11" t="s">
        <v>359</v>
      </c>
      <c r="B215" s="11" t="n">
        <f>VLOOKUP(Table3[[#This Row],[Equipment]],Lookup_Equipment_Project,3,FALSE)</f>
        <v>0</v>
      </c>
      <c r="C215" s="19" t="n">
        <v>5575</v>
      </c>
      <c r="F215" t="s">
        <v>211</v>
      </c>
    </row>
    <row r="216">
      <c r="A216" t="s">
        <v>316</v>
      </c>
      <c r="B216" t="n">
        <f>VLOOKUP(Table3[[#This Row],[Equipment]],Lookup_Equipment_Project,3,FALSE)</f>
        <v>0</v>
      </c>
      <c r="C216" s="19" t="n">
        <v>5491</v>
      </c>
      <c r="F216" t="s">
        <v>173</v>
      </c>
    </row>
    <row r="217">
      <c r="A217" t="s">
        <v>345</v>
      </c>
      <c r="B217" t="n">
        <f>VLOOKUP(Table3[[#This Row],[Equipment]],Lookup_Equipment_Project,3,FALSE)</f>
        <v>0</v>
      </c>
      <c r="C217" s="19" t="n">
        <v>5446</v>
      </c>
      <c r="F217" t="s">
        <v>167</v>
      </c>
    </row>
    <row r="218">
      <c r="A218" t="s">
        <v>360</v>
      </c>
      <c r="B218" t="n">
        <f>VLOOKUP(Table3[[#This Row],[Equipment]],Lookup_Equipment_Project,3,FALSE)</f>
        <v>0</v>
      </c>
      <c r="C218" s="19" t="n">
        <v>5333</v>
      </c>
      <c r="D218" t="s">
        <v>361</v>
      </c>
      <c r="F218" t="s">
        <v>189</v>
      </c>
    </row>
    <row r="219">
      <c r="A219" t="s">
        <v>337</v>
      </c>
      <c r="B219" t="n">
        <f>VLOOKUP(Table3[[#This Row],[Equipment]],Lookup_Equipment_Project,3,FALSE)</f>
        <v>0</v>
      </c>
      <c r="C219" s="19" t="n">
        <v>5328</v>
      </c>
      <c r="F219" t="s">
        <v>153</v>
      </c>
    </row>
    <row r="220">
      <c r="A220" t="s">
        <v>362</v>
      </c>
      <c r="B220" t="n">
        <f>VLOOKUP(Table3[[#This Row],[Equipment]],Lookup_Equipment_Project,3,FALSE)</f>
        <v>0</v>
      </c>
      <c r="C220" s="19" t="n">
        <v>5268</v>
      </c>
      <c r="D220" s="18"/>
      <c r="F220" t="s">
        <v>252</v>
      </c>
    </row>
    <row r="221">
      <c r="A221" t="s">
        <v>345</v>
      </c>
      <c r="B221" t="n">
        <f>VLOOKUP(Table3[[#This Row],[Equipment]],Lookup_Equipment_Project,3,FALSE)</f>
        <v>0</v>
      </c>
      <c r="C221" s="19" t="n">
        <v>5200</v>
      </c>
      <c r="F221" t="s">
        <v>199</v>
      </c>
    </row>
    <row r="222">
      <c r="A222" t="s">
        <v>335</v>
      </c>
      <c r="B222" t="n">
        <f>VLOOKUP(Table3[[#This Row],[Equipment]],Lookup_Equipment_Project,3,FALSE)</f>
        <v>0</v>
      </c>
      <c r="C222" s="19" t="n">
        <v>5084</v>
      </c>
      <c r="F222" t="s">
        <v>164</v>
      </c>
    </row>
    <row r="223">
      <c r="A223" t="s">
        <v>304</v>
      </c>
      <c r="B223" t="n">
        <f>VLOOKUP(Table3[[#This Row],[Equipment]],Lookup_Equipment_Project,3,FALSE)</f>
        <v>0</v>
      </c>
      <c r="C223" s="19" t="n">
        <v>5080</v>
      </c>
      <c r="D223" t="s">
        <v>363</v>
      </c>
      <c r="F223" t="s">
        <v>166</v>
      </c>
      <c r="G223" t="n">
        <v>1330</v>
      </c>
    </row>
    <row r="224">
      <c r="A224" t="s">
        <v>364</v>
      </c>
      <c r="B224" t="n">
        <f>VLOOKUP(Table3[[#This Row],[Equipment]],Lookup_Equipment_Project,3,FALSE)</f>
        <v>0</v>
      </c>
      <c r="C224" s="19" t="n">
        <v>4795</v>
      </c>
      <c r="F224" t="s">
        <v>176</v>
      </c>
    </row>
    <row r="225">
      <c r="A225" t="s">
        <v>316</v>
      </c>
      <c r="B225" t="n">
        <f>VLOOKUP(Table3[[#This Row],[Equipment]],Lookup_Equipment_Project,3,FALSE)</f>
        <v>0</v>
      </c>
      <c r="C225" s="19" t="n">
        <v>4585</v>
      </c>
      <c r="F225" t="s">
        <v>156</v>
      </c>
    </row>
    <row r="226">
      <c r="A226" t="s">
        <v>365</v>
      </c>
      <c r="B226" t="n">
        <f>VLOOKUP(Table3[[#This Row],[Equipment]],Lookup_Equipment_Project,3,FALSE)</f>
        <v>0</v>
      </c>
      <c r="C226" s="19" t="n">
        <v>4524</v>
      </c>
      <c r="D226" t="s">
        <v>366</v>
      </c>
      <c r="F226" t="s">
        <v>199</v>
      </c>
    </row>
    <row r="227">
      <c r="A227" t="s">
        <v>367</v>
      </c>
      <c r="B227" t="n">
        <f>VLOOKUP(Table3[[#This Row],[Equipment]],Lookup_Equipment_Project,3,FALSE)</f>
        <v>0</v>
      </c>
      <c r="C227" s="19" t="n">
        <v>4455</v>
      </c>
      <c r="F227" t="s">
        <v>164</v>
      </c>
    </row>
    <row r="228">
      <c r="A228" t="s">
        <v>368</v>
      </c>
      <c r="B228" t="n">
        <f>VLOOKUP(Table3[[#This Row],[Equipment]],Lookup_Equipment_Project,3,FALSE)</f>
        <v>0</v>
      </c>
      <c r="C228" s="19" t="n">
        <v>4450</v>
      </c>
      <c r="F228" t="s">
        <v>199</v>
      </c>
      <c r="G228" t="n">
        <v>1305</v>
      </c>
    </row>
    <row r="229">
      <c r="A229" t="s">
        <v>355</v>
      </c>
      <c r="B229" t="n">
        <f>VLOOKUP(Table3[[#This Row],[Equipment]],Lookup_Equipment_Project,3,FALSE)</f>
        <v>0</v>
      </c>
      <c r="C229" s="19" t="n">
        <v>3981</v>
      </c>
      <c r="F229" t="s">
        <v>164</v>
      </c>
    </row>
    <row r="230">
      <c r="A230" s="11" t="s">
        <v>314</v>
      </c>
      <c r="B230" s="11" t="n">
        <f>VLOOKUP(Table3[[#This Row],[Equipment]],Lookup_Equipment_Project,3,FALSE)</f>
        <v>0</v>
      </c>
      <c r="C230" s="19" t="n">
        <v>3717</v>
      </c>
      <c r="F230" t="s">
        <v>153</v>
      </c>
    </row>
    <row r="231">
      <c r="A231" t="s">
        <v>369</v>
      </c>
      <c r="B231" t="n">
        <f>VLOOKUP(Table3[[#This Row],[Equipment]],Lookup_Equipment_Project,3,FALSE)</f>
        <v>0</v>
      </c>
      <c r="C231" s="19" t="n">
        <v>3695</v>
      </c>
      <c r="F231" t="s">
        <v>193</v>
      </c>
    </row>
    <row r="232">
      <c r="A232" t="s">
        <v>304</v>
      </c>
      <c r="B232" t="n">
        <f>VLOOKUP(Table3[[#This Row],[Equipment]],Lookup_Equipment_Project,3,FALSE)</f>
        <v>0</v>
      </c>
      <c r="C232" s="19" t="n">
        <v>3618</v>
      </c>
      <c r="F232" t="s">
        <v>252</v>
      </c>
      <c r="G232" t="n">
        <v>1330</v>
      </c>
    </row>
    <row r="233">
      <c r="A233" t="s">
        <v>370</v>
      </c>
      <c r="B233" t="n">
        <f>VLOOKUP(Table3[[#This Row],[Equipment]],Lookup_Equipment_Project,3,FALSE)</f>
        <v>0</v>
      </c>
      <c r="C233" s="19" t="n">
        <v>3565</v>
      </c>
      <c r="F233" t="s">
        <v>164</v>
      </c>
    </row>
    <row r="234">
      <c r="A234" t="s">
        <v>165</v>
      </c>
      <c r="B234" t="n">
        <f>VLOOKUP(Table3[[#This Row],[Equipment]],Lookup_Equipment_Project,3,FALSE)</f>
        <v>0</v>
      </c>
      <c r="C234" s="19" t="n">
        <v>3434</v>
      </c>
      <c r="F234" t="s">
        <v>199</v>
      </c>
      <c r="G234" t="n">
        <v>1377</v>
      </c>
      <c r="H234" t="n">
        <v>1390</v>
      </c>
    </row>
    <row r="235">
      <c r="A235" t="s">
        <v>371</v>
      </c>
      <c r="B235" t="n">
        <f>VLOOKUP(Table3[[#This Row],[Equipment]],Lookup_Equipment_Project,3,FALSE)</f>
        <v>0</v>
      </c>
      <c r="C235" s="19" t="n">
        <v>3406</v>
      </c>
      <c r="F235" t="s">
        <v>164</v>
      </c>
    </row>
    <row r="236">
      <c r="A236" t="s">
        <v>372</v>
      </c>
      <c r="B236" t="n">
        <f>VLOOKUP(Table3[[#This Row],[Equipment]],Lookup_Equipment_Project,3,FALSE)</f>
        <v>0</v>
      </c>
      <c r="C236" s="19" t="n">
        <v>3320</v>
      </c>
      <c r="D236" t="s">
        <v>373</v>
      </c>
      <c r="F236" t="s">
        <v>166</v>
      </c>
    </row>
    <row r="237">
      <c r="A237" t="s">
        <v>374</v>
      </c>
      <c r="B237" t="n">
        <f>VLOOKUP(Table3[[#This Row],[Equipment]],Lookup_Equipment_Project,3,FALSE)</f>
        <v>0</v>
      </c>
      <c r="C237" s="19" t="n">
        <v>3287</v>
      </c>
      <c r="D237" t="s">
        <v>375</v>
      </c>
      <c r="F237" t="s">
        <v>156</v>
      </c>
    </row>
    <row r="238">
      <c r="A238" t="s">
        <v>376</v>
      </c>
      <c r="B238" t="n">
        <f>VLOOKUP(Table3[[#This Row],[Equipment]],Lookup_Equipment_Project,3,FALSE)</f>
        <v>0</v>
      </c>
      <c r="C238" s="19" t="n">
        <v>3265</v>
      </c>
      <c r="D238" s="18"/>
      <c r="F238" t="s">
        <v>252</v>
      </c>
    </row>
    <row r="239">
      <c r="A239" t="s">
        <v>262</v>
      </c>
      <c r="B239" t="n">
        <f>VLOOKUP(Table3[[#This Row],[Equipment]],Lookup_Equipment_Project,3,FALSE)</f>
        <v>0</v>
      </c>
      <c r="C239" s="19" t="n">
        <v>3164</v>
      </c>
      <c r="F239" t="s">
        <v>235</v>
      </c>
    </row>
    <row r="240">
      <c r="A240" t="s">
        <v>377</v>
      </c>
      <c r="B240" t="n">
        <f>VLOOKUP(Table3[[#This Row],[Equipment]],Lookup_Equipment_Project,3,FALSE)</f>
        <v>0</v>
      </c>
      <c r="C240" s="19" t="n">
        <v>3135</v>
      </c>
      <c r="F240" t="s">
        <v>189</v>
      </c>
    </row>
    <row r="241">
      <c r="A241" t="s">
        <v>378</v>
      </c>
      <c r="B241" t="n">
        <f>VLOOKUP(Table3[[#This Row],[Equipment]],Lookup_Equipment_Project,3,FALSE)</f>
        <v>0</v>
      </c>
      <c r="C241" s="19" t="n">
        <v>3071</v>
      </c>
      <c r="D241" t="s">
        <v>379</v>
      </c>
      <c r="F241" t="s">
        <v>164</v>
      </c>
    </row>
    <row r="242">
      <c r="A242" t="s">
        <v>380</v>
      </c>
      <c r="B242" t="n">
        <f>VLOOKUP(Table3[[#This Row],[Equipment]],Lookup_Equipment_Project,3,FALSE)</f>
        <v>0</v>
      </c>
      <c r="C242" s="19" t="n">
        <v>3050</v>
      </c>
      <c r="F242" t="s">
        <v>166</v>
      </c>
    </row>
    <row r="243">
      <c r="A243" t="s">
        <v>381</v>
      </c>
      <c r="B243" t="n">
        <f>VLOOKUP(Table3[[#This Row],[Equipment]],Lookup_Equipment_Project,3,FALSE)</f>
        <v>0</v>
      </c>
      <c r="C243" s="19" t="n">
        <v>2995</v>
      </c>
      <c r="F243" t="s">
        <v>166</v>
      </c>
    </row>
    <row r="244">
      <c r="A244" t="s">
        <v>316</v>
      </c>
      <c r="B244" t="n">
        <f>VLOOKUP(Table3[[#This Row],[Equipment]],Lookup_Equipment_Project,3,FALSE)</f>
        <v>0</v>
      </c>
      <c r="C244" s="19" t="n">
        <v>2850</v>
      </c>
      <c r="F244" t="s">
        <v>153</v>
      </c>
    </row>
    <row r="245">
      <c r="A245" t="s">
        <v>280</v>
      </c>
      <c r="B245" t="n">
        <f>VLOOKUP(Table3[[#This Row],[Equipment]],Lookup_Equipment_Project,3,FALSE)</f>
        <v>0</v>
      </c>
      <c r="C245" s="19" t="n">
        <v>2761</v>
      </c>
      <c r="F245" t="s">
        <v>173</v>
      </c>
    </row>
    <row r="246">
      <c r="A246" t="s">
        <v>256</v>
      </c>
      <c r="B246" t="n">
        <f>VLOOKUP(Table3[[#This Row],[Equipment]],Lookup_Equipment_Project,3,FALSE)</f>
        <v>0</v>
      </c>
      <c r="C246" s="19" t="n">
        <v>2718</v>
      </c>
      <c r="D246" t="s">
        <v>281</v>
      </c>
      <c r="F246" t="s">
        <v>167</v>
      </c>
    </row>
    <row r="247">
      <c r="A247" t="s">
        <v>370</v>
      </c>
      <c r="B247" t="n">
        <f>VLOOKUP(Table3[[#This Row],[Equipment]],Lookup_Equipment_Project,3,FALSE)</f>
        <v>0</v>
      </c>
      <c r="C247" s="19" t="n">
        <v>2668</v>
      </c>
      <c r="F247" t="s">
        <v>153</v>
      </c>
    </row>
    <row r="248">
      <c r="A248" t="s">
        <v>262</v>
      </c>
      <c r="B248" t="n">
        <f>VLOOKUP(Table3[[#This Row],[Equipment]],Lookup_Equipment_Project,3,FALSE)</f>
        <v>0</v>
      </c>
      <c r="C248" s="19" t="n">
        <v>2646</v>
      </c>
      <c r="F248" t="s">
        <v>153</v>
      </c>
    </row>
    <row r="249">
      <c r="A249" s="11" t="s">
        <v>323</v>
      </c>
      <c r="B249" s="11" t="n">
        <f>VLOOKUP(Table3[[#This Row],[Equipment]],Lookup_Equipment_Project,3,FALSE)</f>
        <v>0</v>
      </c>
      <c r="C249" s="19" t="n">
        <v>2183</v>
      </c>
      <c r="F249" t="s">
        <v>161</v>
      </c>
    </row>
    <row r="250">
      <c r="A250" t="s">
        <v>382</v>
      </c>
      <c r="B250" t="n">
        <f>VLOOKUP(Table3[[#This Row],[Equipment]],Lookup_Equipment_Project,3,FALSE)</f>
        <v>0</v>
      </c>
      <c r="C250" s="19" t="n">
        <v>2153</v>
      </c>
      <c r="D250" t="s">
        <v>383</v>
      </c>
      <c r="F250" t="s">
        <v>164</v>
      </c>
    </row>
    <row r="251">
      <c r="A251" t="s">
        <v>269</v>
      </c>
      <c r="B251" t="n">
        <f>VLOOKUP(Table3[[#This Row],[Equipment]],Lookup_Equipment_Project,3,FALSE)</f>
        <v>0</v>
      </c>
      <c r="C251" s="19" t="n">
        <v>2118</v>
      </c>
      <c r="F251" t="s">
        <v>173</v>
      </c>
    </row>
    <row r="252">
      <c r="A252" s="11" t="s">
        <v>384</v>
      </c>
      <c r="B252" s="11" t="n">
        <f>VLOOKUP(Table3[[#This Row],[Equipment]],Lookup_Equipment_Project,3,FALSE)</f>
        <v>0</v>
      </c>
      <c r="C252" s="19" t="n">
        <v>2073</v>
      </c>
      <c r="D252" s="3"/>
      <c r="F252" s="16" t="s">
        <v>385</v>
      </c>
      <c r="O252" s="22"/>
    </row>
    <row r="253">
      <c r="A253" t="s">
        <v>386</v>
      </c>
      <c r="B253" t="n">
        <f>VLOOKUP(Table3[[#This Row],[Equipment]],Lookup_Equipment_Project,3,FALSE)</f>
        <v>0</v>
      </c>
      <c r="C253" s="19" t="n">
        <v>2031</v>
      </c>
      <c r="D253" t="s">
        <v>236</v>
      </c>
      <c r="F253" t="s">
        <v>173</v>
      </c>
    </row>
    <row r="254" ht="30" customHeight="1">
      <c r="A254" t="s">
        <v>387</v>
      </c>
      <c r="B254" t="n">
        <f>VLOOKUP(Table3[[#This Row],[Equipment]],Lookup_Equipment_Project,3,FALSE)</f>
        <v>0</v>
      </c>
      <c r="C254" s="19" t="n">
        <v>1976</v>
      </c>
      <c r="D254" s="20" t="s">
        <v>388</v>
      </c>
      <c r="F254" t="s">
        <v>252</v>
      </c>
    </row>
    <row r="255">
      <c r="A255" t="s">
        <v>280</v>
      </c>
      <c r="B255" t="n">
        <f>VLOOKUP(Table3[[#This Row],[Equipment]],Lookup_Equipment_Project,3,FALSE)</f>
        <v>0</v>
      </c>
      <c r="C255" s="19" t="n">
        <v>1867</v>
      </c>
      <c r="F255" t="s">
        <v>176</v>
      </c>
    </row>
    <row r="256">
      <c r="A256" t="s">
        <v>389</v>
      </c>
      <c r="B256" t="n">
        <f>VLOOKUP(Table3[[#This Row],[Equipment]],Lookup_Equipment_Project,3,FALSE)</f>
        <v>0</v>
      </c>
      <c r="C256" s="19" t="n">
        <v>1860</v>
      </c>
      <c r="D256" t="s">
        <v>390</v>
      </c>
      <c r="F256" t="s">
        <v>164</v>
      </c>
    </row>
    <row r="257">
      <c r="A257" t="s">
        <v>391</v>
      </c>
      <c r="B257" t="n">
        <f>VLOOKUP(Table3[[#This Row],[Equipment]],Lookup_Equipment_Project,3,FALSE)</f>
        <v>0</v>
      </c>
      <c r="C257" s="19" t="n">
        <v>1802</v>
      </c>
      <c r="F257" t="s">
        <v>193</v>
      </c>
    </row>
    <row r="258">
      <c r="A258" s="11" t="s">
        <v>359</v>
      </c>
      <c r="B258" s="11" t="n">
        <f>VLOOKUP(Table3[[#This Row],[Equipment]],Lookup_Equipment_Project,3,FALSE)</f>
        <v>0</v>
      </c>
      <c r="C258" s="19" t="n">
        <v>1782</v>
      </c>
      <c r="D258" t="s">
        <v>236</v>
      </c>
      <c r="F258" t="s">
        <v>173</v>
      </c>
    </row>
    <row r="259">
      <c r="A259" t="s">
        <v>287</v>
      </c>
      <c r="B259" t="n">
        <f>VLOOKUP(Table3[[#This Row],[Equipment]],Lookup_Equipment_Project,3,FALSE)</f>
        <v>0</v>
      </c>
      <c r="C259" s="19" t="n">
        <v>1740</v>
      </c>
      <c r="D259" t="s">
        <v>392</v>
      </c>
      <c r="F259" t="s">
        <v>189</v>
      </c>
    </row>
    <row r="260">
      <c r="A260" t="s">
        <v>393</v>
      </c>
      <c r="B260" t="n">
        <f>VLOOKUP(Table3[[#This Row],[Equipment]],Lookup_Equipment_Project,3,FALSE)</f>
        <v>0</v>
      </c>
      <c r="C260" s="19" t="n">
        <v>1726</v>
      </c>
      <c r="F260" t="s">
        <v>161</v>
      </c>
    </row>
    <row r="261">
      <c r="A261" t="s">
        <v>394</v>
      </c>
      <c r="B261" t="n">
        <f>VLOOKUP(Table3[[#This Row],[Equipment]],Lookup_Equipment_Project,3,FALSE)</f>
        <v>0</v>
      </c>
      <c r="C261" s="19" t="n">
        <v>1703</v>
      </c>
      <c r="F261" t="s">
        <v>193</v>
      </c>
    </row>
    <row r="262">
      <c r="A262" t="s">
        <v>395</v>
      </c>
      <c r="B262" t="n">
        <f>VLOOKUP(Table3[[#This Row],[Equipment]],Lookup_Equipment_Project,3,FALSE)</f>
        <v>0</v>
      </c>
      <c r="C262" s="19" t="n">
        <v>1698</v>
      </c>
      <c r="F262" t="s">
        <v>199</v>
      </c>
    </row>
    <row r="263">
      <c r="A263" s="11" t="s">
        <v>396</v>
      </c>
      <c r="B263" s="11" t="n">
        <f>VLOOKUP(Table3[[#This Row],[Equipment]],Lookup_Equipment_Project,3,FALSE)</f>
        <v>0</v>
      </c>
      <c r="C263" s="19" t="n">
        <v>1697</v>
      </c>
      <c r="F263" t="s">
        <v>173</v>
      </c>
    </row>
    <row r="264">
      <c r="A264" s="11" t="s">
        <v>237</v>
      </c>
      <c r="B264" s="11" t="n">
        <f>VLOOKUP(Table3[[#This Row],[Equipment]],Lookup_Equipment_Project,3,FALSE)</f>
        <v>0</v>
      </c>
      <c r="C264" s="19" t="n">
        <v>1656</v>
      </c>
      <c r="F264" t="s">
        <v>211</v>
      </c>
    </row>
    <row r="265">
      <c r="A265" t="s">
        <v>304</v>
      </c>
      <c r="B265" t="n">
        <f>VLOOKUP(Table3[[#This Row],[Equipment]],Lookup_Equipment_Project,3,FALSE)</f>
        <v>0</v>
      </c>
      <c r="C265" s="19" t="n">
        <v>1650</v>
      </c>
      <c r="F265" s="16" t="s">
        <v>166</v>
      </c>
      <c r="G265" t="n">
        <v>1330</v>
      </c>
    </row>
    <row r="266">
      <c r="A266" t="s">
        <v>316</v>
      </c>
      <c r="B266" t="n">
        <f>VLOOKUP(Table3[[#This Row],[Equipment]],Lookup_Equipment_Project,3,FALSE)</f>
        <v>0</v>
      </c>
      <c r="C266" s="19" t="n">
        <v>1650</v>
      </c>
      <c r="F266" t="s">
        <v>161</v>
      </c>
    </row>
    <row r="267">
      <c r="A267" t="s">
        <v>262</v>
      </c>
      <c r="B267" t="n">
        <f>VLOOKUP(Table3[[#This Row],[Equipment]],Lookup_Equipment_Project,3,FALSE)</f>
        <v>0</v>
      </c>
      <c r="C267" s="19" t="n">
        <v>1640</v>
      </c>
      <c r="F267" t="s">
        <v>167</v>
      </c>
    </row>
    <row r="268">
      <c r="A268" t="s">
        <v>262</v>
      </c>
      <c r="B268" t="n">
        <f>VLOOKUP(Table3[[#This Row],[Equipment]],Lookup_Equipment_Project,3,FALSE)</f>
        <v>0</v>
      </c>
      <c r="C268" s="19" t="n">
        <v>1635</v>
      </c>
      <c r="F268" t="s">
        <v>176</v>
      </c>
    </row>
    <row r="269">
      <c r="A269" s="11" t="s">
        <v>293</v>
      </c>
      <c r="B269" s="11" t="str">
        <f>VLOOKUP(Table3[[#This Row],[Equipment]],Lookup_Equipment_Project,3,FALSE)</f>
        <v>No Project.Name</v>
      </c>
      <c r="C269" s="19" t="n">
        <v>1574</v>
      </c>
      <c r="F269" t="s">
        <v>189</v>
      </c>
    </row>
    <row r="270">
      <c r="A270" t="s">
        <v>397</v>
      </c>
      <c r="B270" t="n">
        <f>VLOOKUP(Table3[[#This Row],[Equipment]],Lookup_Equipment_Project,3,FALSE)</f>
        <v>0</v>
      </c>
      <c r="C270" s="19" t="n">
        <v>1550</v>
      </c>
      <c r="D270" t="s">
        <v>398</v>
      </c>
      <c r="F270" t="s">
        <v>166</v>
      </c>
    </row>
    <row r="271">
      <c r="A271" s="11" t="s">
        <v>399</v>
      </c>
      <c r="B271" s="11" t="n">
        <f>VLOOKUP(Table3[[#This Row],[Equipment]],Lookup_Equipment_Project,3,FALSE)</f>
        <v>0</v>
      </c>
      <c r="C271" s="19" t="n">
        <v>1504</v>
      </c>
      <c r="F271" t="s">
        <v>164</v>
      </c>
    </row>
    <row r="272">
      <c r="A272" t="s">
        <v>262</v>
      </c>
      <c r="B272" t="n">
        <f>VLOOKUP(Table3[[#This Row],[Equipment]],Lookup_Equipment_Project,3,FALSE)</f>
        <v>0</v>
      </c>
      <c r="C272" s="19" t="n">
        <v>1437</v>
      </c>
      <c r="F272" t="s">
        <v>173</v>
      </c>
    </row>
    <row r="273">
      <c r="A273" t="s">
        <v>381</v>
      </c>
      <c r="B273" t="n">
        <f>VLOOKUP(Table3[[#This Row],[Equipment]],Lookup_Equipment_Project,3,FALSE)</f>
        <v>0</v>
      </c>
      <c r="C273" s="19" t="n">
        <v>1425</v>
      </c>
      <c r="D273" t="s">
        <v>400</v>
      </c>
      <c r="F273" t="s">
        <v>153</v>
      </c>
    </row>
    <row r="274">
      <c r="A274" t="s">
        <v>172</v>
      </c>
      <c r="B274" t="n">
        <f>VLOOKUP(Table3[[#This Row],[Equipment]],Lookup_Equipment_Project,3,FALSE)</f>
        <v>0</v>
      </c>
      <c r="C274" s="19" t="n">
        <v>1337</v>
      </c>
      <c r="F274" t="s">
        <v>173</v>
      </c>
    </row>
    <row r="275">
      <c r="A275" t="s">
        <v>368</v>
      </c>
      <c r="B275" t="n">
        <f>VLOOKUP(Table3[[#This Row],[Equipment]],Lookup_Equipment_Project,3,FALSE)</f>
        <v>0</v>
      </c>
      <c r="C275" s="19" t="n">
        <v>1335</v>
      </c>
      <c r="F275" t="s">
        <v>164</v>
      </c>
    </row>
    <row r="276">
      <c r="A276" s="11" t="s">
        <v>401</v>
      </c>
      <c r="B276" s="11" t="str">
        <f>VLOOKUP(Table3[[#This Row],[Equipment]],Lookup_Equipment_Project,3,FALSE)</f>
        <v>PATRIOT/MEADS</v>
      </c>
      <c r="C276" s="19" t="n">
        <v>1318</v>
      </c>
      <c r="F276" t="s">
        <v>193</v>
      </c>
    </row>
    <row r="277">
      <c r="A277" s="11" t="s">
        <v>312</v>
      </c>
      <c r="B277" s="11" t="n">
        <f>VLOOKUP(Table3[[#This Row],[Equipment]],Lookup_Equipment_Project,3,FALSE)</f>
        <v>0</v>
      </c>
      <c r="C277" s="19" t="n">
        <v>1289</v>
      </c>
      <c r="F277" t="s">
        <v>211</v>
      </c>
    </row>
    <row r="278">
      <c r="A278" t="s">
        <v>362</v>
      </c>
      <c r="B278" t="n">
        <f>VLOOKUP(Table3[[#This Row],[Equipment]],Lookup_Equipment_Project,3,FALSE)</f>
        <v>0</v>
      </c>
      <c r="C278" s="19" t="n">
        <v>1231</v>
      </c>
      <c r="F278" t="s">
        <v>173</v>
      </c>
    </row>
    <row r="279">
      <c r="A279" t="s">
        <v>402</v>
      </c>
      <c r="B279" t="n">
        <f>VLOOKUP(Table3[[#This Row],[Equipment]],Lookup_Equipment_Project,3,FALSE)</f>
        <v>0</v>
      </c>
      <c r="C279" s="19" t="n">
        <v>1221</v>
      </c>
      <c r="F279" t="s">
        <v>153</v>
      </c>
    </row>
    <row r="280">
      <c r="A280" t="s">
        <v>209</v>
      </c>
      <c r="B280" t="n">
        <f>VLOOKUP(Table3[[#This Row],[Equipment]],Lookup_Equipment_Project,3,FALSE)</f>
        <v>0</v>
      </c>
      <c r="C280" s="19" t="n">
        <v>1194</v>
      </c>
      <c r="F280" t="s">
        <v>161</v>
      </c>
    </row>
    <row r="281">
      <c r="A281" t="s">
        <v>403</v>
      </c>
      <c r="B281" t="n">
        <f>VLOOKUP(Table3[[#This Row],[Equipment]],Lookup_Equipment_Project,3,FALSE)</f>
        <v>0</v>
      </c>
      <c r="C281" s="19" t="n">
        <v>1188</v>
      </c>
      <c r="F281" t="s">
        <v>161</v>
      </c>
    </row>
    <row r="282">
      <c r="A282" t="s">
        <v>404</v>
      </c>
      <c r="B282" t="n">
        <f>VLOOKUP(Table3[[#This Row],[Equipment]],Lookup_Equipment_Project,3,FALSE)</f>
        <v>0</v>
      </c>
      <c r="C282" s="19" t="n">
        <v>1142</v>
      </c>
      <c r="F282" t="s">
        <v>153</v>
      </c>
    </row>
    <row r="283">
      <c r="A283" t="s">
        <v>405</v>
      </c>
      <c r="B283" t="n">
        <f>VLOOKUP(Table3[[#This Row],[Equipment]],Lookup_Equipment_Project,3,FALSE)</f>
        <v>0</v>
      </c>
      <c r="C283" s="19" t="n">
        <v>1125</v>
      </c>
      <c r="F283" t="s">
        <v>164</v>
      </c>
    </row>
    <row r="284">
      <c r="A284" t="s">
        <v>406</v>
      </c>
      <c r="B284" t="n">
        <f>VLOOKUP(Table3[[#This Row],[Equipment]],Lookup_Equipment_Project,3,FALSE)</f>
        <v>0</v>
      </c>
      <c r="C284" s="19" t="n">
        <v>1120</v>
      </c>
      <c r="F284" t="s">
        <v>193</v>
      </c>
    </row>
    <row r="285">
      <c r="A285" t="s">
        <v>407</v>
      </c>
      <c r="B285" t="n">
        <f>VLOOKUP(Table3[[#This Row],[Equipment]],Lookup_Equipment_Project,3,FALSE)</f>
        <v>0</v>
      </c>
      <c r="C285" s="19" t="n">
        <v>1072</v>
      </c>
      <c r="F285" t="s">
        <v>153</v>
      </c>
    </row>
    <row r="286">
      <c r="A286" s="11" t="s">
        <v>408</v>
      </c>
      <c r="B286" s="11" t="n">
        <f>VLOOKUP(Table3[[#This Row],[Equipment]],Lookup_Equipment_Project,3,FALSE)</f>
        <v>0</v>
      </c>
      <c r="C286" s="19" t="n">
        <v>954</v>
      </c>
      <c r="F286" t="s">
        <v>211</v>
      </c>
    </row>
    <row r="287">
      <c r="A287" t="s">
        <v>247</v>
      </c>
      <c r="B287" t="n">
        <f>VLOOKUP(Table3[[#This Row],[Equipment]],Lookup_Equipment_Project,3,FALSE)</f>
        <v>0</v>
      </c>
      <c r="C287" s="19" t="n">
        <v>942</v>
      </c>
      <c r="F287" t="s">
        <v>164</v>
      </c>
    </row>
    <row r="288">
      <c r="A288" t="s">
        <v>349</v>
      </c>
      <c r="B288" t="n">
        <f>VLOOKUP(Table3[[#This Row],[Equipment]],Lookup_Equipment_Project,3,FALSE)</f>
        <v>0</v>
      </c>
      <c r="C288" s="19" t="n">
        <v>930</v>
      </c>
      <c r="F288" t="s">
        <v>164</v>
      </c>
    </row>
    <row r="289">
      <c r="A289" t="s">
        <v>409</v>
      </c>
      <c r="B289" t="n">
        <f>VLOOKUP(Table3[[#This Row],[Equipment]],Lookup_Equipment_Project,3,FALSE)</f>
        <v>0</v>
      </c>
      <c r="C289" s="19" t="n">
        <v>816</v>
      </c>
      <c r="F289" t="s">
        <v>161</v>
      </c>
    </row>
    <row r="290">
      <c r="A290" t="s">
        <v>410</v>
      </c>
      <c r="B290" t="n">
        <f>VLOOKUP(Table3[[#This Row],[Equipment]],Lookup_Equipment_Project,3,FALSE)</f>
        <v>0</v>
      </c>
      <c r="C290" s="19" t="n">
        <v>760</v>
      </c>
      <c r="F290" t="s">
        <v>161</v>
      </c>
    </row>
    <row r="291">
      <c r="A291" t="s">
        <v>411</v>
      </c>
      <c r="B291" t="n">
        <f>VLOOKUP(Table3[[#This Row],[Equipment]],Lookup_Equipment_Project,3,FALSE)</f>
        <v>0</v>
      </c>
      <c r="C291" s="19" t="n">
        <v>724</v>
      </c>
      <c r="F291" s="16" t="s">
        <v>153</v>
      </c>
    </row>
    <row r="292">
      <c r="A292" s="11" t="s">
        <v>351</v>
      </c>
      <c r="B292" s="11" t="n">
        <f>VLOOKUP(Table3[[#This Row],[Equipment]],Lookup_Equipment_Project,3,FALSE)</f>
        <v>0</v>
      </c>
      <c r="C292" s="19" t="n">
        <v>690</v>
      </c>
      <c r="F292" t="s">
        <v>167</v>
      </c>
    </row>
    <row r="293">
      <c r="A293" t="s">
        <v>412</v>
      </c>
      <c r="B293" t="n">
        <f>VLOOKUP(Table3[[#This Row],[Equipment]],Lookup_Equipment_Project,3,FALSE)</f>
        <v>0</v>
      </c>
      <c r="C293" s="19" t="n">
        <v>653</v>
      </c>
      <c r="D293" t="s">
        <v>413</v>
      </c>
      <c r="F293" t="s">
        <v>271</v>
      </c>
    </row>
    <row r="294">
      <c r="A294" t="s">
        <v>345</v>
      </c>
      <c r="B294" t="n">
        <f>VLOOKUP(Table3[[#This Row],[Equipment]],Lookup_Equipment_Project,3,FALSE)</f>
        <v>0</v>
      </c>
      <c r="C294" s="19" t="n">
        <v>653</v>
      </c>
      <c r="F294" t="s">
        <v>156</v>
      </c>
    </row>
    <row r="295">
      <c r="A295" s="11" t="s">
        <v>414</v>
      </c>
      <c r="B295" s="11" t="n">
        <f>VLOOKUP(Table3[[#This Row],[Equipment]],Lookup_Equipment_Project,3,FALSE)</f>
        <v>0</v>
      </c>
      <c r="C295" s="19" t="n">
        <v>645</v>
      </c>
      <c r="F295" t="s">
        <v>211</v>
      </c>
    </row>
    <row r="296">
      <c r="A296" t="s">
        <v>415</v>
      </c>
      <c r="B296" t="n">
        <f>VLOOKUP(Table3[[#This Row],[Equipment]],Lookup_Equipment_Project,3,FALSE)</f>
        <v>0</v>
      </c>
      <c r="C296" s="19" t="n">
        <v>625</v>
      </c>
      <c r="D296" t="s">
        <v>416</v>
      </c>
      <c r="F296" t="s">
        <v>161</v>
      </c>
    </row>
    <row r="297">
      <c r="A297" s="11" t="s">
        <v>417</v>
      </c>
      <c r="B297" s="11" t="n">
        <f>VLOOKUP(Table3[[#This Row],[Equipment]],Lookup_Equipment_Project,3,FALSE)</f>
        <v>0</v>
      </c>
      <c r="C297" s="19" t="n">
        <v>600</v>
      </c>
      <c r="F297" s="16" t="s">
        <v>235</v>
      </c>
    </row>
    <row r="298">
      <c r="A298" t="s">
        <v>418</v>
      </c>
      <c r="B298" t="n">
        <f>VLOOKUP(Table3[[#This Row],[Equipment]],Lookup_Equipment_Project,3,FALSE)</f>
        <v>0</v>
      </c>
      <c r="C298" s="19" t="n">
        <v>545</v>
      </c>
      <c r="F298" s="16" t="s">
        <v>193</v>
      </c>
    </row>
    <row r="299">
      <c r="A299" t="s">
        <v>345</v>
      </c>
      <c r="B299" t="n">
        <f>VLOOKUP(Table3[[#This Row],[Equipment]],Lookup_Equipment_Project,3,FALSE)</f>
        <v>0</v>
      </c>
      <c r="C299" s="19" t="n">
        <v>527</v>
      </c>
      <c r="F299" t="s">
        <v>252</v>
      </c>
    </row>
    <row r="300">
      <c r="A300" t="s">
        <v>419</v>
      </c>
      <c r="B300" t="n">
        <f>VLOOKUP(Table3[[#This Row],[Equipment]],Lookup_Equipment_Project,3,FALSE)</f>
        <v>0</v>
      </c>
      <c r="C300" s="19" t="n">
        <v>517</v>
      </c>
      <c r="D300" s="18" t="s">
        <v>420</v>
      </c>
      <c r="F300" t="s">
        <v>252</v>
      </c>
    </row>
    <row r="301">
      <c r="A301" t="s">
        <v>397</v>
      </c>
      <c r="B301" t="n">
        <f>VLOOKUP(Table3[[#This Row],[Equipment]],Lookup_Equipment_Project,3,FALSE)</f>
        <v>0</v>
      </c>
      <c r="C301" s="19" t="n">
        <v>515</v>
      </c>
      <c r="F301" t="s">
        <v>173</v>
      </c>
    </row>
    <row r="302">
      <c r="A302" t="s">
        <v>381</v>
      </c>
      <c r="B302" t="n">
        <f>VLOOKUP(Table3[[#This Row],[Equipment]],Lookup_Equipment_Project,3,FALSE)</f>
        <v>0</v>
      </c>
      <c r="C302" s="19" t="n">
        <v>464</v>
      </c>
      <c r="D302" s="18"/>
      <c r="F302" t="s">
        <v>252</v>
      </c>
    </row>
    <row r="303">
      <c r="A303" t="s">
        <v>300</v>
      </c>
      <c r="B303" t="n">
        <f>VLOOKUP(Table3[[#This Row],[Equipment]],Lookup_Equipment_Project,3,FALSE)</f>
        <v>0</v>
      </c>
      <c r="C303" s="19" t="n">
        <v>455</v>
      </c>
      <c r="F303" t="s">
        <v>161</v>
      </c>
    </row>
    <row r="304">
      <c r="A304" t="s">
        <v>421</v>
      </c>
      <c r="B304" t="n">
        <f>VLOOKUP(Table3[[#This Row],[Equipment]],Lookup_Equipment_Project,3,FALSE)</f>
        <v>0</v>
      </c>
      <c r="C304" s="19" t="n">
        <v>440</v>
      </c>
      <c r="D304" t="s">
        <v>422</v>
      </c>
      <c r="F304" t="s">
        <v>176</v>
      </c>
    </row>
    <row r="305">
      <c r="A305" t="s">
        <v>423</v>
      </c>
      <c r="B305" t="n">
        <f>VLOOKUP(Table3[[#This Row],[Equipment]],Lookup_Equipment_Project,3,FALSE)</f>
        <v>0</v>
      </c>
      <c r="C305" s="19" t="n">
        <v>435</v>
      </c>
      <c r="F305" t="s">
        <v>193</v>
      </c>
    </row>
    <row r="306">
      <c r="A306" t="s">
        <v>424</v>
      </c>
      <c r="B306" t="n">
        <f>VLOOKUP(Table3[[#This Row],[Equipment]],Lookup_Equipment_Project,3,FALSE)</f>
        <v>0</v>
      </c>
      <c r="C306" s="19" t="n">
        <v>433</v>
      </c>
      <c r="D306" t="s">
        <v>425</v>
      </c>
      <c r="F306" t="s">
        <v>176</v>
      </c>
    </row>
    <row r="307">
      <c r="A307" t="s">
        <v>387</v>
      </c>
      <c r="B307" t="n">
        <f>VLOOKUP(Table3[[#This Row],[Equipment]],Lookup_Equipment_Project,3,FALSE)</f>
        <v>0</v>
      </c>
      <c r="C307" s="19" t="n">
        <v>407</v>
      </c>
      <c r="F307" t="s">
        <v>161</v>
      </c>
    </row>
    <row r="308">
      <c r="A308" s="11" t="s">
        <v>405</v>
      </c>
      <c r="B308" s="11" t="n">
        <f>VLOOKUP(Table3[[#This Row],[Equipment]],Lookup_Equipment_Project,3,FALSE)</f>
        <v>0</v>
      </c>
      <c r="C308" s="19" t="n">
        <v>400</v>
      </c>
      <c r="F308" t="s">
        <v>166</v>
      </c>
    </row>
    <row r="309">
      <c r="A309" t="s">
        <v>426</v>
      </c>
      <c r="B309" t="n">
        <f>VLOOKUP(Table3[[#This Row],[Equipment]],Lookup_Equipment_Project,3,FALSE)</f>
        <v>0</v>
      </c>
      <c r="C309" s="19" t="n">
        <v>347</v>
      </c>
      <c r="F309" t="s">
        <v>193</v>
      </c>
    </row>
    <row r="310" ht="45" customHeight="1">
      <c r="A310" t="s">
        <v>427</v>
      </c>
      <c r="B310" t="n">
        <f>VLOOKUP(Table3[[#This Row],[Equipment]],Lookup_Equipment_Project,3,FALSE)</f>
        <v>0</v>
      </c>
      <c r="C310" t="n">
        <v>324</v>
      </c>
      <c r="D310" s="20" t="s">
        <v>428</v>
      </c>
      <c r="F310" t="s">
        <v>189</v>
      </c>
    </row>
    <row r="311">
      <c r="A311" s="11" t="s">
        <v>429</v>
      </c>
      <c r="B311" s="11" t="str">
        <f>VLOOKUP(Table3[[#This Row],[Equipment]],Lookup_Equipment_Project,3,FALSE)</f>
        <v>STINGER</v>
      </c>
      <c r="C311" s="19" t="n">
        <v>275</v>
      </c>
      <c r="F311" t="s">
        <v>173</v>
      </c>
    </row>
    <row r="312">
      <c r="A312" s="11" t="s">
        <v>430</v>
      </c>
      <c r="B312" s="11" t="n">
        <f>VLOOKUP(Table3[[#This Row],[Equipment]],Lookup_Equipment_Project,3,FALSE)</f>
        <v>0</v>
      </c>
      <c r="C312" s="19" t="n">
        <v>270</v>
      </c>
      <c r="F312" t="s">
        <v>153</v>
      </c>
    </row>
    <row r="313">
      <c r="A313" t="s">
        <v>431</v>
      </c>
      <c r="B313" t="n">
        <f>VLOOKUP(Table3[[#This Row],[Equipment]],Lookup_Equipment_Project,3,FALSE)</f>
        <v>0</v>
      </c>
      <c r="C313" s="19" t="n">
        <v>265</v>
      </c>
      <c r="F313" s="16" t="s">
        <v>271</v>
      </c>
    </row>
    <row r="314">
      <c r="A314" t="s">
        <v>432</v>
      </c>
      <c r="B314" t="n">
        <f>VLOOKUP(Table3[[#This Row],[Equipment]],Lookup_Equipment_Project,3,FALSE)</f>
        <v>0</v>
      </c>
      <c r="C314" s="19" t="n">
        <v>265</v>
      </c>
      <c r="F314" t="s">
        <v>176</v>
      </c>
    </row>
    <row r="315">
      <c r="A315" t="s">
        <v>262</v>
      </c>
      <c r="B315" t="n">
        <f>VLOOKUP(Table3[[#This Row],[Equipment]],Lookup_Equipment_Project,3,FALSE)</f>
        <v>0</v>
      </c>
      <c r="C315" s="19" t="n">
        <v>250</v>
      </c>
      <c r="F315" t="s">
        <v>161</v>
      </c>
    </row>
    <row r="316">
      <c r="A316" t="s">
        <v>433</v>
      </c>
      <c r="B316" t="n">
        <f>VLOOKUP(Table3[[#This Row],[Equipment]],Lookup_Equipment_Project,3,FALSE)</f>
        <v>0</v>
      </c>
      <c r="C316" s="19" t="n">
        <v>231</v>
      </c>
      <c r="D316" t="s">
        <v>434</v>
      </c>
      <c r="F316" t="s">
        <v>252</v>
      </c>
    </row>
    <row r="317">
      <c r="A317" t="s">
        <v>435</v>
      </c>
      <c r="B317" t="n">
        <f>VLOOKUP(Table3[[#This Row],[Equipment]],Lookup_Equipment_Project,3,FALSE)</f>
        <v>0</v>
      </c>
      <c r="C317" s="19" t="n">
        <v>228</v>
      </c>
      <c r="F317" t="s">
        <v>211</v>
      </c>
    </row>
    <row r="318">
      <c r="A318" t="s">
        <v>436</v>
      </c>
      <c r="B318" t="n">
        <f>VLOOKUP(Table3[[#This Row],[Equipment]],Lookup_Equipment_Project,3,FALSE)</f>
        <v>0</v>
      </c>
      <c r="C318" s="19" t="n">
        <v>200</v>
      </c>
      <c r="F318" t="s">
        <v>161</v>
      </c>
    </row>
    <row r="319">
      <c r="A319" t="s">
        <v>437</v>
      </c>
      <c r="B319" t="n">
        <f>VLOOKUP(Table3[[#This Row],[Equipment]],Lookup_Equipment_Project,3,FALSE)</f>
        <v>0</v>
      </c>
      <c r="C319" s="19" t="n">
        <v>189</v>
      </c>
      <c r="D319" t="s">
        <v>330</v>
      </c>
      <c r="F319" t="s">
        <v>173</v>
      </c>
    </row>
    <row r="320">
      <c r="A320" t="s">
        <v>435</v>
      </c>
      <c r="B320" t="n">
        <f>VLOOKUP(Table3[[#This Row],[Equipment]],Lookup_Equipment_Project,3,FALSE)</f>
        <v>0</v>
      </c>
      <c r="C320" s="19" t="n">
        <v>176</v>
      </c>
      <c r="F320" t="s">
        <v>173</v>
      </c>
    </row>
    <row r="321">
      <c r="A321" t="s">
        <v>387</v>
      </c>
      <c r="B321" t="n">
        <f>VLOOKUP(Table3[[#This Row],[Equipment]],Lookup_Equipment_Project,3,FALSE)</f>
        <v>0</v>
      </c>
      <c r="C321" s="19" t="n">
        <v>167</v>
      </c>
      <c r="F321" t="s">
        <v>173</v>
      </c>
    </row>
    <row r="322">
      <c r="A322" t="s">
        <v>438</v>
      </c>
      <c r="B322" t="n">
        <f>VLOOKUP(Table3[[#This Row],[Equipment]],Lookup_Equipment_Project,3,FALSE)</f>
        <v>0</v>
      </c>
      <c r="C322" s="19" t="n">
        <v>167</v>
      </c>
      <c r="F322" t="s">
        <v>153</v>
      </c>
    </row>
    <row r="323">
      <c r="A323" t="s">
        <v>431</v>
      </c>
      <c r="B323" t="n">
        <f>VLOOKUP(Table3[[#This Row],[Equipment]],Lookup_Equipment_Project,3,FALSE)</f>
        <v>0</v>
      </c>
      <c r="C323" s="19" t="n">
        <v>143</v>
      </c>
      <c r="F323" t="s">
        <v>173</v>
      </c>
    </row>
    <row r="324">
      <c r="A324" t="s">
        <v>439</v>
      </c>
      <c r="B324" t="n">
        <f>VLOOKUP(Table3[[#This Row],[Equipment]],Lookup_Equipment_Project,3,FALSE)</f>
        <v>0</v>
      </c>
      <c r="C324" s="19" t="n">
        <v>140</v>
      </c>
      <c r="F324" t="s">
        <v>193</v>
      </c>
    </row>
    <row r="325">
      <c r="A325" s="11" t="s">
        <v>157</v>
      </c>
      <c r="B325" s="11" t="n">
        <f>VLOOKUP(Table3[[#This Row],[Equipment]],Lookup_Equipment_Project,3,FALSE)</f>
        <v>0</v>
      </c>
      <c r="C325" s="19" t="n">
        <v>130</v>
      </c>
      <c r="F325" t="s">
        <v>161</v>
      </c>
    </row>
    <row r="326">
      <c r="A326" t="s">
        <v>440</v>
      </c>
      <c r="B326" t="n">
        <f>VLOOKUP(Table3[[#This Row],[Equipment]],Lookup_Equipment_Project,3,FALSE)</f>
        <v>0</v>
      </c>
      <c r="C326" s="19" t="n">
        <v>129</v>
      </c>
      <c r="D326" s="18" t="s">
        <v>441</v>
      </c>
      <c r="F326" t="s">
        <v>252</v>
      </c>
    </row>
    <row r="327">
      <c r="A327" t="s">
        <v>345</v>
      </c>
      <c r="B327" t="n">
        <f>VLOOKUP(Table3[[#This Row],[Equipment]],Lookup_Equipment_Project,3,FALSE)</f>
        <v>0</v>
      </c>
      <c r="C327" s="19" t="n">
        <v>126</v>
      </c>
      <c r="F327" s="16" t="s">
        <v>442</v>
      </c>
    </row>
    <row r="328">
      <c r="A328" t="s">
        <v>443</v>
      </c>
      <c r="B328" t="n">
        <f>VLOOKUP(Table3[[#This Row],[Equipment]],Lookup_Equipment_Project,3,FALSE)</f>
        <v>0</v>
      </c>
      <c r="C328" s="19" t="n">
        <v>124</v>
      </c>
      <c r="D328" s="18"/>
      <c r="F328" t="s">
        <v>252</v>
      </c>
    </row>
    <row r="329">
      <c r="A329" t="s">
        <v>444</v>
      </c>
      <c r="B329" t="n">
        <f>VLOOKUP(Table3[[#This Row],[Equipment]],Lookup_Equipment_Project,3,FALSE)</f>
        <v>0</v>
      </c>
      <c r="C329" s="19" t="n">
        <v>112</v>
      </c>
      <c r="F329" t="s">
        <v>211</v>
      </c>
    </row>
    <row r="330">
      <c r="A330" t="s">
        <v>381</v>
      </c>
      <c r="B330" t="n">
        <f>VLOOKUP(Table3[[#This Row],[Equipment]],Lookup_Equipment_Project,3,FALSE)</f>
        <v>0</v>
      </c>
      <c r="C330" s="19" t="n">
        <v>102</v>
      </c>
      <c r="F330" t="s">
        <v>235</v>
      </c>
    </row>
    <row r="331">
      <c r="A331" s="11" t="s">
        <v>445</v>
      </c>
      <c r="B331" s="11" t="str">
        <f>VLOOKUP(Table3[[#This Row],[Equipment]],Lookup_Equipment_Project,3,FALSE)</f>
        <v>TOW</v>
      </c>
      <c r="C331" s="19" t="n">
        <v>96</v>
      </c>
      <c r="F331" t="s">
        <v>164</v>
      </c>
    </row>
    <row r="332">
      <c r="A332" t="s">
        <v>345</v>
      </c>
      <c r="B332" t="n">
        <f>VLOOKUP(Table3[[#This Row],[Equipment]],Lookup_Equipment_Project,3,FALSE)</f>
        <v>0</v>
      </c>
      <c r="C332" s="19" t="n">
        <v>94</v>
      </c>
      <c r="F332" t="s">
        <v>161</v>
      </c>
    </row>
    <row r="333">
      <c r="A333" t="s">
        <v>387</v>
      </c>
      <c r="B333" t="n">
        <f>VLOOKUP(Table3[[#This Row],[Equipment]],Lookup_Equipment_Project,3,FALSE)</f>
        <v>0</v>
      </c>
      <c r="C333" s="19" t="n">
        <v>81</v>
      </c>
      <c r="F333" t="s">
        <v>189</v>
      </c>
    </row>
    <row r="334">
      <c r="A334" t="s">
        <v>431</v>
      </c>
      <c r="B334" t="n">
        <f>VLOOKUP(Table3[[#This Row],[Equipment]],Lookup_Equipment_Project,3,FALSE)</f>
        <v>0</v>
      </c>
      <c r="C334" s="19" t="n">
        <v>80</v>
      </c>
      <c r="D334" t="s">
        <v>446</v>
      </c>
      <c r="F334" t="s">
        <v>176</v>
      </c>
    </row>
    <row r="335">
      <c r="A335" t="s">
        <v>397</v>
      </c>
      <c r="B335" t="n">
        <f>VLOOKUP(Table3[[#This Row],[Equipment]],Lookup_Equipment_Project,3,FALSE)</f>
        <v>0</v>
      </c>
      <c r="C335" s="19" t="n">
        <v>55</v>
      </c>
      <c r="F335" t="s">
        <v>252</v>
      </c>
    </row>
    <row r="336">
      <c r="A336" t="s">
        <v>447</v>
      </c>
      <c r="B336" t="n">
        <f>VLOOKUP(Table3[[#This Row],[Equipment]],Lookup_Equipment_Project,3,FALSE)</f>
        <v>0</v>
      </c>
      <c r="C336" s="19" t="n">
        <v>41</v>
      </c>
      <c r="F336" t="s">
        <v>166</v>
      </c>
    </row>
    <row r="337">
      <c r="A337" t="s">
        <v>448</v>
      </c>
      <c r="B337" t="n">
        <f>VLOOKUP(Table3[[#This Row],[Equipment]],Lookup_Equipment_Project,3,FALSE)</f>
        <v>0</v>
      </c>
      <c r="C337" s="19" t="n">
        <v>41</v>
      </c>
      <c r="F337" t="s">
        <v>211</v>
      </c>
    </row>
    <row r="338">
      <c r="A338" t="s">
        <v>355</v>
      </c>
      <c r="B338" t="n">
        <f>VLOOKUP(Table3[[#This Row],[Equipment]],Lookup_Equipment_Project,3,FALSE)</f>
        <v>0</v>
      </c>
      <c r="C338" s="19" t="n">
        <v>38</v>
      </c>
      <c r="F338" t="s">
        <v>193</v>
      </c>
    </row>
    <row r="339">
      <c r="A339" t="s">
        <v>280</v>
      </c>
      <c r="B339" t="n">
        <f>VLOOKUP(Table3[[#This Row],[Equipment]],Lookup_Equipment_Project,3,FALSE)</f>
        <v>0</v>
      </c>
      <c r="C339" s="19" t="n">
        <v>36</v>
      </c>
      <c r="F339" t="s">
        <v>161</v>
      </c>
    </row>
    <row r="340">
      <c r="A340" t="s">
        <v>449</v>
      </c>
      <c r="B340" t="n">
        <f>VLOOKUP(Table3[[#This Row],[Equipment]],Lookup_Equipment_Project,3,FALSE)</f>
        <v>0</v>
      </c>
      <c r="C340" s="19" t="n">
        <v>36</v>
      </c>
      <c r="F340" t="s">
        <v>193</v>
      </c>
    </row>
    <row r="341">
      <c r="A341" t="s">
        <v>450</v>
      </c>
      <c r="B341" t="n">
        <f>VLOOKUP(Table3[[#This Row],[Equipment]],Lookup_Equipment_Project,3,FALSE)</f>
        <v>0</v>
      </c>
      <c r="C341" s="19" t="n">
        <v>32</v>
      </c>
      <c r="F341" t="s">
        <v>166</v>
      </c>
    </row>
    <row r="342">
      <c r="A342" t="s">
        <v>451</v>
      </c>
      <c r="B342" t="n">
        <f>VLOOKUP(Table3[[#This Row],[Equipment]],Lookup_Equipment_Project,3,FALSE)</f>
        <v>0</v>
      </c>
      <c r="C342" s="19" t="n">
        <v>32</v>
      </c>
      <c r="F342" t="s">
        <v>153</v>
      </c>
    </row>
    <row r="343">
      <c r="A343" t="s">
        <v>452</v>
      </c>
      <c r="B343" t="n">
        <f>VLOOKUP(Table3[[#This Row],[Equipment]],Lookup_Equipment_Project,3,FALSE)</f>
        <v>0</v>
      </c>
      <c r="C343" s="19" t="n">
        <v>15</v>
      </c>
      <c r="F343" t="s">
        <v>193</v>
      </c>
    </row>
    <row r="344">
      <c r="A344" t="s">
        <v>453</v>
      </c>
      <c r="B344" t="n">
        <f>VLOOKUP(Table3[[#This Row],[Equipment]],Lookup_Equipment_Project,3,FALSE)</f>
        <v>0</v>
      </c>
      <c r="C344" s="19" t="n">
        <v>12</v>
      </c>
      <c r="F344" t="s">
        <v>211</v>
      </c>
    </row>
    <row r="345">
      <c r="A345" t="s">
        <v>454</v>
      </c>
      <c r="B345" t="n">
        <f>VLOOKUP(Table3[[#This Row],[Equipment]],Lookup_Equipment_Project,3,FALSE)</f>
        <v>0</v>
      </c>
      <c r="C345" s="19" t="n">
        <v>6</v>
      </c>
      <c r="F345" t="s">
        <v>193</v>
      </c>
    </row>
    <row r="346">
      <c r="A346" t="s">
        <v>455</v>
      </c>
      <c r="B346" t="n">
        <f>VLOOKUP(Table3[[#This Row],[Equipment]],Lookup_Equipment_Project,3,FALSE)</f>
        <v>0</v>
      </c>
      <c r="C346" s="19" t="n">
        <v>4</v>
      </c>
      <c r="F346" t="s">
        <v>153</v>
      </c>
    </row>
    <row r="402">
      <c r="F402" s="16"/>
    </row>
  </sheetData>
  <hyperlinks>
    <hyperlink ref="F9" r:id="rId1h" display="https://comptroller.defense.gov/Portals/45/Documents/execution/reprogramming/fy2022/ir1415s/22-43_IR_Ukraine_Replacement_Tranche_8_signed_20220916.pdf"/>
    <hyperlink ref="F24" r:id="rId2h" display="https://comptroller.defense.gov/Portals/45/Documents/execution/reprogramming/fy2022/ir1415s/FY22-38_IR_Ukraine_Replacement_6_signed_20220802.pdf"/>
    <hyperlink ref="F31" r:id="rId3h" display="https://comptroller.defense.gov/Portals/45/Documents/execution/reprogramming/fy2022/ir1415s/22-39_IR_Ukraine_Replacement_Transfer_7.pdf"/>
    <hyperlink ref="F44" r:id="rId4h"/>
    <hyperlink ref="F40" r:id="rId5h" display="https://comptroller.defense.gov/Portals/45/Documents/execution/reprogramming/fy2022/ir1415s/22-30_IR_Ukraine_Replacement_Transfer_Fund_Tranche_5.pdf"/>
    <hyperlink ref="F252" r:id="rId6h" display="https://comptroller.defense.gov/Portals/45/Documents/execution/reprogramming/fy2023/prior1415s/23-12_PA_June_Ukraine_Supplemental_Realignment.pdf"/>
    <hyperlink ref="F4" r:id="rId7h" display="https://comptroller.defense.gov/Portals/45/Documents/execution/reprogramming/fy2022/ir1415s/22-15_IR_Ukraine_Replacment_Transfer_Fund_Tranche_1.pdf"/>
    <hyperlink ref="F123" r:id="rId8h" display="https://comptroller.defense.gov/Portals/45/Documents/execution/reprogramming/fy2022/ir1415s/22-19_IR_Ukraine_Replacement_Transfer_Fund_Tranche_2.pdf"/>
    <hyperlink ref="F142" r:id="rId9h" display="https://comptroller.defense.gov/Portals/45/Documents/execution/reprogramming/fy2022/ir1415s/22-23_IR_Ukraine_Replacement_Transfer_Fund_Tranche_3.pdf"/>
    <hyperlink ref="F21" r:id="rId10h" display="https://comptroller.defense.gov/Portals/45/Documents/execution/reprogramming/fy2022/ir1415s/22-26_IR_Critical_Munitions_Defense_Funding_Request.pdf"/>
    <hyperlink ref="F28" r:id="rId11h" display="https://comptroller.defense.gov/Portals/45/Documents/execution/reprogramming/fy2022/ir1415s/22-28_IR_Ukraine_Replacement_Tranche_4_Request.pdf"/>
    <hyperlink ref="F104" r:id="rId12h" display="https://comptroller.defense.gov/Portals/45/Documents/execution/reprogramming/fy2023/ir1415s/23-07_IR_Ukraine_Replacement_Transfer_Fund_Tranche_9.pdf"/>
    <hyperlink ref="F121" r:id="rId13h"/>
    <hyperlink ref="F313" r:id="rId14h"/>
    <hyperlink ref="F297" r:id="rId15h" display="https://comptroller.defense.gov/Portals/45/Documents/execution/reprogramming/fy2023/ir1415s/23-20_IR_Army_Ukraine_Tranche_8_9_Fixes_signed_20230303.pdf"/>
    <hyperlink ref="F291" r:id="rId16h"/>
    <hyperlink ref="F265" r:id="rId17h" display="https://comptroller.defense.gov/Portals/45/Documents/execution/reprogramming/fy2023/ir1415s/23-46_IR_Ukraine_Replacement_transfer_fund_Tranche_13_enclosure_2.pdf"/>
    <hyperlink ref="F111" r:id="rId18h" display="https://comptroller.defense.gov/Portals/45/Documents/execution/reprogramming/fy2023/ir1415s/23-45_IR_Ukraine_Replacement_Tranche_13_Enclosure.pdf"/>
    <hyperlink ref="F82" r:id="rId19h" display="https://comptroller.defense.gov/Portals/45/Documents/execution/reprogramming/fy2023/ir1415s/23-59_IR_Tranche_14_Encl_2.pdf"/>
    <hyperlink ref="F298" r:id="rId20h"/>
    <hyperlink ref="F74" r:id="rId21h" display="https://comptroller.defense.gov/Portals/45/Documents/execution/reprogramming/fy2023/ir1415s/23-65_IR_Ukraine_Replacement_Transfer_Fund_Tranche_16.pdf"/>
    <hyperlink ref="F96" r:id="rId22h"/>
  </hyperlinks>
  <pageMargins left="0.7" right="0.7" top="0.75" bottom="0.75" header="0.3" footer="0.3"/>
  <pageSetup orientation="portrait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A22" sqref="A22"/>
    </sheetView>
  </sheetViews>
  <sheetFormatPr defaultRowHeight="15.0" baseColWidth="10"/>
  <cols>
    <col min="1" max="1" width="59.85546875" hidden="0" customWidth="1"/>
    <col min="2" max="2" width="31.85546875" hidden="0" customWidth="1"/>
    <col min="3" max="3" width="28.140625" hidden="0" customWidth="1"/>
    <col min="4" max="4" width="51.5703125" hidden="0" customWidth="1"/>
  </cols>
  <sheetData>
    <row r="1">
      <c r="A1" s="24" t="s">
        <v>0</v>
      </c>
      <c r="B1" s="24" t="s">
        <v>1</v>
      </c>
      <c r="C1" s="24" t="s">
        <v>2</v>
      </c>
      <c r="D1" s="24" t="s">
        <v>3</v>
      </c>
    </row>
    <row r="2">
      <c r="A2" t="s">
        <v>456</v>
      </c>
      <c r="B2" t="s">
        <v>457</v>
      </c>
      <c r="C2" s="25"/>
      <c r="D2" s="24"/>
    </row>
    <row r="3">
      <c r="A3" t="s">
        <v>82</v>
      </c>
      <c r="B3" s="25" t="s">
        <v>458</v>
      </c>
      <c r="D3" s="17"/>
    </row>
    <row r="4">
      <c r="A4" t="s">
        <v>459</v>
      </c>
      <c r="B4" t="s">
        <v>460</v>
      </c>
      <c r="D4" s="17"/>
    </row>
    <row r="5">
      <c r="A5" t="s">
        <v>461</v>
      </c>
      <c r="B5" t="s">
        <v>462</v>
      </c>
      <c r="D5" s="17"/>
    </row>
    <row r="6">
      <c r="A6" t="s">
        <v>463</v>
      </c>
      <c r="B6" s="18" t="n">
        <v>126</v>
      </c>
      <c r="D6" s="17"/>
    </row>
    <row r="7">
      <c r="A7" t="s">
        <v>27</v>
      </c>
      <c r="B7" t="s">
        <v>464</v>
      </c>
      <c r="D7" s="17"/>
    </row>
    <row r="8">
      <c r="A8" t="s">
        <v>15</v>
      </c>
      <c r="B8" s="26" t="n">
        <v>72000</v>
      </c>
      <c r="D8" s="17"/>
    </row>
    <row r="9">
      <c r="A9" t="s">
        <v>465</v>
      </c>
      <c r="B9" s="18" t="n">
        <v>126</v>
      </c>
      <c r="D9" s="17"/>
    </row>
    <row r="10">
      <c r="A10" t="s">
        <v>466</v>
      </c>
      <c r="B10" s="18" t="n">
        <v>22</v>
      </c>
      <c r="D10" s="17"/>
    </row>
    <row r="11">
      <c r="A11" t="s">
        <v>76</v>
      </c>
      <c r="B11" s="18" t="n">
        <v>16</v>
      </c>
      <c r="C11" t="s">
        <v>75</v>
      </c>
      <c r="D11" s="17"/>
    </row>
    <row r="12">
      <c r="A12" t="s">
        <v>467</v>
      </c>
      <c r="B12" s="18" t="n">
        <v>4</v>
      </c>
      <c r="C12" s="25"/>
      <c r="D12" s="17"/>
    </row>
    <row r="13">
      <c r="A13" t="s">
        <v>468</v>
      </c>
      <c r="B13" s="18" t="n">
        <v>2</v>
      </c>
      <c r="D13" s="17"/>
    </row>
    <row r="14">
      <c r="A14" t="s">
        <v>94</v>
      </c>
      <c r="B14" s="18" t="n">
        <v>20</v>
      </c>
      <c r="D14" s="17"/>
    </row>
    <row r="15">
      <c r="A15" t="s">
        <v>469</v>
      </c>
      <c r="B15" s="18" t="n">
        <v>1</v>
      </c>
      <c r="D15" s="17"/>
    </row>
    <row r="16">
      <c r="A16" t="s">
        <v>470</v>
      </c>
      <c r="B16" t="s">
        <v>471</v>
      </c>
      <c r="D16" s="17"/>
    </row>
    <row r="17">
      <c r="A17" t="s">
        <v>472</v>
      </c>
      <c r="B17" s="18" t="n">
        <v>200</v>
      </c>
      <c r="D17" s="17"/>
    </row>
    <row r="18">
      <c r="A18" t="s">
        <v>473</v>
      </c>
      <c r="B18" t="s">
        <v>474</v>
      </c>
      <c r="D18" s="17"/>
    </row>
    <row r="19">
      <c r="A19" t="s">
        <v>475</v>
      </c>
      <c r="B19" t="s">
        <v>476</v>
      </c>
      <c r="D19" s="17"/>
    </row>
    <row r="20">
      <c r="A20" t="s">
        <v>477</v>
      </c>
      <c r="B20" s="26" t="n">
        <v>75000</v>
      </c>
      <c r="D20" s="17"/>
    </row>
    <row r="21">
      <c r="A21" t="s">
        <v>478</v>
      </c>
      <c r="B21" t="s">
        <v>479</v>
      </c>
      <c r="D21" s="17"/>
    </row>
    <row r="22">
      <c r="A22" t="s">
        <v>480</v>
      </c>
      <c r="B22" t="s">
        <v>481</v>
      </c>
      <c r="D22" s="17"/>
    </row>
    <row r="23">
      <c r="A23" t="s">
        <v>482</v>
      </c>
      <c r="B23" t="s">
        <v>481</v>
      </c>
      <c r="D23" s="17"/>
    </row>
    <row r="24">
      <c r="A24" t="s">
        <v>144</v>
      </c>
      <c r="B24" t="s">
        <v>481</v>
      </c>
      <c r="D24" s="17"/>
    </row>
    <row r="25">
      <c r="A25" t="s">
        <v>483</v>
      </c>
      <c r="B25" s="18" t="n">
        <v>26</v>
      </c>
      <c r="D25" s="17"/>
    </row>
    <row r="26">
      <c r="A26" t="s">
        <v>484</v>
      </c>
      <c r="B26" s="18" t="n">
        <v>4</v>
      </c>
      <c r="D26" s="17"/>
    </row>
    <row r="27">
      <c r="A27" t="s">
        <v>485</v>
      </c>
      <c r="B27" s="18" t="n">
        <v>4</v>
      </c>
      <c r="D27" s="17"/>
    </row>
    <row r="28">
      <c r="A28" t="s">
        <v>486</v>
      </c>
      <c r="B28" s="18" t="n">
        <v>2</v>
      </c>
      <c r="D28" s="17"/>
    </row>
    <row r="29">
      <c r="A29" t="s">
        <v>487</v>
      </c>
      <c r="B29" s="18" t="n">
        <v>18</v>
      </c>
      <c r="D29" s="17"/>
    </row>
    <row r="30">
      <c r="A30" t="s">
        <v>488</v>
      </c>
      <c r="B30" s="18"/>
      <c r="D30" s="17"/>
    </row>
    <row r="31">
      <c r="A31" t="s">
        <v>489</v>
      </c>
      <c r="B31" s="18"/>
      <c r="D31" s="17"/>
    </row>
    <row r="32">
      <c r="A32" t="s">
        <v>135</v>
      </c>
      <c r="B32" s="18"/>
      <c r="D32" s="17"/>
    </row>
    <row r="33">
      <c r="A33" t="s">
        <v>490</v>
      </c>
      <c r="B33" s="18" t="s">
        <v>491</v>
      </c>
      <c r="D33" s="17"/>
    </row>
    <row r="34">
      <c r="A34" t="s">
        <v>56</v>
      </c>
      <c r="B34" s="17"/>
      <c r="C34" s="17"/>
      <c r="D34" s="17"/>
    </row>
    <row r="35">
      <c r="A35" t="s">
        <v>492</v>
      </c>
      <c r="B35" s="17"/>
      <c r="C35" s="17"/>
      <c r="D35" s="17"/>
    </row>
    <row r="36">
      <c r="A36" t="s">
        <v>493</v>
      </c>
      <c r="B36" s="17"/>
      <c r="C36" s="17"/>
      <c r="D36" s="17"/>
    </row>
    <row r="37">
      <c r="A37" t="s">
        <v>494</v>
      </c>
      <c r="B37" s="17"/>
      <c r="C37" s="17"/>
      <c r="D37" s="17"/>
    </row>
    <row r="38">
      <c r="A38" t="s">
        <v>495</v>
      </c>
      <c r="B38" s="24"/>
      <c r="C38" s="24"/>
      <c r="D38" s="24"/>
    </row>
    <row r="39">
      <c r="A39" t="s">
        <v>496</v>
      </c>
      <c r="B39" s="17"/>
      <c r="C39" s="17"/>
      <c r="D39" s="17"/>
    </row>
    <row r="40">
      <c r="A40" t="s">
        <v>497</v>
      </c>
      <c r="B40" s="17"/>
      <c r="C40" s="17"/>
      <c r="D40" s="17"/>
    </row>
    <row r="41">
      <c r="A41" s="24"/>
      <c r="B41" s="17"/>
      <c r="C41" s="17"/>
      <c r="D41" s="17"/>
    </row>
  </sheetData>
  <pageMargins left="0.7" right="0.7" top="0.75" bottom="0.75" header="0.3" footer="0.3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0" sqref="C10"/>
    </sheetView>
  </sheetViews>
  <sheetFormatPr defaultRowHeight="15.0" baseColWidth="10"/>
  <cols>
    <col min="3" max="3" width="31.7109375" hidden="0" customWidth="1"/>
    <col min="8" max="8" width="16.85546875" hidden="0" customWidth="1"/>
  </cols>
  <sheetData>
    <row r="2">
      <c r="A2" t="s">
        <v>1873</v>
      </c>
      <c r="B2" t="s">
        <v>1874</v>
      </c>
      <c r="C2" t="s">
        <v>1665</v>
      </c>
      <c r="E2" t="s">
        <v>1873</v>
      </c>
      <c r="F2" t="s">
        <v>1874</v>
      </c>
      <c r="G2" t="s">
        <v>1933</v>
      </c>
      <c r="H2" s="28" t="s">
        <v>1665</v>
      </c>
    </row>
    <row r="3">
      <c r="A3" t="n">
        <v>0</v>
      </c>
      <c r="B3" t="s">
        <v>1875</v>
      </c>
      <c r="C3" s="27" t="n">
        <v>994081951.373607</v>
      </c>
      <c r="E3" t="n">
        <v>0</v>
      </c>
      <c r="F3" t="s">
        <v>1875</v>
      </c>
      <c r="G3" t="s">
        <v>1934</v>
      </c>
      <c r="H3" s="28" t="n">
        <v>352518.9785</v>
      </c>
    </row>
    <row r="4">
      <c r="A4" t="n">
        <v>0</v>
      </c>
      <c r="B4" t="s">
        <v>1876</v>
      </c>
      <c r="C4" s="27" t="n">
        <v>277695.332341438</v>
      </c>
      <c r="E4" t="n">
        <v>0</v>
      </c>
      <c r="F4" t="s">
        <v>1875</v>
      </c>
      <c r="G4" t="s">
        <v>1935</v>
      </c>
      <c r="H4" s="28" t="n">
        <v>721.75</v>
      </c>
    </row>
    <row r="5">
      <c r="A5" t="n">
        <v>0</v>
      </c>
      <c r="B5" t="s">
        <v>1877</v>
      </c>
      <c r="C5" s="27" t="n">
        <v>8617974508.5164</v>
      </c>
      <c r="E5" t="n">
        <v>0</v>
      </c>
      <c r="F5" t="s">
        <v>1875</v>
      </c>
      <c r="G5" t="s">
        <v>1936</v>
      </c>
      <c r="H5" s="28" t="n">
        <v>14452.3730980103</v>
      </c>
    </row>
    <row r="6">
      <c r="A6" t="n">
        <v>0</v>
      </c>
      <c r="B6" t="s">
        <v>1878</v>
      </c>
      <c r="C6" s="27" t="n">
        <v>432411454.789411</v>
      </c>
      <c r="E6" t="n">
        <v>0</v>
      </c>
      <c r="F6" t="s">
        <v>1875</v>
      </c>
      <c r="G6" t="s">
        <v>1937</v>
      </c>
      <c r="H6" s="28" t="n">
        <v>944898.418165397</v>
      </c>
    </row>
    <row r="7">
      <c r="A7" t="n">
        <v>0</v>
      </c>
      <c r="B7" t="s">
        <v>1879</v>
      </c>
      <c r="C7" s="27" t="n">
        <v>132036489.357541</v>
      </c>
      <c r="E7" t="n">
        <v>0</v>
      </c>
      <c r="F7" t="s">
        <v>1875</v>
      </c>
      <c r="G7" t="s">
        <v>1938</v>
      </c>
      <c r="H7" s="28" t="n">
        <v>-14469.1214160338</v>
      </c>
    </row>
    <row r="8">
      <c r="A8" t="n">
        <v>0</v>
      </c>
      <c r="B8" t="s">
        <v>1880</v>
      </c>
      <c r="C8" s="27" t="n">
        <v>7428314.61635457</v>
      </c>
      <c r="E8" t="n">
        <v>0</v>
      </c>
      <c r="F8" t="s">
        <v>1875</v>
      </c>
      <c r="G8" t="s">
        <v>1939</v>
      </c>
      <c r="H8" s="28" t="n">
        <v>992783828.975259</v>
      </c>
    </row>
    <row r="9">
      <c r="A9" t="n">
        <v>0</v>
      </c>
      <c r="B9" t="s">
        <v>1881</v>
      </c>
      <c r="C9" s="27" t="n">
        <v>-16665</v>
      </c>
      <c r="E9" t="n">
        <v>0</v>
      </c>
      <c r="F9" t="s">
        <v>1876</v>
      </c>
      <c r="G9" t="s">
        <v>1940</v>
      </c>
      <c r="H9" s="28" t="n">
        <v>3709.2401</v>
      </c>
    </row>
    <row r="10">
      <c r="A10" t="n">
        <v>0</v>
      </c>
      <c r="B10" t="s">
        <v>1882</v>
      </c>
      <c r="C10" s="27" t="n">
        <v>1176114424.14984</v>
      </c>
      <c r="E10" t="n">
        <v>0</v>
      </c>
      <c r="F10" t="s">
        <v>1876</v>
      </c>
      <c r="G10" t="s">
        <v>1941</v>
      </c>
      <c r="H10" s="28" t="n">
        <v>273986.092241438</v>
      </c>
    </row>
    <row r="11">
      <c r="A11" t="n">
        <v>0</v>
      </c>
      <c r="B11" t="s">
        <v>1883</v>
      </c>
      <c r="C11" s="27" t="n">
        <v>3171818.98722887</v>
      </c>
      <c r="E11" t="n">
        <v>0</v>
      </c>
      <c r="F11" t="s">
        <v>1877</v>
      </c>
      <c r="G11" t="s">
        <v>1942</v>
      </c>
      <c r="H11" s="28" t="n">
        <v>397453.2626</v>
      </c>
    </row>
    <row r="12">
      <c r="A12" t="n">
        <v>0</v>
      </c>
      <c r="B12" t="s">
        <v>1884</v>
      </c>
      <c r="C12" s="27" t="n">
        <v>189758660.536211</v>
      </c>
      <c r="E12" t="n">
        <v>0</v>
      </c>
      <c r="F12" t="s">
        <v>1877</v>
      </c>
      <c r="G12" t="s">
        <v>1943</v>
      </c>
      <c r="H12" s="28" t="n">
        <v>3027306</v>
      </c>
    </row>
    <row r="13">
      <c r="A13" t="n">
        <v>0</v>
      </c>
      <c r="B13" t="s">
        <v>1885</v>
      </c>
      <c r="C13" s="27" t="n">
        <v>101361.158004795</v>
      </c>
      <c r="E13" t="n">
        <v>0</v>
      </c>
      <c r="F13" t="s">
        <v>1877</v>
      </c>
      <c r="G13" t="s">
        <v>1944</v>
      </c>
      <c r="H13" s="28" t="n">
        <v>1066800</v>
      </c>
    </row>
    <row r="14">
      <c r="A14" t="n">
        <v>0</v>
      </c>
      <c r="B14" t="s">
        <v>1886</v>
      </c>
      <c r="C14" s="27" t="n">
        <v>136154229.852451</v>
      </c>
      <c r="E14" t="n">
        <v>0</v>
      </c>
      <c r="F14" t="s">
        <v>1877</v>
      </c>
      <c r="G14" t="s">
        <v>1945</v>
      </c>
      <c r="H14" s="28" t="n">
        <v>6053054733.8083</v>
      </c>
    </row>
    <row r="15">
      <c r="A15" t="n">
        <v>0</v>
      </c>
      <c r="B15" t="s">
        <v>1887</v>
      </c>
      <c r="C15" s="27" t="n">
        <v>16190515.0042905</v>
      </c>
      <c r="E15" t="n">
        <v>0</v>
      </c>
      <c r="F15" t="s">
        <v>1877</v>
      </c>
      <c r="G15" t="s">
        <v>1946</v>
      </c>
      <c r="H15" s="28" t="n">
        <v>18702854.2744611</v>
      </c>
    </row>
    <row r="16">
      <c r="A16" t="n">
        <v>0</v>
      </c>
      <c r="B16" t="s">
        <v>1888</v>
      </c>
      <c r="C16" s="27" t="n">
        <v>55547.1007501473</v>
      </c>
      <c r="E16" t="n">
        <v>0</v>
      </c>
      <c r="F16" t="s">
        <v>1877</v>
      </c>
      <c r="G16" t="s">
        <v>1947</v>
      </c>
      <c r="H16" s="28" t="n">
        <v>136426053.645701</v>
      </c>
    </row>
    <row r="17">
      <c r="A17" t="n">
        <v>0</v>
      </c>
      <c r="B17" t="s">
        <v>1889</v>
      </c>
      <c r="C17" s="27" t="n">
        <v>176245.821959148</v>
      </c>
      <c r="E17" t="n">
        <v>0</v>
      </c>
      <c r="F17" t="s">
        <v>1877</v>
      </c>
      <c r="G17" t="s">
        <v>1948</v>
      </c>
      <c r="H17" s="28" t="n">
        <v>589979.4688</v>
      </c>
    </row>
    <row r="18">
      <c r="A18" t="n">
        <v>0</v>
      </c>
      <c r="B18" t="s">
        <v>1890</v>
      </c>
      <c r="C18" s="27" t="n">
        <v>5744535.69022183</v>
      </c>
      <c r="E18" t="n">
        <v>0</v>
      </c>
      <c r="F18" t="s">
        <v>1877</v>
      </c>
      <c r="G18" t="s">
        <v>1949</v>
      </c>
      <c r="H18" s="28" t="n">
        <v>2402838127.82039</v>
      </c>
    </row>
    <row r="19">
      <c r="A19" t="n">
        <v>0</v>
      </c>
      <c r="B19" t="s">
        <v>1891</v>
      </c>
      <c r="C19" s="27" t="n">
        <v>2002095815.80785</v>
      </c>
      <c r="E19" t="n">
        <v>0</v>
      </c>
      <c r="F19" t="s">
        <v>1877</v>
      </c>
      <c r="G19" t="s">
        <v>1950</v>
      </c>
      <c r="H19" s="28" t="n">
        <v>1132865</v>
      </c>
    </row>
    <row r="20">
      <c r="A20" t="n">
        <v>0</v>
      </c>
      <c r="B20" t="s">
        <v>1892</v>
      </c>
      <c r="C20" s="27" t="n">
        <v>58723562.9578538</v>
      </c>
      <c r="E20" t="n">
        <v>0</v>
      </c>
      <c r="F20" t="s">
        <v>1877</v>
      </c>
      <c r="G20" t="s">
        <v>1951</v>
      </c>
      <c r="H20" s="28" t="n">
        <v>738335.236149973</v>
      </c>
    </row>
    <row r="21">
      <c r="A21" t="n">
        <v>0</v>
      </c>
      <c r="B21" t="s">
        <v>1893</v>
      </c>
      <c r="C21" s="27" t="n">
        <v>186100</v>
      </c>
      <c r="E21" t="n">
        <v>0</v>
      </c>
      <c r="F21" t="s">
        <v>1878</v>
      </c>
      <c r="G21" t="s">
        <v>1952</v>
      </c>
      <c r="H21" s="28" t="n">
        <v>3818699.2042</v>
      </c>
    </row>
    <row r="22">
      <c r="A22" t="n">
        <v>0</v>
      </c>
      <c r="B22" t="s">
        <v>1894</v>
      </c>
      <c r="C22" s="27" t="n">
        <v>3351066495.16887</v>
      </c>
      <c r="E22" t="n">
        <v>0</v>
      </c>
      <c r="F22" t="s">
        <v>1878</v>
      </c>
      <c r="G22" t="s">
        <v>1953</v>
      </c>
      <c r="H22" s="28" t="n">
        <v>-5700</v>
      </c>
    </row>
    <row r="23">
      <c r="A23" t="n">
        <v>0</v>
      </c>
      <c r="B23" t="s">
        <v>1895</v>
      </c>
      <c r="C23" s="27" t="n">
        <v>547477918.396079</v>
      </c>
      <c r="E23" t="n">
        <v>0</v>
      </c>
      <c r="F23" t="s">
        <v>1878</v>
      </c>
      <c r="G23" t="s">
        <v>1954</v>
      </c>
      <c r="H23" s="28" t="n">
        <v>26434795.959</v>
      </c>
    </row>
    <row r="24">
      <c r="A24" t="n">
        <v>0</v>
      </c>
      <c r="B24" t="s">
        <v>1896</v>
      </c>
      <c r="C24" s="27" t="n">
        <v>1460175196.50726</v>
      </c>
      <c r="E24" t="n">
        <v>0</v>
      </c>
      <c r="F24" t="s">
        <v>1878</v>
      </c>
      <c r="G24" t="s">
        <v>1955</v>
      </c>
      <c r="H24" s="28" t="n">
        <v>-147600</v>
      </c>
    </row>
    <row r="25">
      <c r="A25" t="n">
        <v>0</v>
      </c>
      <c r="B25" t="s">
        <v>1897</v>
      </c>
      <c r="C25" s="27" t="n">
        <v>94350213.7460598</v>
      </c>
      <c r="E25" t="n">
        <v>0</v>
      </c>
      <c r="F25" t="s">
        <v>1878</v>
      </c>
      <c r="G25" t="s">
        <v>1956</v>
      </c>
      <c r="H25" s="28" t="n">
        <v>133255.270211633</v>
      </c>
    </row>
    <row r="26">
      <c r="A26" t="n">
        <v>0</v>
      </c>
      <c r="B26" t="s">
        <v>1898</v>
      </c>
      <c r="C26" s="27" t="n">
        <v>406333.668057943</v>
      </c>
      <c r="E26" t="n">
        <v>0</v>
      </c>
      <c r="F26" t="s">
        <v>1878</v>
      </c>
      <c r="G26" t="s">
        <v>1957</v>
      </c>
      <c r="H26" s="28" t="n">
        <v>8904677.81973119</v>
      </c>
    </row>
    <row r="27">
      <c r="A27" t="n">
        <v>0</v>
      </c>
      <c r="B27" t="s">
        <v>1899</v>
      </c>
      <c r="C27" s="27" t="n">
        <v>12881994.4278332</v>
      </c>
      <c r="E27" t="n">
        <v>0</v>
      </c>
      <c r="F27" t="s">
        <v>1878</v>
      </c>
      <c r="G27" t="s">
        <v>1958</v>
      </c>
      <c r="H27" s="28" t="n">
        <v>-13689.0099</v>
      </c>
    </row>
    <row r="28">
      <c r="A28" t="n">
        <v>0</v>
      </c>
      <c r="B28" t="s">
        <v>1900</v>
      </c>
      <c r="C28" s="27" t="n">
        <v>663497.945670008</v>
      </c>
      <c r="E28" t="n">
        <v>0</v>
      </c>
      <c r="F28" t="s">
        <v>1878</v>
      </c>
      <c r="G28" t="s">
        <v>1959</v>
      </c>
      <c r="H28" s="28" t="n">
        <v>20514135.0090081</v>
      </c>
    </row>
    <row r="29">
      <c r="A29" t="n">
        <v>0</v>
      </c>
      <c r="B29" t="s">
        <v>1901</v>
      </c>
      <c r="C29" s="27" t="n">
        <v>172071420.692948</v>
      </c>
      <c r="E29" t="n">
        <v>0</v>
      </c>
      <c r="F29" t="s">
        <v>1878</v>
      </c>
      <c r="G29" t="s">
        <v>1960</v>
      </c>
      <c r="H29" s="28" t="n">
        <v>22158.8824006362</v>
      </c>
    </row>
    <row r="30">
      <c r="A30" t="n">
        <v>0</v>
      </c>
      <c r="B30" t="s">
        <v>1902</v>
      </c>
      <c r="C30" s="27" t="n">
        <v>22158920.2917803</v>
      </c>
      <c r="E30" t="n">
        <v>0</v>
      </c>
      <c r="F30" t="s">
        <v>1878</v>
      </c>
      <c r="G30" t="s">
        <v>1961</v>
      </c>
      <c r="H30" s="28" t="n">
        <v>67059.5</v>
      </c>
    </row>
    <row r="31">
      <c r="A31" t="n">
        <v>0</v>
      </c>
      <c r="B31" t="s">
        <v>1903</v>
      </c>
      <c r="C31" s="27" t="n">
        <v>107596.05</v>
      </c>
      <c r="E31" t="n">
        <v>0</v>
      </c>
      <c r="F31" t="s">
        <v>1878</v>
      </c>
      <c r="G31" t="s">
        <v>1962</v>
      </c>
      <c r="H31" s="28" t="n">
        <v>43600.0315207473</v>
      </c>
    </row>
    <row r="32">
      <c r="A32" t="n">
        <v>0</v>
      </c>
      <c r="B32" t="s">
        <v>1904</v>
      </c>
      <c r="C32" s="27" t="n">
        <v>14561366.309389</v>
      </c>
      <c r="E32" t="n">
        <v>0</v>
      </c>
      <c r="F32" t="s">
        <v>1878</v>
      </c>
      <c r="G32" t="s">
        <v>1963</v>
      </c>
      <c r="H32" s="28" t="n">
        <v>0</v>
      </c>
    </row>
    <row r="33">
      <c r="A33" t="n">
        <v>0</v>
      </c>
      <c r="B33" t="s">
        <v>1905</v>
      </c>
      <c r="C33" s="27" t="n">
        <v>199837045.684357</v>
      </c>
      <c r="E33" t="n">
        <v>0</v>
      </c>
      <c r="F33" t="s">
        <v>1878</v>
      </c>
      <c r="G33" t="s">
        <v>1964</v>
      </c>
      <c r="H33" s="28" t="n">
        <v>0</v>
      </c>
    </row>
    <row r="34">
      <c r="A34" t="n">
        <v>0</v>
      </c>
      <c r="B34" t="s">
        <v>1906</v>
      </c>
      <c r="C34" s="27" t="n">
        <v>25971442.0887849</v>
      </c>
      <c r="E34" t="n">
        <v>0</v>
      </c>
      <c r="F34" t="s">
        <v>1878</v>
      </c>
      <c r="G34" t="s">
        <v>1965</v>
      </c>
      <c r="H34" s="28" t="n">
        <v>4803.04249932244</v>
      </c>
    </row>
    <row r="35">
      <c r="A35" t="n">
        <v>0</v>
      </c>
      <c r="B35" t="s">
        <v>1907</v>
      </c>
      <c r="C35" s="27" t="n">
        <v>9688.01608867869</v>
      </c>
      <c r="E35" t="n">
        <v>0</v>
      </c>
      <c r="F35" t="s">
        <v>1878</v>
      </c>
      <c r="G35" t="s">
        <v>1966</v>
      </c>
      <c r="H35" s="28" t="n">
        <v>-11231410.0155756</v>
      </c>
    </row>
    <row r="36">
      <c r="A36" t="n">
        <v>0</v>
      </c>
      <c r="B36" t="s">
        <v>1908</v>
      </c>
      <c r="C36" s="27" t="n">
        <v>1321712471.84637</v>
      </c>
      <c r="E36" t="n">
        <v>0</v>
      </c>
      <c r="F36" t="s">
        <v>1878</v>
      </c>
      <c r="G36" t="s">
        <v>1967</v>
      </c>
      <c r="H36" s="28" t="n">
        <v>11503088.269787</v>
      </c>
    </row>
    <row r="37">
      <c r="A37" t="n">
        <v>0</v>
      </c>
      <c r="B37" t="s">
        <v>1909</v>
      </c>
      <c r="C37" s="27" t="n">
        <v>-1421</v>
      </c>
      <c r="E37" t="n">
        <v>0</v>
      </c>
      <c r="F37" t="s">
        <v>1878</v>
      </c>
      <c r="G37" t="s">
        <v>1968</v>
      </c>
      <c r="H37" s="28" t="n">
        <v>-171146.1934</v>
      </c>
    </row>
    <row r="38">
      <c r="A38" t="n">
        <v>0</v>
      </c>
      <c r="B38" t="s">
        <v>1910</v>
      </c>
      <c r="C38" s="27" t="n">
        <v>240950</v>
      </c>
      <c r="E38" t="n">
        <v>0</v>
      </c>
      <c r="F38" t="s">
        <v>1878</v>
      </c>
      <c r="G38" t="s">
        <v>1969</v>
      </c>
      <c r="H38" s="28" t="n">
        <v>32800806.2977</v>
      </c>
    </row>
    <row r="39">
      <c r="A39" t="n">
        <v>0</v>
      </c>
      <c r="B39" t="s">
        <v>1911</v>
      </c>
      <c r="C39" s="27" t="n">
        <v>34759033.8735221</v>
      </c>
      <c r="E39" t="n">
        <v>0</v>
      </c>
      <c r="F39" t="s">
        <v>1878</v>
      </c>
      <c r="G39" t="s">
        <v>1970</v>
      </c>
      <c r="H39" s="28" t="n">
        <v>15486.8601</v>
      </c>
    </row>
    <row r="40">
      <c r="A40" t="n">
        <v>0</v>
      </c>
      <c r="B40" t="s">
        <v>1912</v>
      </c>
      <c r="C40" s="27" t="n">
        <v>8072895.79929139</v>
      </c>
      <c r="E40" t="n">
        <v>0</v>
      </c>
      <c r="F40" t="s">
        <v>1878</v>
      </c>
      <c r="G40" t="s">
        <v>1971</v>
      </c>
      <c r="H40" s="28" t="n">
        <v>53617</v>
      </c>
    </row>
    <row r="41">
      <c r="A41" t="n">
        <v>0</v>
      </c>
      <c r="B41" t="s">
        <v>1913</v>
      </c>
      <c r="C41" s="27" t="n">
        <v>7779425882.50771</v>
      </c>
      <c r="E41" t="n">
        <v>0</v>
      </c>
      <c r="F41" t="s">
        <v>1878</v>
      </c>
      <c r="G41" t="s">
        <v>1972</v>
      </c>
      <c r="H41" s="28" t="n">
        <v>5842731.0481254</v>
      </c>
    </row>
    <row r="42">
      <c r="A42" t="n">
        <v>0</v>
      </c>
      <c r="B42" t="s">
        <v>1914</v>
      </c>
      <c r="C42" s="27" t="n">
        <v>18021701.4661367</v>
      </c>
      <c r="E42" t="n">
        <v>0</v>
      </c>
      <c r="F42" t="s">
        <v>1878</v>
      </c>
      <c r="G42" t="s">
        <v>1973</v>
      </c>
      <c r="H42" s="28" t="n">
        <v>81983708.18211</v>
      </c>
    </row>
    <row r="43">
      <c r="A43" t="n">
        <v>0</v>
      </c>
      <c r="B43" t="s">
        <v>1915</v>
      </c>
      <c r="C43" s="27" t="n">
        <v>116253101.897303</v>
      </c>
      <c r="E43" t="n">
        <v>0</v>
      </c>
      <c r="F43" t="s">
        <v>1878</v>
      </c>
      <c r="G43" t="s">
        <v>1974</v>
      </c>
      <c r="H43" s="28" t="n">
        <v>952724.467520739</v>
      </c>
    </row>
    <row r="44">
      <c r="A44" t="n">
        <v>0</v>
      </c>
      <c r="B44" t="s">
        <v>1916</v>
      </c>
      <c r="C44" s="27" t="n">
        <v>11305.5555064541</v>
      </c>
      <c r="E44" t="n">
        <v>0</v>
      </c>
      <c r="F44" t="s">
        <v>1878</v>
      </c>
      <c r="G44" t="s">
        <v>1975</v>
      </c>
      <c r="H44" s="28" t="n">
        <v>-285.56</v>
      </c>
    </row>
    <row r="45">
      <c r="A45" t="n">
        <v>0</v>
      </c>
      <c r="B45" t="s">
        <v>1917</v>
      </c>
      <c r="C45" s="27" t="n">
        <v>4635851.4992769</v>
      </c>
      <c r="E45" t="n">
        <v>0</v>
      </c>
      <c r="F45" t="s">
        <v>1878</v>
      </c>
      <c r="G45" t="s">
        <v>1976</v>
      </c>
      <c r="H45" s="28" t="n">
        <v>-260700</v>
      </c>
    </row>
    <row r="46">
      <c r="A46" t="n">
        <v>0</v>
      </c>
      <c r="B46" t="s">
        <v>1918</v>
      </c>
      <c r="C46" s="27" t="n">
        <v>36224143.8409208</v>
      </c>
      <c r="E46" t="n">
        <v>0</v>
      </c>
      <c r="F46" t="s">
        <v>1878</v>
      </c>
      <c r="G46" t="s">
        <v>1977</v>
      </c>
      <c r="H46" s="28" t="n">
        <v>129827829.1502</v>
      </c>
    </row>
    <row r="47">
      <c r="A47" t="n">
        <v>0</v>
      </c>
      <c r="B47" t="s">
        <v>1919</v>
      </c>
      <c r="C47" s="27" t="n">
        <v>36827152.0136576</v>
      </c>
      <c r="E47" t="n">
        <v>0</v>
      </c>
      <c r="F47" t="s">
        <v>1878</v>
      </c>
      <c r="G47" t="s">
        <v>1978</v>
      </c>
      <c r="H47" s="28" t="n">
        <v>552631.87829448</v>
      </c>
    </row>
    <row r="48">
      <c r="A48" t="n">
        <v>0</v>
      </c>
      <c r="B48" t="s">
        <v>1920</v>
      </c>
      <c r="C48" s="27" t="n">
        <v>542976</v>
      </c>
      <c r="E48" t="n">
        <v>0</v>
      </c>
      <c r="F48" t="s">
        <v>1878</v>
      </c>
      <c r="G48" t="s">
        <v>1979</v>
      </c>
      <c r="H48" s="28" t="n">
        <v>22648620.2260061</v>
      </c>
    </row>
    <row r="49">
      <c r="A49" t="n">
        <v>1</v>
      </c>
      <c r="B49" t="s">
        <v>1921</v>
      </c>
      <c r="C49" s="27" t="n">
        <v>65197269.7478858</v>
      </c>
      <c r="E49" t="n">
        <v>0</v>
      </c>
      <c r="F49" t="s">
        <v>1878</v>
      </c>
      <c r="G49" t="s">
        <v>1980</v>
      </c>
      <c r="H49" s="28" t="n">
        <v>43891971.9823353</v>
      </c>
    </row>
    <row r="50">
      <c r="A50" t="n">
        <v>1</v>
      </c>
      <c r="B50" t="s">
        <v>1922</v>
      </c>
      <c r="C50" s="27" t="n">
        <v>-2099.1399</v>
      </c>
      <c r="E50" t="n">
        <v>0</v>
      </c>
      <c r="F50" t="s">
        <v>1878</v>
      </c>
      <c r="G50" t="s">
        <v>1981</v>
      </c>
      <c r="H50" s="28" t="n">
        <v>280405</v>
      </c>
    </row>
    <row r="51">
      <c r="A51" t="n">
        <v>1</v>
      </c>
      <c r="B51" t="s">
        <v>1923</v>
      </c>
      <c r="C51" s="27" t="n">
        <v>653898951.588153</v>
      </c>
      <c r="E51" t="n">
        <v>0</v>
      </c>
      <c r="F51" t="s">
        <v>1878</v>
      </c>
      <c r="G51" t="s">
        <v>1982</v>
      </c>
      <c r="H51" s="28" t="n">
        <v>686006.142291299</v>
      </c>
    </row>
    <row r="52">
      <c r="A52" t="n">
        <v>1</v>
      </c>
      <c r="B52" t="s">
        <v>1924</v>
      </c>
      <c r="C52" s="27" t="n">
        <v>761215.293</v>
      </c>
      <c r="E52" t="n">
        <v>0</v>
      </c>
      <c r="F52" t="s">
        <v>1878</v>
      </c>
      <c r="G52" t="s">
        <v>1983</v>
      </c>
      <c r="H52" s="28" t="n">
        <v>28644433.749215</v>
      </c>
    </row>
    <row r="53">
      <c r="A53" t="n">
        <v>1</v>
      </c>
      <c r="B53" t="s">
        <v>1925</v>
      </c>
      <c r="C53" s="27" t="n">
        <v>65716708.3430935</v>
      </c>
      <c r="E53" t="n">
        <v>0</v>
      </c>
      <c r="F53" t="s">
        <v>1878</v>
      </c>
      <c r="G53" t="s">
        <v>1984</v>
      </c>
      <c r="H53" s="28" t="n">
        <v>-1798.75</v>
      </c>
    </row>
    <row r="54">
      <c r="A54" t="n">
        <v>1</v>
      </c>
      <c r="B54" t="s">
        <v>1926</v>
      </c>
      <c r="C54" s="27" t="n">
        <v>199584</v>
      </c>
      <c r="E54" t="n">
        <v>0</v>
      </c>
      <c r="F54" t="s">
        <v>1878</v>
      </c>
      <c r="G54" t="s">
        <v>1985</v>
      </c>
      <c r="H54" s="28" t="n">
        <v>16709.2883077064</v>
      </c>
    </row>
    <row r="55">
      <c r="A55" t="n">
        <v>1</v>
      </c>
      <c r="B55" t="s">
        <v>1927</v>
      </c>
      <c r="C55" s="27" t="n">
        <v>0</v>
      </c>
      <c r="E55" t="n">
        <v>0</v>
      </c>
      <c r="F55" t="s">
        <v>1878</v>
      </c>
      <c r="G55" t="s">
        <v>1986</v>
      </c>
      <c r="H55" s="28" t="n">
        <v>0</v>
      </c>
    </row>
    <row r="56">
      <c r="A56" t="n">
        <v>1</v>
      </c>
      <c r="B56" t="s">
        <v>1928</v>
      </c>
      <c r="C56" s="27" t="n">
        <v>235970.712658608</v>
      </c>
      <c r="E56" t="n">
        <v>0</v>
      </c>
      <c r="F56" t="s">
        <v>1878</v>
      </c>
      <c r="G56" t="s">
        <v>1987</v>
      </c>
      <c r="H56" s="28" t="n">
        <v>27844</v>
      </c>
    </row>
    <row r="57">
      <c r="A57" t="n">
        <v>1</v>
      </c>
      <c r="B57" t="s">
        <v>1929</v>
      </c>
      <c r="C57" s="27" t="n">
        <v>0</v>
      </c>
      <c r="E57" t="n">
        <v>0</v>
      </c>
      <c r="F57" t="s">
        <v>1878</v>
      </c>
      <c r="G57" t="s">
        <v>1988</v>
      </c>
      <c r="H57" s="28" t="n">
        <v>0</v>
      </c>
    </row>
    <row r="58">
      <c r="A58" t="n">
        <v>1</v>
      </c>
      <c r="B58" t="s">
        <v>1930</v>
      </c>
      <c r="C58" s="27" t="n">
        <v>16116146.123016</v>
      </c>
      <c r="E58" t="n">
        <v>0</v>
      </c>
      <c r="F58" t="s">
        <v>1878</v>
      </c>
      <c r="G58" t="s">
        <v>1989</v>
      </c>
      <c r="H58" s="28" t="n">
        <v>22308446.4388905</v>
      </c>
    </row>
    <row r="59">
      <c r="A59" t="n">
        <v>1</v>
      </c>
      <c r="B59" t="s">
        <v>1931</v>
      </c>
      <c r="C59" s="27" t="n">
        <v>13351858.75</v>
      </c>
      <c r="E59" t="n">
        <v>0</v>
      </c>
      <c r="F59" t="s">
        <v>1878</v>
      </c>
      <c r="G59" t="s">
        <v>1990</v>
      </c>
      <c r="H59" s="28" t="n">
        <v>511198.231381038</v>
      </c>
    </row>
    <row r="60">
      <c r="A60" t="n">
        <v>1</v>
      </c>
      <c r="B60" t="s">
        <v>1932</v>
      </c>
      <c r="C60" s="27" t="n">
        <v>23030.4395</v>
      </c>
      <c r="E60" t="n">
        <v>0</v>
      </c>
      <c r="F60" t="s">
        <v>1878</v>
      </c>
      <c r="G60" t="s">
        <v>1991</v>
      </c>
      <c r="H60" s="28" t="n">
        <v>348061</v>
      </c>
    </row>
    <row r="61">
      <c r="A61"/>
      <c r="B61" t="s">
        <v>1877</v>
      </c>
      <c r="C61" s="27" t="n">
        <v>2605280</v>
      </c>
      <c r="E61" t="n">
        <v>0</v>
      </c>
      <c r="F61" t="s">
        <v>1878</v>
      </c>
      <c r="G61" t="s">
        <v>1992</v>
      </c>
      <c r="H61" s="28" t="n">
        <v>128371.540689055</v>
      </c>
    </row>
    <row r="62">
      <c r="E62" t="n">
        <v>0</v>
      </c>
      <c r="F62" t="s">
        <v>1878</v>
      </c>
      <c r="G62" t="s">
        <v>1993</v>
      </c>
      <c r="H62" s="28" t="n">
        <v>329544.940818809</v>
      </c>
    </row>
    <row r="63">
      <c r="E63" t="n">
        <v>0</v>
      </c>
      <c r="F63" t="s">
        <v>1878</v>
      </c>
      <c r="G63" t="s">
        <v>1994</v>
      </c>
      <c r="H63" s="28" t="n">
        <v>-108200.3</v>
      </c>
    </row>
    <row r="64">
      <c r="E64" t="n">
        <v>0</v>
      </c>
      <c r="F64" t="s">
        <v>1878</v>
      </c>
      <c r="G64" t="s">
        <v>1995</v>
      </c>
      <c r="H64" s="28" t="n">
        <v>1359.16269069533</v>
      </c>
    </row>
    <row r="65">
      <c r="E65" t="n">
        <v>0</v>
      </c>
      <c r="F65" t="s">
        <v>1878</v>
      </c>
      <c r="G65" t="s">
        <v>1996</v>
      </c>
      <c r="H65" s="28" t="n">
        <v>0</v>
      </c>
    </row>
    <row r="66">
      <c r="E66" t="n">
        <v>0</v>
      </c>
      <c r="F66" t="s">
        <v>1878</v>
      </c>
      <c r="G66" t="s">
        <v>1997</v>
      </c>
      <c r="H66" s="28" t="n">
        <v>69570.8166439561</v>
      </c>
    </row>
    <row r="67">
      <c r="E67" t="n">
        <v>0</v>
      </c>
      <c r="F67" t="s">
        <v>1878</v>
      </c>
      <c r="G67" t="s">
        <v>1998</v>
      </c>
      <c r="H67" s="28" t="n">
        <v>191100.5195</v>
      </c>
    </row>
    <row r="68">
      <c r="E68" t="n">
        <v>0</v>
      </c>
      <c r="F68" t="s">
        <v>1878</v>
      </c>
      <c r="G68" t="s">
        <v>1999</v>
      </c>
      <c r="H68" s="28" t="n">
        <v>792533.707108351</v>
      </c>
    </row>
    <row r="69">
      <c r="E69" t="n">
        <v>0</v>
      </c>
      <c r="F69" t="s">
        <v>1879</v>
      </c>
      <c r="G69" t="s">
        <v>2000</v>
      </c>
      <c r="H69" s="28" t="n">
        <v>16500</v>
      </c>
    </row>
    <row r="70">
      <c r="E70" t="n">
        <v>0</v>
      </c>
      <c r="F70" t="s">
        <v>1879</v>
      </c>
      <c r="G70" t="s">
        <v>2001</v>
      </c>
      <c r="H70" s="28" t="n">
        <v>-2468685.792</v>
      </c>
    </row>
    <row r="71">
      <c r="E71" t="n">
        <v>0</v>
      </c>
      <c r="F71" t="s">
        <v>1879</v>
      </c>
      <c r="G71" t="s">
        <v>2002</v>
      </c>
      <c r="H71" s="28" t="n">
        <v>24551669.0358562</v>
      </c>
    </row>
    <row r="72">
      <c r="E72" t="n">
        <v>0</v>
      </c>
      <c r="F72" t="s">
        <v>1879</v>
      </c>
      <c r="G72" t="s">
        <v>2003</v>
      </c>
      <c r="H72" s="28" t="n">
        <v>69500</v>
      </c>
    </row>
    <row r="73">
      <c r="E73" t="n">
        <v>0</v>
      </c>
      <c r="F73" t="s">
        <v>1879</v>
      </c>
      <c r="G73" t="s">
        <v>2004</v>
      </c>
      <c r="H73" s="28" t="n">
        <v>103276159.227975</v>
      </c>
    </row>
    <row r="74">
      <c r="E74" t="n">
        <v>0</v>
      </c>
      <c r="F74" t="s">
        <v>1879</v>
      </c>
      <c r="G74" t="s">
        <v>2005</v>
      </c>
      <c r="H74" s="28" t="n">
        <v>5809216</v>
      </c>
    </row>
    <row r="75">
      <c r="E75" t="n">
        <v>0</v>
      </c>
      <c r="F75" t="s">
        <v>1879</v>
      </c>
      <c r="G75" t="s">
        <v>2006</v>
      </c>
      <c r="H75" s="28" t="n">
        <v>782130.885709412</v>
      </c>
    </row>
    <row r="76">
      <c r="E76" t="n">
        <v>0</v>
      </c>
      <c r="F76" t="s">
        <v>1880</v>
      </c>
      <c r="G76" t="s">
        <v>2007</v>
      </c>
      <c r="H76" s="28" t="n">
        <v>658566.4806</v>
      </c>
    </row>
    <row r="77">
      <c r="E77" t="n">
        <v>0</v>
      </c>
      <c r="F77" t="s">
        <v>1880</v>
      </c>
      <c r="G77" t="s">
        <v>2008</v>
      </c>
      <c r="H77" s="28" t="n">
        <v>3024336.42057791</v>
      </c>
    </row>
    <row r="78">
      <c r="E78" t="n">
        <v>0</v>
      </c>
      <c r="F78" t="s">
        <v>1880</v>
      </c>
      <c r="G78" t="s">
        <v>2009</v>
      </c>
      <c r="H78" s="28" t="n">
        <v>524362.119726073</v>
      </c>
    </row>
    <row r="79">
      <c r="E79" t="n">
        <v>0</v>
      </c>
      <c r="F79" t="s">
        <v>1880</v>
      </c>
      <c r="G79" t="s">
        <v>2010</v>
      </c>
      <c r="H79" s="28" t="n">
        <v>1508333.4546133</v>
      </c>
    </row>
    <row r="80">
      <c r="E80" t="n">
        <v>0</v>
      </c>
      <c r="F80" t="s">
        <v>1880</v>
      </c>
      <c r="G80" t="s">
        <v>2011</v>
      </c>
      <c r="H80" s="28" t="n">
        <v>1712716.14083729</v>
      </c>
    </row>
    <row r="81">
      <c r="E81" t="n">
        <v>0</v>
      </c>
      <c r="F81" t="s">
        <v>1881</v>
      </c>
      <c r="G81" t="s">
        <v>2012</v>
      </c>
      <c r="H81" s="28" t="n">
        <v>-16665</v>
      </c>
    </row>
    <row r="82">
      <c r="E82" t="n">
        <v>0</v>
      </c>
      <c r="F82" t="s">
        <v>1882</v>
      </c>
      <c r="G82" t="s">
        <v>2013</v>
      </c>
      <c r="H82" s="28" t="n">
        <v>822428.9824</v>
      </c>
    </row>
    <row r="83">
      <c r="E83" t="n">
        <v>0</v>
      </c>
      <c r="F83" t="s">
        <v>1882</v>
      </c>
      <c r="G83" t="s">
        <v>2014</v>
      </c>
      <c r="H83" s="28" t="n">
        <v>59266843.246437</v>
      </c>
    </row>
    <row r="84">
      <c r="E84" t="n">
        <v>0</v>
      </c>
      <c r="F84" t="s">
        <v>1882</v>
      </c>
      <c r="G84" t="s">
        <v>2015</v>
      </c>
      <c r="H84" s="28" t="n">
        <v>0</v>
      </c>
    </row>
    <row r="85">
      <c r="E85" t="n">
        <v>0</v>
      </c>
      <c r="F85" t="s">
        <v>1882</v>
      </c>
      <c r="G85" t="s">
        <v>2016</v>
      </c>
      <c r="H85" s="28" t="n">
        <v>0</v>
      </c>
    </row>
    <row r="86">
      <c r="E86" t="n">
        <v>0</v>
      </c>
      <c r="F86" t="s">
        <v>1882</v>
      </c>
      <c r="G86" t="s">
        <v>2017</v>
      </c>
      <c r="H86" s="28" t="n">
        <v>-167510.682120366</v>
      </c>
    </row>
    <row r="87">
      <c r="E87" t="n">
        <v>0</v>
      </c>
      <c r="F87" t="s">
        <v>1882</v>
      </c>
      <c r="G87" t="s">
        <v>2018</v>
      </c>
      <c r="H87" s="28" t="n">
        <v>0</v>
      </c>
    </row>
    <row r="88">
      <c r="E88" t="n">
        <v>0</v>
      </c>
      <c r="F88" t="s">
        <v>1882</v>
      </c>
      <c r="G88" t="s">
        <v>2019</v>
      </c>
      <c r="H88" s="28" t="n">
        <v>8606606.54822235</v>
      </c>
    </row>
    <row r="89">
      <c r="E89" t="n">
        <v>0</v>
      </c>
      <c r="F89" t="s">
        <v>1882</v>
      </c>
      <c r="G89" t="s">
        <v>2020</v>
      </c>
      <c r="H89" s="28" t="n">
        <v>399211898.224038</v>
      </c>
    </row>
    <row r="90">
      <c r="E90" t="n">
        <v>0</v>
      </c>
      <c r="F90" t="s">
        <v>1882</v>
      </c>
      <c r="G90" t="s">
        <v>2021</v>
      </c>
      <c r="H90" s="28" t="n">
        <v>24308.162703151</v>
      </c>
    </row>
    <row r="91">
      <c r="E91" t="n">
        <v>0</v>
      </c>
      <c r="F91" t="s">
        <v>1882</v>
      </c>
      <c r="G91" t="s">
        <v>2022</v>
      </c>
      <c r="H91" s="28" t="n">
        <v>11738.2438572101</v>
      </c>
    </row>
    <row r="92">
      <c r="E92" t="n">
        <v>0</v>
      </c>
      <c r="F92" t="s">
        <v>1882</v>
      </c>
      <c r="G92" t="s">
        <v>2023</v>
      </c>
      <c r="H92" s="28" t="n">
        <v>20031.0251268359</v>
      </c>
    </row>
    <row r="93">
      <c r="E93" t="n">
        <v>0</v>
      </c>
      <c r="F93" t="s">
        <v>1882</v>
      </c>
      <c r="G93" t="s">
        <v>2024</v>
      </c>
      <c r="H93" s="28" t="n">
        <v>103487.124168732</v>
      </c>
    </row>
    <row r="94">
      <c r="E94" t="n">
        <v>0</v>
      </c>
      <c r="F94" t="s">
        <v>1882</v>
      </c>
      <c r="G94" t="s">
        <v>2025</v>
      </c>
      <c r="H94" s="28" t="n">
        <v>-35841.9275989168</v>
      </c>
    </row>
    <row r="95">
      <c r="E95" t="n">
        <v>0</v>
      </c>
      <c r="F95" t="s">
        <v>1882</v>
      </c>
      <c r="G95" t="s">
        <v>2026</v>
      </c>
      <c r="H95" s="28" t="n">
        <v>-25752.5562447536</v>
      </c>
    </row>
    <row r="96">
      <c r="E96" t="n">
        <v>0</v>
      </c>
      <c r="F96" t="s">
        <v>1882</v>
      </c>
      <c r="G96" t="s">
        <v>2027</v>
      </c>
      <c r="H96" s="28" t="n">
        <v>-30360.9587197902</v>
      </c>
    </row>
    <row r="97">
      <c r="E97" t="n">
        <v>0</v>
      </c>
      <c r="F97" t="s">
        <v>1882</v>
      </c>
      <c r="G97" t="s">
        <v>2028</v>
      </c>
      <c r="H97" s="28" t="n">
        <v>33.7753592691665</v>
      </c>
    </row>
    <row r="98">
      <c r="E98" t="n">
        <v>0</v>
      </c>
      <c r="F98" t="s">
        <v>1882</v>
      </c>
      <c r="G98" t="s">
        <v>2029</v>
      </c>
      <c r="H98" s="28" t="n">
        <v>0</v>
      </c>
    </row>
    <row r="99">
      <c r="E99" t="n">
        <v>0</v>
      </c>
      <c r="F99" t="s">
        <v>1882</v>
      </c>
      <c r="G99" t="s">
        <v>2030</v>
      </c>
      <c r="H99" s="28" t="n">
        <v>0</v>
      </c>
    </row>
    <row r="100">
      <c r="E100" t="n">
        <v>0</v>
      </c>
      <c r="F100" t="s">
        <v>1882</v>
      </c>
      <c r="G100" t="s">
        <v>2031</v>
      </c>
      <c r="H100" s="28" t="n">
        <v>34470184.7667761</v>
      </c>
    </row>
    <row r="101">
      <c r="E101" t="n">
        <v>0</v>
      </c>
      <c r="F101" t="s">
        <v>1882</v>
      </c>
      <c r="G101" t="s">
        <v>2032</v>
      </c>
      <c r="H101" s="28" t="n">
        <v>4650.1001</v>
      </c>
    </row>
    <row r="102">
      <c r="E102" t="n">
        <v>0</v>
      </c>
      <c r="F102" t="s">
        <v>1882</v>
      </c>
      <c r="G102" t="s">
        <v>2033</v>
      </c>
      <c r="H102" s="28" t="n">
        <v>71693.2089886352</v>
      </c>
    </row>
    <row r="103">
      <c r="E103" t="n">
        <v>0</v>
      </c>
      <c r="F103" t="s">
        <v>1882</v>
      </c>
      <c r="G103" t="s">
        <v>2034</v>
      </c>
      <c r="H103" s="28" t="n">
        <v>673759986.866349</v>
      </c>
    </row>
    <row r="104">
      <c r="E104" t="n">
        <v>0</v>
      </c>
      <c r="F104" t="s">
        <v>1883</v>
      </c>
      <c r="G104" t="s">
        <v>2035</v>
      </c>
      <c r="H104" s="28" t="n">
        <v>227913.5223</v>
      </c>
    </row>
    <row r="105">
      <c r="E105" t="n">
        <v>0</v>
      </c>
      <c r="F105" t="s">
        <v>1883</v>
      </c>
      <c r="G105" t="s">
        <v>2036</v>
      </c>
      <c r="H105" s="28" t="n">
        <v>0</v>
      </c>
    </row>
    <row r="106">
      <c r="E106" t="n">
        <v>0</v>
      </c>
      <c r="F106" t="s">
        <v>1883</v>
      </c>
      <c r="G106" t="s">
        <v>2037</v>
      </c>
      <c r="H106" s="28" t="n">
        <v>-14514.5156414576</v>
      </c>
    </row>
    <row r="107">
      <c r="E107" t="n">
        <v>0</v>
      </c>
      <c r="F107" t="s">
        <v>1883</v>
      </c>
      <c r="G107" t="s">
        <v>2038</v>
      </c>
      <c r="H107" s="28" t="n">
        <v>485865.1016</v>
      </c>
    </row>
    <row r="108">
      <c r="E108" t="n">
        <v>0</v>
      </c>
      <c r="F108" t="s">
        <v>1883</v>
      </c>
      <c r="G108" t="s">
        <v>2039</v>
      </c>
      <c r="H108" s="28" t="n">
        <v>96174.3519936016</v>
      </c>
    </row>
    <row r="109">
      <c r="E109" t="n">
        <v>0</v>
      </c>
      <c r="F109" t="s">
        <v>1883</v>
      </c>
      <c r="G109" t="s">
        <v>2040</v>
      </c>
      <c r="H109" s="28" t="n">
        <v>2371565.5704</v>
      </c>
    </row>
    <row r="110">
      <c r="E110" t="n">
        <v>0</v>
      </c>
      <c r="F110" t="s">
        <v>1883</v>
      </c>
      <c r="G110" t="s">
        <v>2041</v>
      </c>
      <c r="H110" s="28" t="n">
        <v>-6470.0999</v>
      </c>
    </row>
    <row r="111">
      <c r="E111" t="n">
        <v>0</v>
      </c>
      <c r="F111" t="s">
        <v>1883</v>
      </c>
      <c r="G111" t="s">
        <v>2042</v>
      </c>
      <c r="H111" s="28" t="n">
        <v>0</v>
      </c>
    </row>
    <row r="112">
      <c r="E112" t="n">
        <v>0</v>
      </c>
      <c r="F112" t="s">
        <v>1883</v>
      </c>
      <c r="G112" t="s">
        <v>2043</v>
      </c>
      <c r="H112" s="28" t="n">
        <v>11285.0564767245</v>
      </c>
    </row>
    <row r="113">
      <c r="E113" t="n">
        <v>0</v>
      </c>
      <c r="F113" t="s">
        <v>1884</v>
      </c>
      <c r="G113" t="s">
        <v>2044</v>
      </c>
      <c r="H113" s="28" t="n">
        <v>3088293</v>
      </c>
    </row>
    <row r="114">
      <c r="E114" t="n">
        <v>0</v>
      </c>
      <c r="F114" t="s">
        <v>1884</v>
      </c>
      <c r="G114" t="s">
        <v>2045</v>
      </c>
      <c r="H114" s="28" t="n">
        <v>150630315.347969</v>
      </c>
    </row>
    <row r="115">
      <c r="E115" t="n">
        <v>0</v>
      </c>
      <c r="F115" t="s">
        <v>1884</v>
      </c>
      <c r="G115" t="s">
        <v>2046</v>
      </c>
      <c r="H115" s="28" t="n">
        <v>36040052.1882421</v>
      </c>
    </row>
    <row r="116">
      <c r="E116" t="n">
        <v>0</v>
      </c>
      <c r="F116" t="s">
        <v>1885</v>
      </c>
      <c r="G116" t="s">
        <v>2047</v>
      </c>
      <c r="H116" s="28" t="n">
        <v>26636.1395138306</v>
      </c>
    </row>
    <row r="117">
      <c r="E117" t="n">
        <v>0</v>
      </c>
      <c r="F117" t="s">
        <v>1885</v>
      </c>
      <c r="G117" t="s">
        <v>2048</v>
      </c>
      <c r="H117" s="28" t="n">
        <v>74725.0184909649</v>
      </c>
    </row>
    <row r="118">
      <c r="E118" t="n">
        <v>0</v>
      </c>
      <c r="F118" t="s">
        <v>1886</v>
      </c>
      <c r="G118" t="s">
        <v>2049</v>
      </c>
      <c r="H118" s="28" t="n">
        <v>89561.1102</v>
      </c>
    </row>
    <row r="119">
      <c r="E119" t="n">
        <v>0</v>
      </c>
      <c r="F119" t="s">
        <v>1886</v>
      </c>
      <c r="G119" t="s">
        <v>2050</v>
      </c>
      <c r="H119" s="28" t="n">
        <v>58067.9414</v>
      </c>
    </row>
    <row r="120">
      <c r="E120" t="n">
        <v>0</v>
      </c>
      <c r="F120" t="s">
        <v>1886</v>
      </c>
      <c r="G120" t="s">
        <v>2051</v>
      </c>
      <c r="H120" s="28" t="n">
        <v>126658.604614847</v>
      </c>
    </row>
    <row r="121">
      <c r="E121" t="n">
        <v>0</v>
      </c>
      <c r="F121" t="s">
        <v>1886</v>
      </c>
      <c r="G121" t="s">
        <v>2052</v>
      </c>
      <c r="H121" s="28" t="n">
        <v>7991924.38569917</v>
      </c>
    </row>
    <row r="122">
      <c r="E122" t="n">
        <v>0</v>
      </c>
      <c r="F122" t="s">
        <v>1886</v>
      </c>
      <c r="G122" t="s">
        <v>2053</v>
      </c>
      <c r="H122" s="28" t="n">
        <v>196390.6134</v>
      </c>
    </row>
    <row r="123">
      <c r="E123" t="n">
        <v>0</v>
      </c>
      <c r="F123" t="s">
        <v>1886</v>
      </c>
      <c r="G123" t="s">
        <v>2054</v>
      </c>
      <c r="H123" s="28" t="n">
        <v>659470.847086326</v>
      </c>
    </row>
    <row r="124">
      <c r="E124" t="n">
        <v>0</v>
      </c>
      <c r="F124" t="s">
        <v>1886</v>
      </c>
      <c r="G124" t="s">
        <v>2055</v>
      </c>
      <c r="H124" s="28" t="n">
        <v>17629850.8039</v>
      </c>
    </row>
    <row r="125">
      <c r="E125" t="n">
        <v>0</v>
      </c>
      <c r="F125" t="s">
        <v>1886</v>
      </c>
      <c r="G125" t="s">
        <v>2056</v>
      </c>
      <c r="H125" s="28" t="n">
        <v>105611188.100408</v>
      </c>
    </row>
    <row r="126">
      <c r="E126" t="n">
        <v>0</v>
      </c>
      <c r="F126" t="s">
        <v>1886</v>
      </c>
      <c r="G126" t="s">
        <v>2057</v>
      </c>
      <c r="H126" s="28" t="n">
        <v>1380577.74036273</v>
      </c>
    </row>
    <row r="127">
      <c r="E127" t="n">
        <v>0</v>
      </c>
      <c r="F127" t="s">
        <v>1886</v>
      </c>
      <c r="G127" t="s">
        <v>2058</v>
      </c>
      <c r="H127" s="28" t="n">
        <v>874.614037974599</v>
      </c>
    </row>
    <row r="128">
      <c r="E128" t="n">
        <v>0</v>
      </c>
      <c r="F128" t="s">
        <v>1886</v>
      </c>
      <c r="G128" t="s">
        <v>2059</v>
      </c>
      <c r="H128" s="28" t="n">
        <v>2324252.44646404</v>
      </c>
    </row>
    <row r="129">
      <c r="E129" t="n">
        <v>0</v>
      </c>
      <c r="F129" t="s">
        <v>1886</v>
      </c>
      <c r="G129" t="s">
        <v>2060</v>
      </c>
      <c r="H129" s="28" t="n">
        <v>85412.6448784329</v>
      </c>
    </row>
    <row r="130">
      <c r="E130" t="n">
        <v>0</v>
      </c>
      <c r="F130" t="s">
        <v>1887</v>
      </c>
      <c r="G130" t="s">
        <v>2061</v>
      </c>
      <c r="H130" s="28" t="n">
        <v>2419719.4371</v>
      </c>
    </row>
    <row r="131">
      <c r="E131" t="n">
        <v>0</v>
      </c>
      <c r="F131" t="s">
        <v>1887</v>
      </c>
      <c r="G131" t="s">
        <v>2062</v>
      </c>
      <c r="H131" s="28" t="n">
        <v>6158.42045615368</v>
      </c>
    </row>
    <row r="132">
      <c r="E132" t="n">
        <v>0</v>
      </c>
      <c r="F132" t="s">
        <v>1887</v>
      </c>
      <c r="G132" t="s">
        <v>2063</v>
      </c>
      <c r="H132" s="28" t="n">
        <v>-150837.05708611</v>
      </c>
    </row>
    <row r="133">
      <c r="E133" t="n">
        <v>0</v>
      </c>
      <c r="F133" t="s">
        <v>1887</v>
      </c>
      <c r="G133" t="s">
        <v>2064</v>
      </c>
      <c r="H133" s="28" t="n">
        <v>5423978.79010719</v>
      </c>
    </row>
    <row r="134">
      <c r="E134" t="n">
        <v>0</v>
      </c>
      <c r="F134" t="s">
        <v>1887</v>
      </c>
      <c r="G134" t="s">
        <v>2065</v>
      </c>
      <c r="H134" s="28" t="n">
        <v>225368.250084874</v>
      </c>
    </row>
    <row r="135">
      <c r="E135" t="n">
        <v>0</v>
      </c>
      <c r="F135" t="s">
        <v>1887</v>
      </c>
      <c r="G135" t="s">
        <v>2066</v>
      </c>
      <c r="H135" s="28" t="n">
        <v>23453.9021503145</v>
      </c>
    </row>
    <row r="136">
      <c r="E136" t="n">
        <v>0</v>
      </c>
      <c r="F136" t="s">
        <v>1887</v>
      </c>
      <c r="G136" t="s">
        <v>2067</v>
      </c>
      <c r="H136" s="28" t="n">
        <v>6121351.10691856</v>
      </c>
    </row>
    <row r="137">
      <c r="E137" t="n">
        <v>0</v>
      </c>
      <c r="F137" t="s">
        <v>1887</v>
      </c>
      <c r="G137" t="s">
        <v>2068</v>
      </c>
      <c r="H137" s="28" t="n">
        <v>1713240.88258519</v>
      </c>
    </row>
    <row r="138">
      <c r="E138" t="n">
        <v>0</v>
      </c>
      <c r="F138" t="s">
        <v>1887</v>
      </c>
      <c r="G138" t="s">
        <v>2069</v>
      </c>
      <c r="H138" s="28" t="n">
        <v>408081.27197434</v>
      </c>
    </row>
    <row r="139">
      <c r="E139" t="n">
        <v>0</v>
      </c>
      <c r="F139" t="s">
        <v>1888</v>
      </c>
      <c r="G139" t="s">
        <v>2070</v>
      </c>
      <c r="H139" s="28" t="n">
        <v>68018.7094</v>
      </c>
    </row>
    <row r="140">
      <c r="E140" t="n">
        <v>0</v>
      </c>
      <c r="F140" t="s">
        <v>1888</v>
      </c>
      <c r="G140" t="s">
        <v>2071</v>
      </c>
      <c r="H140" s="28" t="n">
        <v>11895.7733883173</v>
      </c>
    </row>
    <row r="141">
      <c r="E141" t="n">
        <v>0</v>
      </c>
      <c r="F141" t="s">
        <v>1888</v>
      </c>
      <c r="G141" t="s">
        <v>2072</v>
      </c>
      <c r="H141" s="28" t="n">
        <v>-24367.38203817</v>
      </c>
    </row>
    <row r="142">
      <c r="E142" t="n">
        <v>0</v>
      </c>
      <c r="F142" t="s">
        <v>1889</v>
      </c>
      <c r="G142" t="s">
        <v>2073</v>
      </c>
      <c r="H142" s="28" t="n">
        <v>649134.8296</v>
      </c>
    </row>
    <row r="143">
      <c r="E143" t="n">
        <v>0</v>
      </c>
      <c r="F143" t="s">
        <v>1889</v>
      </c>
      <c r="G143" t="s">
        <v>2074</v>
      </c>
      <c r="H143" s="28" t="n">
        <v>0</v>
      </c>
    </row>
    <row r="144">
      <c r="E144" t="n">
        <v>0</v>
      </c>
      <c r="F144" t="s">
        <v>1889</v>
      </c>
      <c r="G144" t="s">
        <v>2075</v>
      </c>
      <c r="H144" s="28" t="n">
        <v>-479437.596363619</v>
      </c>
    </row>
    <row r="145">
      <c r="E145" t="n">
        <v>0</v>
      </c>
      <c r="F145" t="s">
        <v>1889</v>
      </c>
      <c r="G145" t="s">
        <v>2076</v>
      </c>
      <c r="H145" s="28" t="n">
        <v>6548.58872276734</v>
      </c>
    </row>
    <row r="146">
      <c r="E146" t="n">
        <v>0</v>
      </c>
      <c r="F146" t="s">
        <v>1890</v>
      </c>
      <c r="G146" t="s">
        <v>2077</v>
      </c>
      <c r="H146" s="28" t="n">
        <v>377.15</v>
      </c>
    </row>
    <row r="147">
      <c r="E147" t="n">
        <v>0</v>
      </c>
      <c r="F147" t="s">
        <v>1890</v>
      </c>
      <c r="G147" t="s">
        <v>2078</v>
      </c>
      <c r="H147" s="28" t="n">
        <v>5721739.30882333</v>
      </c>
    </row>
    <row r="148">
      <c r="E148" t="n">
        <v>0</v>
      </c>
      <c r="F148" t="s">
        <v>1890</v>
      </c>
      <c r="G148" t="s">
        <v>2079</v>
      </c>
      <c r="H148" s="28" t="n">
        <v>20007.9813984995</v>
      </c>
    </row>
    <row r="149">
      <c r="E149" t="n">
        <v>0</v>
      </c>
      <c r="F149" t="s">
        <v>1890</v>
      </c>
      <c r="G149" t="s">
        <v>2080</v>
      </c>
      <c r="H149" s="28" t="n">
        <v>2411.25</v>
      </c>
    </row>
    <row r="150">
      <c r="E150" t="n">
        <v>0</v>
      </c>
      <c r="F150" t="s">
        <v>1891</v>
      </c>
      <c r="G150" t="s">
        <v>2081</v>
      </c>
      <c r="H150" s="28" t="n">
        <v>46222.0703</v>
      </c>
    </row>
    <row r="151">
      <c r="E151" t="n">
        <v>0</v>
      </c>
      <c r="F151" t="s">
        <v>1891</v>
      </c>
      <c r="G151" t="s">
        <v>2082</v>
      </c>
      <c r="H151" s="28" t="n">
        <v>-312408.437582139</v>
      </c>
    </row>
    <row r="152">
      <c r="E152" t="n">
        <v>0</v>
      </c>
      <c r="F152" t="s">
        <v>1891</v>
      </c>
      <c r="G152" t="s">
        <v>2083</v>
      </c>
      <c r="H152" s="28" t="n">
        <v>147310600.202593</v>
      </c>
    </row>
    <row r="153">
      <c r="E153" t="n">
        <v>0</v>
      </c>
      <c r="F153" t="s">
        <v>1891</v>
      </c>
      <c r="G153" t="s">
        <v>2084</v>
      </c>
      <c r="H153" s="28" t="n">
        <v>5400</v>
      </c>
    </row>
    <row r="154">
      <c r="E154" t="n">
        <v>0</v>
      </c>
      <c r="F154" t="s">
        <v>1891</v>
      </c>
      <c r="G154" t="s">
        <v>2085</v>
      </c>
      <c r="H154" s="28" t="n">
        <v>7090096.87758018</v>
      </c>
    </row>
    <row r="155">
      <c r="E155" t="n">
        <v>0</v>
      </c>
      <c r="F155" t="s">
        <v>1891</v>
      </c>
      <c r="G155" t="s">
        <v>2086</v>
      </c>
      <c r="H155" s="28" t="n">
        <v>1831385512.3995</v>
      </c>
    </row>
    <row r="156">
      <c r="E156" t="n">
        <v>0</v>
      </c>
      <c r="F156" t="s">
        <v>1891</v>
      </c>
      <c r="G156" t="s">
        <v>2087</v>
      </c>
      <c r="H156" s="28" t="n">
        <v>467807.419162578</v>
      </c>
    </row>
    <row r="157">
      <c r="E157" t="n">
        <v>0</v>
      </c>
      <c r="F157" t="s">
        <v>1891</v>
      </c>
      <c r="G157" t="s">
        <v>2088</v>
      </c>
      <c r="H157" s="28" t="n">
        <v>0</v>
      </c>
    </row>
    <row r="158">
      <c r="E158" t="n">
        <v>0</v>
      </c>
      <c r="F158" t="s">
        <v>1891</v>
      </c>
      <c r="G158" t="s">
        <v>2089</v>
      </c>
      <c r="H158" s="28" t="n">
        <v>16102585.2762972</v>
      </c>
    </row>
    <row r="159">
      <c r="E159" t="n">
        <v>0</v>
      </c>
      <c r="F159" t="s">
        <v>1891</v>
      </c>
      <c r="G159" t="s">
        <v>2090</v>
      </c>
      <c r="H159" s="28" t="n">
        <v>0</v>
      </c>
    </row>
    <row r="160">
      <c r="E160" t="n">
        <v>0</v>
      </c>
      <c r="F160" t="s">
        <v>1892</v>
      </c>
      <c r="G160" t="s">
        <v>2091</v>
      </c>
      <c r="H160" s="28" t="n">
        <v>215183.9277</v>
      </c>
    </row>
    <row r="161">
      <c r="E161" t="n">
        <v>0</v>
      </c>
      <c r="F161" t="s">
        <v>1892</v>
      </c>
      <c r="G161" t="s">
        <v>2092</v>
      </c>
      <c r="H161" s="28" t="n">
        <v>100549.912455663</v>
      </c>
    </row>
    <row r="162">
      <c r="E162" t="n">
        <v>0</v>
      </c>
      <c r="F162" t="s">
        <v>1892</v>
      </c>
      <c r="G162" t="s">
        <v>2093</v>
      </c>
      <c r="H162" s="28" t="n">
        <v>28630735.5371</v>
      </c>
    </row>
    <row r="163">
      <c r="E163" t="n">
        <v>0</v>
      </c>
      <c r="F163" t="s">
        <v>1892</v>
      </c>
      <c r="G163" t="s">
        <v>2094</v>
      </c>
      <c r="H163" s="28" t="n">
        <v>2654139.4399</v>
      </c>
    </row>
    <row r="164">
      <c r="E164" t="n">
        <v>0</v>
      </c>
      <c r="F164" t="s">
        <v>1892</v>
      </c>
      <c r="G164" t="s">
        <v>2095</v>
      </c>
      <c r="H164" s="28" t="n">
        <v>-45419.0234</v>
      </c>
    </row>
    <row r="165">
      <c r="E165" t="n">
        <v>0</v>
      </c>
      <c r="F165" t="s">
        <v>1892</v>
      </c>
      <c r="G165" t="s">
        <v>2096</v>
      </c>
      <c r="H165" s="28" t="n">
        <v>8354556.00518882</v>
      </c>
    </row>
    <row r="166">
      <c r="E166" t="n">
        <v>0</v>
      </c>
      <c r="F166" t="s">
        <v>1892</v>
      </c>
      <c r="G166" t="s">
        <v>2097</v>
      </c>
      <c r="H166" s="28" t="n">
        <v>3636407.54107901</v>
      </c>
    </row>
    <row r="167">
      <c r="E167" t="n">
        <v>0</v>
      </c>
      <c r="F167" t="s">
        <v>1892</v>
      </c>
      <c r="G167" t="s">
        <v>2098</v>
      </c>
      <c r="H167" s="28" t="n">
        <v>191201.544495321</v>
      </c>
    </row>
    <row r="168">
      <c r="E168" t="n">
        <v>0</v>
      </c>
      <c r="F168" t="s">
        <v>1892</v>
      </c>
      <c r="G168" t="s">
        <v>2099</v>
      </c>
      <c r="H168" s="28" t="n">
        <v>14986208.073335</v>
      </c>
    </row>
    <row r="169">
      <c r="E169" t="n">
        <v>0</v>
      </c>
      <c r="F169" t="s">
        <v>1893</v>
      </c>
      <c r="G169" t="s">
        <v>2100</v>
      </c>
      <c r="H169" s="28" t="n">
        <v>186100</v>
      </c>
    </row>
    <row r="170">
      <c r="E170" t="n">
        <v>0</v>
      </c>
      <c r="F170" t="s">
        <v>1894</v>
      </c>
      <c r="G170" t="s">
        <v>2101</v>
      </c>
      <c r="H170" s="28" t="n">
        <v>318941.8396</v>
      </c>
    </row>
    <row r="171">
      <c r="E171" t="n">
        <v>0</v>
      </c>
      <c r="F171" t="s">
        <v>1894</v>
      </c>
      <c r="G171" t="s">
        <v>2102</v>
      </c>
      <c r="H171" s="28" t="n">
        <v>137816.235441368</v>
      </c>
    </row>
    <row r="172">
      <c r="E172" t="n">
        <v>0</v>
      </c>
      <c r="F172" t="s">
        <v>1894</v>
      </c>
      <c r="G172" t="s">
        <v>2103</v>
      </c>
      <c r="H172" s="28" t="n">
        <v>296608</v>
      </c>
    </row>
    <row r="173">
      <c r="E173" t="n">
        <v>0</v>
      </c>
      <c r="F173" t="s">
        <v>1894</v>
      </c>
      <c r="G173" t="s">
        <v>2104</v>
      </c>
      <c r="H173" s="28" t="n">
        <v>345267</v>
      </c>
    </row>
    <row r="174">
      <c r="E174" t="n">
        <v>0</v>
      </c>
      <c r="F174" t="s">
        <v>1894</v>
      </c>
      <c r="G174" t="s">
        <v>2105</v>
      </c>
      <c r="H174" s="28" t="n">
        <v>699218.000206333</v>
      </c>
    </row>
    <row r="175">
      <c r="E175" t="n">
        <v>0</v>
      </c>
      <c r="F175" t="s">
        <v>1894</v>
      </c>
      <c r="G175" t="s">
        <v>2106</v>
      </c>
      <c r="H175" s="28" t="n">
        <v>726088</v>
      </c>
    </row>
    <row r="176">
      <c r="E176" t="n">
        <v>0</v>
      </c>
      <c r="F176" t="s">
        <v>1894</v>
      </c>
      <c r="G176" t="s">
        <v>2107</v>
      </c>
      <c r="H176" s="28" t="n">
        <v>75088.175242559</v>
      </c>
    </row>
    <row r="177">
      <c r="E177" t="n">
        <v>0</v>
      </c>
      <c r="F177" t="s">
        <v>1894</v>
      </c>
      <c r="G177" t="s">
        <v>2108</v>
      </c>
      <c r="H177" s="28" t="n">
        <v>694926.05367602</v>
      </c>
    </row>
    <row r="178">
      <c r="E178" t="n">
        <v>0</v>
      </c>
      <c r="F178" t="s">
        <v>1894</v>
      </c>
      <c r="G178" t="s">
        <v>2109</v>
      </c>
      <c r="H178" s="28" t="n">
        <v>155526714.9511</v>
      </c>
    </row>
    <row r="179">
      <c r="E179" t="n">
        <v>0</v>
      </c>
      <c r="F179" t="s">
        <v>1894</v>
      </c>
      <c r="G179" t="s">
        <v>2110</v>
      </c>
      <c r="H179" s="28" t="n">
        <v>3118257584.38101</v>
      </c>
    </row>
    <row r="180">
      <c r="E180" t="n">
        <v>0</v>
      </c>
      <c r="F180" t="s">
        <v>1894</v>
      </c>
      <c r="G180" t="s">
        <v>2111</v>
      </c>
      <c r="H180" s="28" t="n">
        <v>73489261.0027977</v>
      </c>
    </row>
    <row r="181">
      <c r="E181" t="n">
        <v>0</v>
      </c>
      <c r="F181" t="s">
        <v>1894</v>
      </c>
      <c r="G181" t="s">
        <v>2112</v>
      </c>
      <c r="H181" s="28" t="n">
        <v>498981.529798346</v>
      </c>
    </row>
    <row r="182">
      <c r="E182" t="n">
        <v>0</v>
      </c>
      <c r="F182" t="s">
        <v>1894</v>
      </c>
      <c r="G182" t="s">
        <v>2113</v>
      </c>
      <c r="H182" s="28" t="n">
        <v>0</v>
      </c>
    </row>
    <row r="183">
      <c r="E183" t="n">
        <v>0</v>
      </c>
      <c r="F183" t="s">
        <v>1895</v>
      </c>
      <c r="G183" t="s">
        <v>2114</v>
      </c>
      <c r="H183" s="28" t="n">
        <v>270336.0851</v>
      </c>
    </row>
    <row r="184">
      <c r="E184" t="n">
        <v>0</v>
      </c>
      <c r="F184" t="s">
        <v>1895</v>
      </c>
      <c r="G184" t="s">
        <v>2115</v>
      </c>
      <c r="H184" s="28" t="n">
        <v>144052.169246116</v>
      </c>
    </row>
    <row r="185">
      <c r="E185" t="n">
        <v>0</v>
      </c>
      <c r="F185" t="s">
        <v>1895</v>
      </c>
      <c r="G185" t="s">
        <v>2116</v>
      </c>
      <c r="H185" s="28" t="n">
        <v>274019337.5005</v>
      </c>
    </row>
    <row r="186">
      <c r="E186" t="n">
        <v>0</v>
      </c>
      <c r="F186" t="s">
        <v>1895</v>
      </c>
      <c r="G186" t="s">
        <v>2117</v>
      </c>
      <c r="H186" s="28" t="n">
        <v>255798850.341434</v>
      </c>
    </row>
    <row r="187">
      <c r="E187" t="n">
        <v>0</v>
      </c>
      <c r="F187" t="s">
        <v>1895</v>
      </c>
      <c r="G187" t="s">
        <v>2118</v>
      </c>
      <c r="H187" s="28" t="n">
        <v>17233535.2998</v>
      </c>
    </row>
    <row r="188">
      <c r="E188" t="n">
        <v>0</v>
      </c>
      <c r="F188" t="s">
        <v>1895</v>
      </c>
      <c r="G188" t="s">
        <v>2119</v>
      </c>
      <c r="H188" s="28" t="n">
        <v>11807</v>
      </c>
    </row>
    <row r="189">
      <c r="E189" t="n">
        <v>0</v>
      </c>
      <c r="F189" t="s">
        <v>1895</v>
      </c>
      <c r="G189" t="s">
        <v>2120</v>
      </c>
      <c r="H189" s="28" t="n">
        <v>0</v>
      </c>
    </row>
    <row r="190">
      <c r="E190" t="n">
        <v>0</v>
      </c>
      <c r="F190" t="s">
        <v>1895</v>
      </c>
      <c r="G190" t="s">
        <v>2121</v>
      </c>
      <c r="H190" s="28" t="n">
        <v>0</v>
      </c>
    </row>
    <row r="191">
      <c r="E191" t="n">
        <v>0</v>
      </c>
      <c r="F191" t="s">
        <v>1896</v>
      </c>
      <c r="G191" t="s">
        <v>2122</v>
      </c>
      <c r="H191" s="28" t="n">
        <v>1264499.8025</v>
      </c>
    </row>
    <row r="192">
      <c r="E192" t="n">
        <v>0</v>
      </c>
      <c r="F192" t="s">
        <v>1896</v>
      </c>
      <c r="G192" t="s">
        <v>2123</v>
      </c>
      <c r="H192" s="28" t="n">
        <v>980147820.097451</v>
      </c>
    </row>
    <row r="193">
      <c r="E193" t="n">
        <v>0</v>
      </c>
      <c r="F193" t="s">
        <v>1896</v>
      </c>
      <c r="G193" t="s">
        <v>2124</v>
      </c>
      <c r="H193" s="28" t="n">
        <v>19184765.0001</v>
      </c>
    </row>
    <row r="194">
      <c r="E194" t="n">
        <v>0</v>
      </c>
      <c r="F194" t="s">
        <v>1896</v>
      </c>
      <c r="G194" t="s">
        <v>2125</v>
      </c>
      <c r="H194" s="28" t="n">
        <v>2599.97798309049</v>
      </c>
    </row>
    <row r="195">
      <c r="E195" t="n">
        <v>0</v>
      </c>
      <c r="F195" t="s">
        <v>1896</v>
      </c>
      <c r="G195" t="s">
        <v>2126</v>
      </c>
      <c r="H195" s="28" t="n">
        <v>0</v>
      </c>
    </row>
    <row r="196">
      <c r="E196" t="n">
        <v>0</v>
      </c>
      <c r="F196" t="s">
        <v>1896</v>
      </c>
      <c r="G196" t="s">
        <v>2127</v>
      </c>
      <c r="H196" s="28" t="n">
        <v>73589799.5032731</v>
      </c>
    </row>
    <row r="197">
      <c r="E197" t="n">
        <v>0</v>
      </c>
      <c r="F197" t="s">
        <v>1896</v>
      </c>
      <c r="G197" t="s">
        <v>2128</v>
      </c>
      <c r="H197" s="28" t="n">
        <v>381395725.183971</v>
      </c>
    </row>
    <row r="198">
      <c r="E198" t="n">
        <v>0</v>
      </c>
      <c r="F198" t="s">
        <v>1896</v>
      </c>
      <c r="G198" t="s">
        <v>2129</v>
      </c>
      <c r="H198" s="28" t="n">
        <v>4571688.32007123</v>
      </c>
    </row>
    <row r="199">
      <c r="E199" t="n">
        <v>0</v>
      </c>
      <c r="F199" t="s">
        <v>1896</v>
      </c>
      <c r="G199" t="s">
        <v>2130</v>
      </c>
      <c r="H199" s="28" t="n">
        <v>18298.6219094666</v>
      </c>
    </row>
    <row r="200">
      <c r="E200" t="n">
        <v>0</v>
      </c>
      <c r="F200" t="s">
        <v>1897</v>
      </c>
      <c r="G200" t="s">
        <v>2131</v>
      </c>
      <c r="H200" s="28" t="n">
        <v>85419802.1012433</v>
      </c>
    </row>
    <row r="201">
      <c r="E201" t="n">
        <v>0</v>
      </c>
      <c r="F201" t="s">
        <v>1897</v>
      </c>
      <c r="G201" t="s">
        <v>2132</v>
      </c>
      <c r="H201" s="28" t="n">
        <v>5064202.89481648</v>
      </c>
    </row>
    <row r="202">
      <c r="E202" t="n">
        <v>0</v>
      </c>
      <c r="F202" t="s">
        <v>1897</v>
      </c>
      <c r="G202" t="s">
        <v>2133</v>
      </c>
      <c r="H202" s="28" t="n">
        <v>3866208.75</v>
      </c>
    </row>
    <row r="203">
      <c r="E203" t="n">
        <v>0</v>
      </c>
      <c r="F203" t="s">
        <v>1898</v>
      </c>
      <c r="G203" t="s">
        <v>2134</v>
      </c>
      <c r="H203" s="28" t="n">
        <v>70660.6992</v>
      </c>
    </row>
    <row r="204">
      <c r="E204" t="n">
        <v>0</v>
      </c>
      <c r="F204" t="s">
        <v>1898</v>
      </c>
      <c r="G204" t="s">
        <v>2135</v>
      </c>
      <c r="H204" s="28" t="n">
        <v>71987.1133</v>
      </c>
    </row>
    <row r="205">
      <c r="E205" t="n">
        <v>0</v>
      </c>
      <c r="F205" t="s">
        <v>1898</v>
      </c>
      <c r="G205" t="s">
        <v>2136</v>
      </c>
      <c r="H205" s="28" t="n">
        <v>113387.141500107</v>
      </c>
    </row>
    <row r="206">
      <c r="E206" t="n">
        <v>0</v>
      </c>
      <c r="F206" t="s">
        <v>1898</v>
      </c>
      <c r="G206" t="s">
        <v>2137</v>
      </c>
      <c r="H206" s="28" t="n">
        <v>150298.714057836</v>
      </c>
    </row>
    <row r="207">
      <c r="E207" t="n">
        <v>0</v>
      </c>
      <c r="F207" t="s">
        <v>1899</v>
      </c>
      <c r="G207" t="s">
        <v>2138</v>
      </c>
      <c r="H207" s="28" t="n">
        <v>525</v>
      </c>
    </row>
    <row r="208">
      <c r="E208" t="n">
        <v>0</v>
      </c>
      <c r="F208" t="s">
        <v>1899</v>
      </c>
      <c r="G208" t="s">
        <v>2139</v>
      </c>
      <c r="H208" s="28" t="n">
        <v>2074082.56406307</v>
      </c>
    </row>
    <row r="209">
      <c r="E209" t="n">
        <v>0</v>
      </c>
      <c r="F209" t="s">
        <v>1899</v>
      </c>
      <c r="G209" t="s">
        <v>2140</v>
      </c>
      <c r="H209" s="28" t="n">
        <v>1325370.4717</v>
      </c>
    </row>
    <row r="210">
      <c r="E210" t="n">
        <v>0</v>
      </c>
      <c r="F210" t="s">
        <v>1899</v>
      </c>
      <c r="G210" t="s">
        <v>2141</v>
      </c>
      <c r="H210" s="28" t="n">
        <v>4925208.58922912</v>
      </c>
    </row>
    <row r="211">
      <c r="E211" t="n">
        <v>0</v>
      </c>
      <c r="F211" t="s">
        <v>1899</v>
      </c>
      <c r="G211" t="s">
        <v>2142</v>
      </c>
      <c r="H211" s="28" t="n">
        <v>11651.96</v>
      </c>
    </row>
    <row r="212">
      <c r="E212" t="n">
        <v>0</v>
      </c>
      <c r="F212" t="s">
        <v>1899</v>
      </c>
      <c r="G212" t="s">
        <v>2143</v>
      </c>
      <c r="H212" s="28" t="n">
        <v>4537411</v>
      </c>
    </row>
    <row r="213">
      <c r="E213" t="n">
        <v>0</v>
      </c>
      <c r="F213" t="s">
        <v>1899</v>
      </c>
      <c r="G213" t="s">
        <v>2144</v>
      </c>
      <c r="H213" s="28" t="n">
        <v>7744.84284101479</v>
      </c>
    </row>
    <row r="214">
      <c r="E214" t="n">
        <v>0</v>
      </c>
      <c r="F214" t="s">
        <v>1900</v>
      </c>
      <c r="G214" t="s">
        <v>2145</v>
      </c>
      <c r="H214" s="28" t="n">
        <v>334475.6567</v>
      </c>
    </row>
    <row r="215">
      <c r="E215" t="n">
        <v>0</v>
      </c>
      <c r="F215" t="s">
        <v>1900</v>
      </c>
      <c r="G215" t="s">
        <v>2146</v>
      </c>
      <c r="H215" s="28" t="n">
        <v>329022.288970008</v>
      </c>
    </row>
    <row r="216">
      <c r="E216" t="n">
        <v>0</v>
      </c>
      <c r="F216" t="s">
        <v>1901</v>
      </c>
      <c r="G216" t="s">
        <v>2147</v>
      </c>
      <c r="H216" s="28" t="n">
        <v>21813545.385872</v>
      </c>
    </row>
    <row r="217">
      <c r="E217" t="n">
        <v>0</v>
      </c>
      <c r="F217" t="s">
        <v>1901</v>
      </c>
      <c r="G217" t="s">
        <v>2148</v>
      </c>
      <c r="H217" s="28" t="n">
        <v>150257875.307076</v>
      </c>
    </row>
    <row r="218">
      <c r="E218" t="n">
        <v>0</v>
      </c>
      <c r="F218" t="s">
        <v>1902</v>
      </c>
      <c r="G218" t="s">
        <v>2149</v>
      </c>
      <c r="H218" s="28" t="n">
        <v>1146896.0165</v>
      </c>
    </row>
    <row r="219">
      <c r="E219" t="n">
        <v>0</v>
      </c>
      <c r="F219" t="s">
        <v>1902</v>
      </c>
      <c r="G219" t="s">
        <v>2150</v>
      </c>
      <c r="H219" s="28" t="n">
        <v>8993808.40256245</v>
      </c>
    </row>
    <row r="220">
      <c r="E220" t="n">
        <v>0</v>
      </c>
      <c r="F220" t="s">
        <v>1902</v>
      </c>
      <c r="G220" t="s">
        <v>2151</v>
      </c>
      <c r="H220" s="28" t="n">
        <v>32109.6129057062</v>
      </c>
    </row>
    <row r="221">
      <c r="E221" t="n">
        <v>0</v>
      </c>
      <c r="F221" t="s">
        <v>1902</v>
      </c>
      <c r="G221" t="s">
        <v>2152</v>
      </c>
      <c r="H221" s="28" t="n">
        <v>245150.953181892</v>
      </c>
    </row>
    <row r="222">
      <c r="E222" t="n">
        <v>0</v>
      </c>
      <c r="F222" t="s">
        <v>1902</v>
      </c>
      <c r="G222" t="s">
        <v>2153</v>
      </c>
      <c r="H222" s="28" t="n">
        <v>352436.436501393</v>
      </c>
    </row>
    <row r="223">
      <c r="E223" t="n">
        <v>0</v>
      </c>
      <c r="F223" t="s">
        <v>1902</v>
      </c>
      <c r="G223" t="s">
        <v>2154</v>
      </c>
      <c r="H223" s="28" t="n">
        <v>6671.94356255955</v>
      </c>
    </row>
    <row r="224">
      <c r="E224" t="n">
        <v>0</v>
      </c>
      <c r="F224" t="s">
        <v>1902</v>
      </c>
      <c r="G224" t="s">
        <v>2155</v>
      </c>
      <c r="H224" s="28" t="n">
        <v>33698.5649392146</v>
      </c>
    </row>
    <row r="225">
      <c r="E225" t="n">
        <v>0</v>
      </c>
      <c r="F225" t="s">
        <v>1902</v>
      </c>
      <c r="G225" t="s">
        <v>2156</v>
      </c>
      <c r="H225" s="28" t="n">
        <v>4756386.97469317</v>
      </c>
    </row>
    <row r="226">
      <c r="E226" t="n">
        <v>0</v>
      </c>
      <c r="F226" t="s">
        <v>1902</v>
      </c>
      <c r="G226" t="s">
        <v>2157</v>
      </c>
      <c r="H226" s="28" t="n">
        <v>49967.6797</v>
      </c>
    </row>
    <row r="227">
      <c r="E227" t="n">
        <v>0</v>
      </c>
      <c r="F227" t="s">
        <v>1902</v>
      </c>
      <c r="G227" t="s">
        <v>2158</v>
      </c>
      <c r="H227" s="28" t="n">
        <v>6446413.86929043</v>
      </c>
    </row>
    <row r="228">
      <c r="E228" t="n">
        <v>0</v>
      </c>
      <c r="F228" t="s">
        <v>1902</v>
      </c>
      <c r="G228" t="s">
        <v>2159</v>
      </c>
      <c r="H228" s="28" t="n">
        <v>95379.8379435319</v>
      </c>
    </row>
    <row r="229">
      <c r="E229" t="n">
        <v>0</v>
      </c>
      <c r="F229" t="s">
        <v>1903</v>
      </c>
      <c r="G229" t="s">
        <v>2160</v>
      </c>
      <c r="H229" s="28" t="n">
        <v>103000</v>
      </c>
    </row>
    <row r="230">
      <c r="E230" t="n">
        <v>0</v>
      </c>
      <c r="F230" t="s">
        <v>1903</v>
      </c>
      <c r="G230" t="s">
        <v>2161</v>
      </c>
      <c r="H230" s="28" t="n">
        <v>4596.05</v>
      </c>
    </row>
    <row r="231">
      <c r="E231" t="n">
        <v>0</v>
      </c>
      <c r="F231" t="s">
        <v>1904</v>
      </c>
      <c r="G231" t="s">
        <v>2162</v>
      </c>
      <c r="H231" s="28" t="n">
        <v>2268427.1615</v>
      </c>
    </row>
    <row r="232">
      <c r="E232" t="n">
        <v>0</v>
      </c>
      <c r="F232" t="s">
        <v>1904</v>
      </c>
      <c r="G232" t="s">
        <v>2163</v>
      </c>
      <c r="H232" s="28" t="n">
        <v>12169.1999647912</v>
      </c>
    </row>
    <row r="233">
      <c r="E233" t="n">
        <v>0</v>
      </c>
      <c r="F233" t="s">
        <v>1904</v>
      </c>
      <c r="G233" t="s">
        <v>2164</v>
      </c>
      <c r="H233" s="28" t="n">
        <v>4926009.29489386</v>
      </c>
    </row>
    <row r="234">
      <c r="E234" t="n">
        <v>0</v>
      </c>
      <c r="F234" t="s">
        <v>1904</v>
      </c>
      <c r="G234" t="s">
        <v>2165</v>
      </c>
      <c r="H234" s="28" t="n">
        <v>151310.173768731</v>
      </c>
    </row>
    <row r="235">
      <c r="E235" t="n">
        <v>0</v>
      </c>
      <c r="F235" t="s">
        <v>1904</v>
      </c>
      <c r="G235" t="s">
        <v>2166</v>
      </c>
      <c r="H235" s="28" t="n">
        <v>-70380.5571719764</v>
      </c>
    </row>
    <row r="236">
      <c r="E236" t="n">
        <v>0</v>
      </c>
      <c r="F236" t="s">
        <v>1904</v>
      </c>
      <c r="G236" t="s">
        <v>2167</v>
      </c>
      <c r="H236" s="28" t="n">
        <v>0</v>
      </c>
    </row>
    <row r="237">
      <c r="E237" t="n">
        <v>0</v>
      </c>
      <c r="F237" t="s">
        <v>1904</v>
      </c>
      <c r="G237" t="s">
        <v>2168</v>
      </c>
      <c r="H237" s="28" t="n">
        <v>2045.89752388876</v>
      </c>
    </row>
    <row r="238">
      <c r="E238" t="n">
        <v>0</v>
      </c>
      <c r="F238" t="s">
        <v>1904</v>
      </c>
      <c r="G238" t="s">
        <v>2169</v>
      </c>
      <c r="H238" s="28" t="n">
        <v>189935.759731155</v>
      </c>
    </row>
    <row r="239">
      <c r="E239" t="n">
        <v>0</v>
      </c>
      <c r="F239" t="s">
        <v>1904</v>
      </c>
      <c r="G239" t="s">
        <v>2170</v>
      </c>
      <c r="H239" s="28" t="n">
        <v>-84239.4728717274</v>
      </c>
    </row>
    <row r="240">
      <c r="E240" t="n">
        <v>0</v>
      </c>
      <c r="F240" t="s">
        <v>1904</v>
      </c>
      <c r="G240" t="s">
        <v>2171</v>
      </c>
      <c r="H240" s="28" t="n">
        <v>0</v>
      </c>
    </row>
    <row r="241">
      <c r="E241" t="n">
        <v>0</v>
      </c>
      <c r="F241" t="s">
        <v>1904</v>
      </c>
      <c r="G241" t="s">
        <v>2172</v>
      </c>
      <c r="H241" s="28" t="n">
        <v>93438.9529049589</v>
      </c>
    </row>
    <row r="242">
      <c r="E242" t="n">
        <v>0</v>
      </c>
      <c r="F242" t="s">
        <v>1904</v>
      </c>
      <c r="G242" t="s">
        <v>2173</v>
      </c>
      <c r="H242" s="28" t="n">
        <v>-3147465.26970296</v>
      </c>
    </row>
    <row r="243">
      <c r="E243" t="n">
        <v>0</v>
      </c>
      <c r="F243" t="s">
        <v>1904</v>
      </c>
      <c r="G243" t="s">
        <v>2174</v>
      </c>
      <c r="H243" s="28" t="n">
        <v>9572294.57737371</v>
      </c>
    </row>
    <row r="244">
      <c r="E244" t="n">
        <v>0</v>
      </c>
      <c r="F244" t="s">
        <v>1904</v>
      </c>
      <c r="G244" t="s">
        <v>2175</v>
      </c>
      <c r="H244" s="28" t="n">
        <v>72065.6602</v>
      </c>
    </row>
    <row r="245">
      <c r="E245" t="n">
        <v>0</v>
      </c>
      <c r="F245" t="s">
        <v>1904</v>
      </c>
      <c r="G245" t="s">
        <v>2176</v>
      </c>
      <c r="H245" s="28" t="n">
        <v>-13005</v>
      </c>
    </row>
    <row r="246">
      <c r="E246" t="n">
        <v>0</v>
      </c>
      <c r="F246" t="s">
        <v>1904</v>
      </c>
      <c r="G246" t="s">
        <v>2177</v>
      </c>
      <c r="H246" s="28" t="n">
        <v>139191.618956239</v>
      </c>
    </row>
    <row r="247">
      <c r="E247" t="n">
        <v>0</v>
      </c>
      <c r="F247" t="s">
        <v>1904</v>
      </c>
      <c r="G247" t="s">
        <v>2178</v>
      </c>
      <c r="H247" s="28" t="n">
        <v>61622</v>
      </c>
    </row>
    <row r="248">
      <c r="E248" t="n">
        <v>0</v>
      </c>
      <c r="F248" t="s">
        <v>1904</v>
      </c>
      <c r="G248" t="s">
        <v>2179</v>
      </c>
      <c r="H248" s="28" t="n">
        <v>387946.312318309</v>
      </c>
    </row>
    <row r="249">
      <c r="E249" t="n">
        <v>0</v>
      </c>
      <c r="F249" t="s">
        <v>1905</v>
      </c>
      <c r="G249" t="s">
        <v>2180</v>
      </c>
      <c r="H249" s="28" t="n">
        <v>690190.2912</v>
      </c>
    </row>
    <row r="250">
      <c r="E250" t="n">
        <v>0</v>
      </c>
      <c r="F250" t="s">
        <v>1905</v>
      </c>
      <c r="G250" t="s">
        <v>2181</v>
      </c>
      <c r="H250" s="28" t="n">
        <v>46520.8257692366</v>
      </c>
    </row>
    <row r="251">
      <c r="E251" t="n">
        <v>0</v>
      </c>
      <c r="F251" t="s">
        <v>1905</v>
      </c>
      <c r="G251" t="s">
        <v>2182</v>
      </c>
      <c r="H251" s="28" t="n">
        <v>45447630.7390369</v>
      </c>
    </row>
    <row r="252">
      <c r="E252" t="n">
        <v>0</v>
      </c>
      <c r="F252" t="s">
        <v>1905</v>
      </c>
      <c r="G252" t="s">
        <v>2183</v>
      </c>
      <c r="H252" s="28" t="n">
        <v>1336.65304894066</v>
      </c>
    </row>
    <row r="253">
      <c r="E253" t="n">
        <v>0</v>
      </c>
      <c r="F253" t="s">
        <v>1905</v>
      </c>
      <c r="G253" t="s">
        <v>2184</v>
      </c>
      <c r="H253" s="28" t="n">
        <v>878.448307459929</v>
      </c>
    </row>
    <row r="254">
      <c r="E254" t="n">
        <v>0</v>
      </c>
      <c r="F254" t="s">
        <v>1905</v>
      </c>
      <c r="G254" t="s">
        <v>2185</v>
      </c>
      <c r="H254" s="28" t="n">
        <v>4116.59380564284</v>
      </c>
    </row>
    <row r="255">
      <c r="E255" t="n">
        <v>0</v>
      </c>
      <c r="F255" t="s">
        <v>1905</v>
      </c>
      <c r="G255" t="s">
        <v>2186</v>
      </c>
      <c r="H255" s="28" t="n">
        <v>559864.22390114</v>
      </c>
    </row>
    <row r="256">
      <c r="E256" t="n">
        <v>0</v>
      </c>
      <c r="F256" t="s">
        <v>1905</v>
      </c>
      <c r="G256" t="s">
        <v>2187</v>
      </c>
      <c r="H256" s="28" t="n">
        <v>86489.0967740041</v>
      </c>
    </row>
    <row r="257">
      <c r="E257" t="n">
        <v>0</v>
      </c>
      <c r="F257" t="s">
        <v>1905</v>
      </c>
      <c r="G257" t="s">
        <v>2188</v>
      </c>
      <c r="H257" s="28" t="n">
        <v>357121.381683968</v>
      </c>
    </row>
    <row r="258">
      <c r="E258" t="n">
        <v>0</v>
      </c>
      <c r="F258" t="s">
        <v>1905</v>
      </c>
      <c r="G258" t="s">
        <v>2189</v>
      </c>
      <c r="H258" s="28" t="n">
        <v>0</v>
      </c>
    </row>
    <row r="259">
      <c r="E259" t="n">
        <v>0</v>
      </c>
      <c r="F259" t="s">
        <v>1905</v>
      </c>
      <c r="G259" t="s">
        <v>2190</v>
      </c>
      <c r="H259" s="28" t="n">
        <v>26663051.1362755</v>
      </c>
    </row>
    <row r="260">
      <c r="E260" t="n">
        <v>0</v>
      </c>
      <c r="F260" t="s">
        <v>1905</v>
      </c>
      <c r="G260" t="s">
        <v>2191</v>
      </c>
      <c r="H260" s="28" t="n">
        <v>-0.67</v>
      </c>
    </row>
    <row r="261">
      <c r="E261" t="n">
        <v>0</v>
      </c>
      <c r="F261" t="s">
        <v>1905</v>
      </c>
      <c r="G261" t="s">
        <v>2192</v>
      </c>
      <c r="H261" s="28" t="n">
        <v>9422.57419044152</v>
      </c>
    </row>
    <row r="262">
      <c r="E262" t="n">
        <v>0</v>
      </c>
      <c r="F262" t="s">
        <v>1905</v>
      </c>
      <c r="G262" t="s">
        <v>2193</v>
      </c>
      <c r="H262" s="28" t="n">
        <v>1988.66962112264</v>
      </c>
    </row>
    <row r="263">
      <c r="E263" t="n">
        <v>0</v>
      </c>
      <c r="F263" t="s">
        <v>1905</v>
      </c>
      <c r="G263" t="s">
        <v>2194</v>
      </c>
      <c r="H263" s="28" t="n">
        <v>681305.2103</v>
      </c>
    </row>
    <row r="264">
      <c r="E264" t="n">
        <v>0</v>
      </c>
      <c r="F264" t="s">
        <v>1905</v>
      </c>
      <c r="G264" t="s">
        <v>2195</v>
      </c>
      <c r="H264" s="28" t="n">
        <v>125287130.510442</v>
      </c>
    </row>
    <row r="265">
      <c r="E265" t="n">
        <v>0</v>
      </c>
      <c r="F265" t="s">
        <v>1906</v>
      </c>
      <c r="G265" t="s">
        <v>2196</v>
      </c>
      <c r="H265" s="28" t="n">
        <v>1190.2</v>
      </c>
    </row>
    <row r="266">
      <c r="E266" t="n">
        <v>0</v>
      </c>
      <c r="F266" t="s">
        <v>1906</v>
      </c>
      <c r="G266" t="s">
        <v>2197</v>
      </c>
      <c r="H266" s="28" t="n">
        <v>886975.048721282</v>
      </c>
    </row>
    <row r="267">
      <c r="E267" t="n">
        <v>0</v>
      </c>
      <c r="F267" t="s">
        <v>1906</v>
      </c>
      <c r="G267" t="s">
        <v>2198</v>
      </c>
      <c r="H267" s="28" t="n">
        <v>3212.0701</v>
      </c>
    </row>
    <row r="268">
      <c r="E268" t="n">
        <v>0</v>
      </c>
      <c r="F268" t="s">
        <v>1906</v>
      </c>
      <c r="G268" t="s">
        <v>2199</v>
      </c>
      <c r="H268" s="28" t="n">
        <v>12899790.2714</v>
      </c>
    </row>
    <row r="269">
      <c r="E269" t="n">
        <v>0</v>
      </c>
      <c r="F269" t="s">
        <v>1906</v>
      </c>
      <c r="G269" t="s">
        <v>2200</v>
      </c>
      <c r="H269" s="28" t="n">
        <v>4433</v>
      </c>
    </row>
    <row r="270">
      <c r="E270" t="n">
        <v>0</v>
      </c>
      <c r="F270" t="s">
        <v>1906</v>
      </c>
      <c r="G270" t="s">
        <v>2201</v>
      </c>
      <c r="H270" s="28" t="n">
        <v>12175841.4985636</v>
      </c>
    </row>
    <row r="271">
      <c r="E271" t="n">
        <v>0</v>
      </c>
      <c r="F271" t="s">
        <v>1907</v>
      </c>
      <c r="G271" t="s">
        <v>2202</v>
      </c>
      <c r="H271" s="28" t="n">
        <v>5157.47378636093</v>
      </c>
    </row>
    <row r="272">
      <c r="E272" t="n">
        <v>0</v>
      </c>
      <c r="F272" t="s">
        <v>1907</v>
      </c>
      <c r="G272" t="s">
        <v>2203</v>
      </c>
      <c r="H272" s="28" t="n">
        <v>4530.54230231777</v>
      </c>
    </row>
    <row r="273">
      <c r="E273" t="n">
        <v>0</v>
      </c>
      <c r="F273" t="s">
        <v>1908</v>
      </c>
      <c r="G273" t="s">
        <v>2204</v>
      </c>
      <c r="H273" s="28" t="n">
        <v>620604.8358</v>
      </c>
    </row>
    <row r="274">
      <c r="E274" t="n">
        <v>0</v>
      </c>
      <c r="F274" t="s">
        <v>1908</v>
      </c>
      <c r="G274" t="s">
        <v>2205</v>
      </c>
      <c r="H274" s="28" t="n">
        <v>63178994.0911984</v>
      </c>
    </row>
    <row r="275">
      <c r="E275" t="n">
        <v>0</v>
      </c>
      <c r="F275" t="s">
        <v>1908</v>
      </c>
      <c r="G275" t="s">
        <v>2206</v>
      </c>
      <c r="H275" s="28" t="n">
        <v>23612.8960045805</v>
      </c>
    </row>
    <row r="276">
      <c r="E276" t="n">
        <v>0</v>
      </c>
      <c r="F276" t="s">
        <v>1908</v>
      </c>
      <c r="G276" t="s">
        <v>2207</v>
      </c>
      <c r="H276" s="28" t="n">
        <v>2232089.53719598</v>
      </c>
    </row>
    <row r="277">
      <c r="E277" t="n">
        <v>0</v>
      </c>
      <c r="F277" t="s">
        <v>1908</v>
      </c>
      <c r="G277" t="s">
        <v>2208</v>
      </c>
      <c r="H277" s="28" t="n">
        <v>-7060.49250376995</v>
      </c>
    </row>
    <row r="278">
      <c r="E278" t="n">
        <v>0</v>
      </c>
      <c r="F278" t="s">
        <v>1908</v>
      </c>
      <c r="G278" t="s">
        <v>2209</v>
      </c>
      <c r="H278" s="28" t="n">
        <v>-15971.3538636444</v>
      </c>
    </row>
    <row r="279">
      <c r="E279" t="n">
        <v>0</v>
      </c>
      <c r="F279" t="s">
        <v>1908</v>
      </c>
      <c r="G279" t="s">
        <v>2210</v>
      </c>
      <c r="H279" s="28" t="n">
        <v>346556.0625</v>
      </c>
    </row>
    <row r="280">
      <c r="E280" t="n">
        <v>0</v>
      </c>
      <c r="F280" t="s">
        <v>1908</v>
      </c>
      <c r="G280" t="s">
        <v>2211</v>
      </c>
      <c r="H280" s="28" t="n">
        <v>195577303.630305</v>
      </c>
    </row>
    <row r="281">
      <c r="E281" t="n">
        <v>0</v>
      </c>
      <c r="F281" t="s">
        <v>1908</v>
      </c>
      <c r="G281" t="s">
        <v>2212</v>
      </c>
      <c r="H281" s="28" t="n">
        <v>2195781.7999</v>
      </c>
    </row>
    <row r="282">
      <c r="E282" t="n">
        <v>0</v>
      </c>
      <c r="F282" t="s">
        <v>1908</v>
      </c>
      <c r="G282" t="s">
        <v>2213</v>
      </c>
      <c r="H282" s="28" t="n">
        <v>1025987222.21676</v>
      </c>
    </row>
    <row r="283">
      <c r="E283" t="n">
        <v>0</v>
      </c>
      <c r="F283" t="s">
        <v>1908</v>
      </c>
      <c r="G283" t="s">
        <v>2214</v>
      </c>
      <c r="H283" s="28" t="n">
        <v>61486.99</v>
      </c>
    </row>
    <row r="284">
      <c r="E284" t="n">
        <v>0</v>
      </c>
      <c r="F284" t="s">
        <v>1908</v>
      </c>
      <c r="G284" t="s">
        <v>2215</v>
      </c>
      <c r="H284" s="28" t="n">
        <v>744112.008856491</v>
      </c>
    </row>
    <row r="285">
      <c r="E285" t="n">
        <v>0</v>
      </c>
      <c r="F285" t="s">
        <v>1908</v>
      </c>
      <c r="G285" t="s">
        <v>2216</v>
      </c>
      <c r="H285" s="28" t="n">
        <v>5287671.77856317</v>
      </c>
    </row>
    <row r="286">
      <c r="E286" t="n">
        <v>0</v>
      </c>
      <c r="F286" t="s">
        <v>1908</v>
      </c>
      <c r="G286" t="s">
        <v>2217</v>
      </c>
      <c r="H286" s="28" t="n">
        <v>5846.68859072073</v>
      </c>
    </row>
    <row r="287">
      <c r="E287" t="n">
        <v>0</v>
      </c>
      <c r="F287" t="s">
        <v>1908</v>
      </c>
      <c r="G287" t="s">
        <v>2218</v>
      </c>
      <c r="H287" s="28" t="n">
        <v>1430697.56915298</v>
      </c>
    </row>
    <row r="288">
      <c r="E288" t="n">
        <v>0</v>
      </c>
      <c r="F288" t="s">
        <v>1908</v>
      </c>
      <c r="G288" t="s">
        <v>2219</v>
      </c>
      <c r="H288" s="28" t="n">
        <v>0</v>
      </c>
    </row>
    <row r="289">
      <c r="E289" t="n">
        <v>0</v>
      </c>
      <c r="F289" t="s">
        <v>1908</v>
      </c>
      <c r="G289" t="s">
        <v>2220</v>
      </c>
      <c r="H289" s="28" t="n">
        <v>23581705.425</v>
      </c>
    </row>
    <row r="290">
      <c r="E290" t="n">
        <v>0</v>
      </c>
      <c r="F290" t="s">
        <v>1908</v>
      </c>
      <c r="G290" t="s">
        <v>2221</v>
      </c>
      <c r="H290" s="28" t="n">
        <v>96800</v>
      </c>
    </row>
    <row r="291">
      <c r="E291" t="n">
        <v>0</v>
      </c>
      <c r="F291" t="s">
        <v>1908</v>
      </c>
      <c r="G291" t="s">
        <v>2222</v>
      </c>
      <c r="H291" s="28" t="n">
        <v>365018.162910707</v>
      </c>
    </row>
    <row r="292">
      <c r="E292" t="n">
        <v>0</v>
      </c>
      <c r="F292" t="s">
        <v>1909</v>
      </c>
      <c r="G292" t="s">
        <v>2223</v>
      </c>
      <c r="H292" s="28" t="n">
        <v>-1421</v>
      </c>
    </row>
    <row r="293">
      <c r="E293" t="n">
        <v>0</v>
      </c>
      <c r="F293" t="s">
        <v>1910</v>
      </c>
      <c r="G293" t="s">
        <v>2224</v>
      </c>
      <c r="H293" s="28" t="n">
        <v>56009.0195</v>
      </c>
    </row>
    <row r="294">
      <c r="E294" t="n">
        <v>0</v>
      </c>
      <c r="F294" t="s">
        <v>1910</v>
      </c>
      <c r="G294" t="s">
        <v>2225</v>
      </c>
      <c r="H294" s="28" t="n">
        <v>229680</v>
      </c>
    </row>
    <row r="295">
      <c r="E295" t="n">
        <v>0</v>
      </c>
      <c r="F295" t="s">
        <v>1910</v>
      </c>
      <c r="G295" t="s">
        <v>2226</v>
      </c>
      <c r="H295" s="28" t="n">
        <v>-44739.0195</v>
      </c>
    </row>
    <row r="296">
      <c r="E296" t="n">
        <v>0</v>
      </c>
      <c r="F296" t="s">
        <v>1911</v>
      </c>
      <c r="G296" t="s">
        <v>2227</v>
      </c>
      <c r="H296" s="28" t="n">
        <v>34759033.8735221</v>
      </c>
    </row>
    <row r="297">
      <c r="E297" t="n">
        <v>0</v>
      </c>
      <c r="F297" t="s">
        <v>1912</v>
      </c>
      <c r="G297" t="s">
        <v>2228</v>
      </c>
      <c r="H297" s="28" t="n">
        <v>136174.6076</v>
      </c>
    </row>
    <row r="298">
      <c r="E298" t="n">
        <v>0</v>
      </c>
      <c r="F298" t="s">
        <v>1912</v>
      </c>
      <c r="G298" t="s">
        <v>2229</v>
      </c>
      <c r="H298" s="28" t="n">
        <v>12011.9458401728</v>
      </c>
    </row>
    <row r="299">
      <c r="E299" t="n">
        <v>0</v>
      </c>
      <c r="F299" t="s">
        <v>1912</v>
      </c>
      <c r="G299" t="s">
        <v>2230</v>
      </c>
      <c r="H299" s="28" t="n">
        <v>3742510.1370884</v>
      </c>
    </row>
    <row r="300">
      <c r="E300" t="n">
        <v>0</v>
      </c>
      <c r="F300" t="s">
        <v>1912</v>
      </c>
      <c r="G300" t="s">
        <v>2231</v>
      </c>
      <c r="H300" s="28" t="n">
        <v>28385.1087628081</v>
      </c>
    </row>
    <row r="301">
      <c r="E301" t="n">
        <v>0</v>
      </c>
      <c r="F301" t="s">
        <v>1912</v>
      </c>
      <c r="G301" t="s">
        <v>2232</v>
      </c>
      <c r="H301" s="28" t="n">
        <v>4153814</v>
      </c>
    </row>
    <row r="302">
      <c r="E302" t="n">
        <v>0</v>
      </c>
      <c r="F302" t="s">
        <v>1913</v>
      </c>
      <c r="G302" t="s">
        <v>2233</v>
      </c>
      <c r="H302" s="28" t="n">
        <v>482523.0238</v>
      </c>
    </row>
    <row r="303">
      <c r="E303" t="n">
        <v>0</v>
      </c>
      <c r="F303" t="s">
        <v>1913</v>
      </c>
      <c r="G303" t="s">
        <v>2234</v>
      </c>
      <c r="H303" s="28" t="n">
        <v>797470.0625</v>
      </c>
    </row>
    <row r="304">
      <c r="E304" t="n">
        <v>0</v>
      </c>
      <c r="F304" t="s">
        <v>1913</v>
      </c>
      <c r="G304" t="s">
        <v>2235</v>
      </c>
      <c r="H304" s="28" t="n">
        <v>12158.9605</v>
      </c>
    </row>
    <row r="305">
      <c r="E305" t="n">
        <v>0</v>
      </c>
      <c r="F305" t="s">
        <v>1913</v>
      </c>
      <c r="G305" t="s">
        <v>2236</v>
      </c>
      <c r="H305" s="28" t="n">
        <v>13482862.545159</v>
      </c>
    </row>
    <row r="306">
      <c r="E306" t="n">
        <v>0</v>
      </c>
      <c r="F306" t="s">
        <v>1913</v>
      </c>
      <c r="G306" t="s">
        <v>2237</v>
      </c>
      <c r="H306" s="28" t="n">
        <v>3399017.875</v>
      </c>
    </row>
    <row r="307">
      <c r="E307" t="n">
        <v>0</v>
      </c>
      <c r="F307" t="s">
        <v>1913</v>
      </c>
      <c r="G307" t="s">
        <v>2238</v>
      </c>
      <c r="H307" s="28" t="n">
        <v>-20139.4527817768</v>
      </c>
    </row>
    <row r="308">
      <c r="E308" t="n">
        <v>0</v>
      </c>
      <c r="F308" t="s">
        <v>1913</v>
      </c>
      <c r="G308" t="s">
        <v>2239</v>
      </c>
      <c r="H308" s="28" t="n">
        <v>1615105.77047153</v>
      </c>
    </row>
    <row r="309">
      <c r="E309" t="n">
        <v>0</v>
      </c>
      <c r="F309" t="s">
        <v>1913</v>
      </c>
      <c r="G309" t="s">
        <v>2240</v>
      </c>
      <c r="H309" s="28" t="n">
        <v>27750</v>
      </c>
    </row>
    <row r="310">
      <c r="E310" t="n">
        <v>0</v>
      </c>
      <c r="F310" t="s">
        <v>1913</v>
      </c>
      <c r="G310" t="s">
        <v>2241</v>
      </c>
      <c r="H310" s="28" t="n">
        <v>-4879.30875997646</v>
      </c>
    </row>
    <row r="311">
      <c r="E311" t="n">
        <v>0</v>
      </c>
      <c r="F311" t="s">
        <v>1913</v>
      </c>
      <c r="G311" t="s">
        <v>2242</v>
      </c>
      <c r="H311" s="28" t="n">
        <v>0</v>
      </c>
    </row>
    <row r="312">
      <c r="E312" t="n">
        <v>0</v>
      </c>
      <c r="F312" t="s">
        <v>1913</v>
      </c>
      <c r="G312" t="s">
        <v>2243</v>
      </c>
      <c r="H312" s="28" t="n">
        <v>-17994.8422081799</v>
      </c>
    </row>
    <row r="313">
      <c r="E313" t="n">
        <v>0</v>
      </c>
      <c r="F313" t="s">
        <v>1913</v>
      </c>
      <c r="G313" t="s">
        <v>2244</v>
      </c>
      <c r="H313" s="28" t="n">
        <v>-73325.3822569479</v>
      </c>
    </row>
    <row r="314">
      <c r="E314" t="n">
        <v>0</v>
      </c>
      <c r="F314" t="s">
        <v>1913</v>
      </c>
      <c r="G314" t="s">
        <v>2245</v>
      </c>
      <c r="H314" s="28" t="n">
        <v>0</v>
      </c>
    </row>
    <row r="315">
      <c r="E315" t="n">
        <v>0</v>
      </c>
      <c r="F315" t="s">
        <v>1913</v>
      </c>
      <c r="G315" t="s">
        <v>2246</v>
      </c>
      <c r="H315" s="28" t="n">
        <v>50856.9102</v>
      </c>
    </row>
    <row r="316">
      <c r="E316" t="n">
        <v>0</v>
      </c>
      <c r="F316" t="s">
        <v>1913</v>
      </c>
      <c r="G316" t="s">
        <v>2247</v>
      </c>
      <c r="H316" s="28" t="n">
        <v>-100</v>
      </c>
    </row>
    <row r="317">
      <c r="E317" t="n">
        <v>0</v>
      </c>
      <c r="F317" t="s">
        <v>1913</v>
      </c>
      <c r="G317" t="s">
        <v>2248</v>
      </c>
      <c r="H317" s="28" t="n">
        <v>4682576947.36987</v>
      </c>
    </row>
    <row r="318">
      <c r="E318" t="n">
        <v>0</v>
      </c>
      <c r="F318" t="s">
        <v>1913</v>
      </c>
      <c r="G318" t="s">
        <v>2249</v>
      </c>
      <c r="H318" s="28" t="n">
        <v>529229.654140799</v>
      </c>
    </row>
    <row r="319">
      <c r="E319" t="n">
        <v>0</v>
      </c>
      <c r="F319" t="s">
        <v>1913</v>
      </c>
      <c r="G319" t="s">
        <v>2250</v>
      </c>
      <c r="H319" s="28" t="n">
        <v>3076568399.32208</v>
      </c>
    </row>
    <row r="320">
      <c r="E320" t="n">
        <v>0</v>
      </c>
      <c r="F320" t="s">
        <v>1914</v>
      </c>
      <c r="G320" t="s">
        <v>2251</v>
      </c>
      <c r="H320" s="28" t="n">
        <v>76232.97</v>
      </c>
    </row>
    <row r="321">
      <c r="E321" t="n">
        <v>0</v>
      </c>
      <c r="F321" t="s">
        <v>1914</v>
      </c>
      <c r="G321" t="s">
        <v>2252</v>
      </c>
      <c r="H321" s="28" t="n">
        <v>15005755.6125919</v>
      </c>
    </row>
    <row r="322">
      <c r="E322" t="n">
        <v>0</v>
      </c>
      <c r="F322" t="s">
        <v>1914</v>
      </c>
      <c r="G322" t="s">
        <v>2253</v>
      </c>
      <c r="H322" s="28" t="n">
        <v>291049.1875</v>
      </c>
    </row>
    <row r="323">
      <c r="E323" t="n">
        <v>0</v>
      </c>
      <c r="F323" t="s">
        <v>1914</v>
      </c>
      <c r="G323" t="s">
        <v>2254</v>
      </c>
      <c r="H323" s="28" t="n">
        <v>119867.591291722</v>
      </c>
    </row>
    <row r="324">
      <c r="E324" t="n">
        <v>0</v>
      </c>
      <c r="F324" t="s">
        <v>1914</v>
      </c>
      <c r="G324" t="s">
        <v>2255</v>
      </c>
      <c r="H324" s="28" t="n">
        <v>2528796.10475305</v>
      </c>
    </row>
    <row r="325">
      <c r="E325" t="n">
        <v>0</v>
      </c>
      <c r="F325" t="s">
        <v>1915</v>
      </c>
      <c r="G325" t="s">
        <v>2256</v>
      </c>
      <c r="H325" s="28" t="n">
        <v>-35745.75</v>
      </c>
    </row>
    <row r="326">
      <c r="E326" t="n">
        <v>0</v>
      </c>
      <c r="F326" t="s">
        <v>1915</v>
      </c>
      <c r="G326" t="s">
        <v>2257</v>
      </c>
      <c r="H326" s="28" t="n">
        <v>51848.6525055924</v>
      </c>
    </row>
    <row r="327">
      <c r="E327" t="n">
        <v>0</v>
      </c>
      <c r="F327" t="s">
        <v>1915</v>
      </c>
      <c r="G327" t="s">
        <v>2258</v>
      </c>
      <c r="H327" s="28" t="n">
        <v>10156026.0469</v>
      </c>
    </row>
    <row r="328">
      <c r="E328" t="n">
        <v>0</v>
      </c>
      <c r="F328" t="s">
        <v>1915</v>
      </c>
      <c r="G328" t="s">
        <v>2259</v>
      </c>
      <c r="H328" s="28" t="n">
        <v>155318.568407329</v>
      </c>
    </row>
    <row r="329">
      <c r="E329" t="n">
        <v>0</v>
      </c>
      <c r="F329" t="s">
        <v>1915</v>
      </c>
      <c r="G329" t="s">
        <v>2260</v>
      </c>
      <c r="H329" s="28" t="n">
        <v>-1522759.9248</v>
      </c>
    </row>
    <row r="330">
      <c r="E330" t="n">
        <v>0</v>
      </c>
      <c r="F330" t="s">
        <v>1915</v>
      </c>
      <c r="G330" t="s">
        <v>2261</v>
      </c>
      <c r="H330" s="28" t="n">
        <v>572.279027661192</v>
      </c>
    </row>
    <row r="331">
      <c r="E331" t="n">
        <v>0</v>
      </c>
      <c r="F331" t="s">
        <v>1915</v>
      </c>
      <c r="G331" t="s">
        <v>2262</v>
      </c>
      <c r="H331" s="28" t="n">
        <v>-89015.2680219848</v>
      </c>
    </row>
    <row r="332">
      <c r="E332" t="n">
        <v>0</v>
      </c>
      <c r="F332" t="s">
        <v>1915</v>
      </c>
      <c r="G332" t="s">
        <v>2263</v>
      </c>
      <c r="H332" s="28" t="n">
        <v>62697440.2785928</v>
      </c>
    </row>
    <row r="333">
      <c r="E333" t="n">
        <v>0</v>
      </c>
      <c r="F333" t="s">
        <v>1915</v>
      </c>
      <c r="G333" t="s">
        <v>2264</v>
      </c>
      <c r="H333" s="28" t="n">
        <v>0</v>
      </c>
    </row>
    <row r="334">
      <c r="E334" t="n">
        <v>0</v>
      </c>
      <c r="F334" t="s">
        <v>1915</v>
      </c>
      <c r="G334" t="s">
        <v>2265</v>
      </c>
      <c r="H334" s="28" t="n">
        <v>18742974.1453018</v>
      </c>
    </row>
    <row r="335">
      <c r="E335" t="n">
        <v>0</v>
      </c>
      <c r="F335" t="s">
        <v>1915</v>
      </c>
      <c r="G335" t="s">
        <v>2266</v>
      </c>
      <c r="H335" s="28" t="n">
        <v>26093591.4986723</v>
      </c>
    </row>
    <row r="336">
      <c r="E336" t="n">
        <v>0</v>
      </c>
      <c r="F336" t="s">
        <v>1915</v>
      </c>
      <c r="G336" t="s">
        <v>2267</v>
      </c>
      <c r="H336" s="28" t="n">
        <v>2851.37071733809</v>
      </c>
    </row>
    <row r="337">
      <c r="E337" t="n">
        <v>0</v>
      </c>
      <c r="F337" t="s">
        <v>1916</v>
      </c>
      <c r="G337" t="s">
        <v>2268</v>
      </c>
      <c r="H337" s="28" t="n">
        <v>52702.5</v>
      </c>
    </row>
    <row r="338">
      <c r="E338" t="n">
        <v>0</v>
      </c>
      <c r="F338" t="s">
        <v>1916</v>
      </c>
      <c r="G338" t="s">
        <v>2269</v>
      </c>
      <c r="H338" s="28" t="n">
        <v>-41396.9444935459</v>
      </c>
    </row>
    <row r="339">
      <c r="E339" t="n">
        <v>0</v>
      </c>
      <c r="F339" t="s">
        <v>1917</v>
      </c>
      <c r="G339" t="s">
        <v>2270</v>
      </c>
      <c r="H339" s="28" t="n">
        <v>1176</v>
      </c>
    </row>
    <row r="340">
      <c r="E340" t="n">
        <v>0</v>
      </c>
      <c r="F340" t="s">
        <v>1917</v>
      </c>
      <c r="G340" t="s">
        <v>2271</v>
      </c>
      <c r="H340" s="28" t="n">
        <v>3712059.97937617</v>
      </c>
    </row>
    <row r="341">
      <c r="E341" t="n">
        <v>0</v>
      </c>
      <c r="F341" t="s">
        <v>1917</v>
      </c>
      <c r="G341" t="s">
        <v>2272</v>
      </c>
      <c r="H341" s="28" t="n">
        <v>500000</v>
      </c>
    </row>
    <row r="342">
      <c r="E342" t="n">
        <v>0</v>
      </c>
      <c r="F342" t="s">
        <v>1917</v>
      </c>
      <c r="G342" t="s">
        <v>2273</v>
      </c>
      <c r="H342" s="28" t="n">
        <v>223300</v>
      </c>
    </row>
    <row r="343">
      <c r="E343" t="n">
        <v>0</v>
      </c>
      <c r="F343" t="s">
        <v>1917</v>
      </c>
      <c r="G343" t="s">
        <v>2274</v>
      </c>
      <c r="H343" s="28" t="n">
        <v>199315.519900736</v>
      </c>
    </row>
    <row r="344">
      <c r="E344" t="n">
        <v>0</v>
      </c>
      <c r="F344" t="s">
        <v>1918</v>
      </c>
      <c r="G344" t="s">
        <v>2275</v>
      </c>
      <c r="H344" s="28" t="n">
        <v>265872.3048</v>
      </c>
    </row>
    <row r="345">
      <c r="E345" t="n">
        <v>0</v>
      </c>
      <c r="F345" t="s">
        <v>1918</v>
      </c>
      <c r="G345" t="s">
        <v>2276</v>
      </c>
      <c r="H345" s="28" t="n">
        <v>297957.075751799</v>
      </c>
    </row>
    <row r="346">
      <c r="E346" t="n">
        <v>0</v>
      </c>
      <c r="F346" t="s">
        <v>1918</v>
      </c>
      <c r="G346" t="s">
        <v>2277</v>
      </c>
      <c r="H346" s="28" t="n">
        <v>102643.464257394</v>
      </c>
    </row>
    <row r="347">
      <c r="E347" t="n">
        <v>0</v>
      </c>
      <c r="F347" t="s">
        <v>1918</v>
      </c>
      <c r="G347" t="s">
        <v>2278</v>
      </c>
      <c r="H347" s="28" t="n">
        <v>4704.58981165108</v>
      </c>
    </row>
    <row r="348">
      <c r="E348" t="n">
        <v>0</v>
      </c>
      <c r="F348" t="s">
        <v>1918</v>
      </c>
      <c r="G348" t="s">
        <v>2279</v>
      </c>
      <c r="H348" s="28" t="n">
        <v>34999998</v>
      </c>
    </row>
    <row r="349">
      <c r="E349" t="n">
        <v>0</v>
      </c>
      <c r="F349" t="s">
        <v>1918</v>
      </c>
      <c r="G349" t="s">
        <v>2280</v>
      </c>
      <c r="H349" s="28" t="n">
        <v>552968.4063</v>
      </c>
    </row>
    <row r="350">
      <c r="E350" t="n">
        <v>0</v>
      </c>
      <c r="F350" t="s">
        <v>1919</v>
      </c>
      <c r="G350" t="s">
        <v>2281</v>
      </c>
      <c r="H350" s="28" t="n">
        <v>36698146.9097904</v>
      </c>
    </row>
    <row r="351">
      <c r="E351" t="n">
        <v>0</v>
      </c>
      <c r="F351" t="s">
        <v>1919</v>
      </c>
      <c r="G351" t="s">
        <v>2282</v>
      </c>
      <c r="H351" s="28" t="n">
        <v>129005.103867173</v>
      </c>
    </row>
    <row r="352">
      <c r="E352" t="n">
        <v>0</v>
      </c>
      <c r="F352" t="s">
        <v>1920</v>
      </c>
      <c r="G352" t="s">
        <v>2283</v>
      </c>
      <c r="H352" s="28" t="n">
        <v>542976</v>
      </c>
    </row>
    <row r="353">
      <c r="E353" t="n">
        <v>1</v>
      </c>
      <c r="F353" t="s">
        <v>1921</v>
      </c>
      <c r="G353" t="s">
        <v>1921</v>
      </c>
      <c r="H353" s="28" t="n">
        <v>65197269.7478858</v>
      </c>
    </row>
    <row r="354">
      <c r="E354" t="n">
        <v>1</v>
      </c>
      <c r="F354" t="s">
        <v>1922</v>
      </c>
      <c r="G354" t="s">
        <v>1921</v>
      </c>
      <c r="H354" s="28" t="n">
        <v>-2099.1399</v>
      </c>
    </row>
    <row r="355">
      <c r="E355" t="n">
        <v>1</v>
      </c>
      <c r="F355" t="s">
        <v>1923</v>
      </c>
      <c r="G355" t="s">
        <v>1921</v>
      </c>
      <c r="H355" s="28" t="n">
        <v>653898951.588153</v>
      </c>
    </row>
    <row r="356">
      <c r="E356" t="n">
        <v>1</v>
      </c>
      <c r="F356" t="s">
        <v>1924</v>
      </c>
      <c r="G356" t="s">
        <v>1921</v>
      </c>
      <c r="H356" s="28" t="n">
        <v>761215.293</v>
      </c>
    </row>
    <row r="357">
      <c r="E357" t="n">
        <v>1</v>
      </c>
      <c r="F357" t="s">
        <v>1925</v>
      </c>
      <c r="G357" t="s">
        <v>1921</v>
      </c>
      <c r="H357" s="28" t="n">
        <v>65716708.3430935</v>
      </c>
    </row>
    <row r="358">
      <c r="E358" t="n">
        <v>1</v>
      </c>
      <c r="F358" t="s">
        <v>1926</v>
      </c>
      <c r="G358" t="s">
        <v>1921</v>
      </c>
      <c r="H358" s="28" t="n">
        <v>199584</v>
      </c>
    </row>
    <row r="359">
      <c r="E359" t="n">
        <v>1</v>
      </c>
      <c r="F359" t="s">
        <v>1927</v>
      </c>
      <c r="G359" t="s">
        <v>1921</v>
      </c>
      <c r="H359" s="28" t="n">
        <v>0</v>
      </c>
    </row>
    <row r="360">
      <c r="E360" t="n">
        <v>1</v>
      </c>
      <c r="F360" t="s">
        <v>1928</v>
      </c>
      <c r="G360" t="s">
        <v>1921</v>
      </c>
      <c r="H360" s="28" t="n">
        <v>235970.712658608</v>
      </c>
    </row>
    <row r="361">
      <c r="E361" t="n">
        <v>1</v>
      </c>
      <c r="F361" t="s">
        <v>1929</v>
      </c>
      <c r="G361" t="s">
        <v>1921</v>
      </c>
      <c r="H361" s="28" t="n">
        <v>0</v>
      </c>
    </row>
    <row r="362">
      <c r="E362" t="n">
        <v>1</v>
      </c>
      <c r="F362" t="s">
        <v>1930</v>
      </c>
      <c r="G362" t="s">
        <v>1921</v>
      </c>
      <c r="H362" s="28" t="n">
        <v>16116146.123016</v>
      </c>
    </row>
    <row r="363">
      <c r="E363" t="n">
        <v>1</v>
      </c>
      <c r="F363" t="s">
        <v>1931</v>
      </c>
      <c r="G363" t="s">
        <v>1921</v>
      </c>
      <c r="H363" s="28" t="n">
        <v>13351858.75</v>
      </c>
    </row>
    <row r="364">
      <c r="E364" t="n">
        <v>1</v>
      </c>
      <c r="F364" t="s">
        <v>1932</v>
      </c>
      <c r="G364" t="s">
        <v>1921</v>
      </c>
      <c r="H364" s="28" t="n">
        <v>23030.4395</v>
      </c>
    </row>
    <row r="365">
      <c r="E365"/>
      <c r="F365" t="s">
        <v>1877</v>
      </c>
      <c r="G365"/>
      <c r="H365" s="28" t="n">
        <v>2605280</v>
      </c>
    </row>
  </sheetData>
  <conditionalFormatting sqref="C3:C61">
    <cfRule type="colorScale" priority="2">
      <colorScale>
        <cfvo type="min"/>
        <cfvo type="max"/>
        <color rgb="FFFCFCFF"/>
        <color rgb="FF63BE7B"/>
      </colorScale>
    </cfRule>
  </conditionalFormatting>
  <conditionalFormatting sqref="H3:H36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65" workbookViewId="0">
      <selection activeCell="E163" sqref="A1:XFD1048576"/>
    </sheetView>
  </sheetViews>
  <sheetFormatPr defaultRowHeight="15.0" baseColWidth="10"/>
  <cols>
    <col min="3" max="3" width="16.85546875" hidden="0" customWidth="1"/>
    <col min="8" max="8" width="16.85546875" hidden="0" customWidth="1"/>
  </cols>
  <sheetData>
    <row r="2">
      <c r="A2" t="s">
        <v>2284</v>
      </c>
      <c r="B2" t="s">
        <v>2285</v>
      </c>
      <c r="C2" s="28" t="s">
        <v>1665</v>
      </c>
      <c r="E2" t="s">
        <v>2284</v>
      </c>
      <c r="F2" t="s">
        <v>2285</v>
      </c>
      <c r="G2" t="s">
        <v>1933</v>
      </c>
      <c r="H2" s="28" t="s">
        <v>1665</v>
      </c>
    </row>
    <row r="3">
      <c r="A3" t="n">
        <v>0</v>
      </c>
      <c r="B3" t="s">
        <v>2286</v>
      </c>
      <c r="C3" s="28" t="n">
        <v>39465</v>
      </c>
      <c r="E3" t="n">
        <v>0</v>
      </c>
      <c r="F3" t="s">
        <v>2286</v>
      </c>
      <c r="G3" t="s">
        <v>2291</v>
      </c>
      <c r="H3" s="28" t="n">
        <v>39465</v>
      </c>
    </row>
    <row r="4">
      <c r="A4" t="n">
        <v>0</v>
      </c>
      <c r="B4" t="s">
        <v>1875</v>
      </c>
      <c r="C4" s="28" t="n">
        <v>1121124622.20825</v>
      </c>
      <c r="E4" t="n">
        <v>0</v>
      </c>
      <c r="F4" t="s">
        <v>1875</v>
      </c>
      <c r="G4" t="s">
        <v>1935</v>
      </c>
      <c r="H4" s="28" t="n">
        <v>8078.9199</v>
      </c>
    </row>
    <row r="5">
      <c r="A5" t="n">
        <v>0</v>
      </c>
      <c r="B5" t="s">
        <v>1876</v>
      </c>
      <c r="C5" s="28" t="n">
        <v>31092212.6353177</v>
      </c>
      <c r="E5" t="n">
        <v>0</v>
      </c>
      <c r="F5" t="s">
        <v>1875</v>
      </c>
      <c r="G5" t="s">
        <v>1936</v>
      </c>
      <c r="H5" s="28" t="n">
        <v>14452.3730980103</v>
      </c>
    </row>
    <row r="6">
      <c r="A6" t="n">
        <v>0</v>
      </c>
      <c r="B6" t="s">
        <v>1877</v>
      </c>
      <c r="C6" s="28" t="n">
        <v>8580351657.59594</v>
      </c>
      <c r="E6" t="n">
        <v>0</v>
      </c>
      <c r="F6" t="s">
        <v>1875</v>
      </c>
      <c r="G6" t="s">
        <v>1937</v>
      </c>
      <c r="H6" s="28" t="n">
        <v>123232273.770464</v>
      </c>
    </row>
    <row r="7">
      <c r="A7" t="n">
        <v>0</v>
      </c>
      <c r="B7" t="s">
        <v>1878</v>
      </c>
      <c r="C7" s="28" t="n">
        <v>434705712.309251</v>
      </c>
      <c r="E7" t="n">
        <v>0</v>
      </c>
      <c r="F7" t="s">
        <v>1875</v>
      </c>
      <c r="G7" t="s">
        <v>1938</v>
      </c>
      <c r="H7" s="28" t="n">
        <v>-609.121416033796</v>
      </c>
    </row>
    <row r="8">
      <c r="A8" t="n">
        <v>0</v>
      </c>
      <c r="B8" t="s">
        <v>1879</v>
      </c>
      <c r="C8" s="28" t="n">
        <v>133723044.263831</v>
      </c>
      <c r="E8" t="n">
        <v>0</v>
      </c>
      <c r="F8" t="s">
        <v>1875</v>
      </c>
      <c r="G8" t="s">
        <v>1939</v>
      </c>
      <c r="H8" s="28" t="n">
        <v>997870426.266205</v>
      </c>
    </row>
    <row r="9">
      <c r="A9" t="n">
        <v>0</v>
      </c>
      <c r="B9" t="s">
        <v>1880</v>
      </c>
      <c r="C9" s="28" t="n">
        <v>6764601.38763967</v>
      </c>
      <c r="E9" t="n">
        <v>0</v>
      </c>
      <c r="F9" t="s">
        <v>1876</v>
      </c>
      <c r="G9" t="s">
        <v>2292</v>
      </c>
      <c r="H9" s="28" t="n">
        <v>-18109.5393479021</v>
      </c>
    </row>
    <row r="10">
      <c r="A10" t="n">
        <v>0</v>
      </c>
      <c r="B10" t="s">
        <v>2287</v>
      </c>
      <c r="C10" s="28" t="n">
        <v>177298.8398</v>
      </c>
      <c r="E10" t="n">
        <v>0</v>
      </c>
      <c r="F10" t="s">
        <v>1876</v>
      </c>
      <c r="G10" t="s">
        <v>1941</v>
      </c>
      <c r="H10" s="28" t="n">
        <v>31110322.1746656</v>
      </c>
    </row>
    <row r="11">
      <c r="A11" t="n">
        <v>0</v>
      </c>
      <c r="B11" t="s">
        <v>1881</v>
      </c>
      <c r="C11" s="28" t="n">
        <v>-16665</v>
      </c>
      <c r="E11" t="n">
        <v>0</v>
      </c>
      <c r="F11" t="s">
        <v>1877</v>
      </c>
      <c r="G11" t="s">
        <v>1943</v>
      </c>
      <c r="H11" s="28" t="n">
        <v>2404773.0293</v>
      </c>
    </row>
    <row r="12">
      <c r="A12" t="n">
        <v>0</v>
      </c>
      <c r="B12" t="s">
        <v>1882</v>
      </c>
      <c r="C12" s="28" t="n">
        <v>1127794199.75631</v>
      </c>
      <c r="E12" t="n">
        <v>0</v>
      </c>
      <c r="F12" t="s">
        <v>1877</v>
      </c>
      <c r="G12" t="s">
        <v>1944</v>
      </c>
      <c r="H12" s="28" t="n">
        <v>2215740.6203</v>
      </c>
    </row>
    <row r="13">
      <c r="A13" t="n">
        <v>0</v>
      </c>
      <c r="B13" t="s">
        <v>1883</v>
      </c>
      <c r="C13" s="28" t="n">
        <v>3117031.63562887</v>
      </c>
      <c r="E13" t="n">
        <v>0</v>
      </c>
      <c r="F13" t="s">
        <v>1877</v>
      </c>
      <c r="G13" t="s">
        <v>1945</v>
      </c>
      <c r="H13" s="28" t="n">
        <v>5997105397.3101</v>
      </c>
    </row>
    <row r="14">
      <c r="A14" t="n">
        <v>0</v>
      </c>
      <c r="B14" t="s">
        <v>1884</v>
      </c>
      <c r="C14" s="28" t="n">
        <v>185365720.437244</v>
      </c>
      <c r="E14" t="n">
        <v>0</v>
      </c>
      <c r="F14" t="s">
        <v>1877</v>
      </c>
      <c r="G14" t="s">
        <v>1946</v>
      </c>
      <c r="H14" s="28" t="n">
        <v>18656054.2744611</v>
      </c>
    </row>
    <row r="15">
      <c r="A15" t="n">
        <v>0</v>
      </c>
      <c r="B15" t="s">
        <v>1885</v>
      </c>
      <c r="C15" s="28" t="n">
        <v>0</v>
      </c>
      <c r="E15" t="n">
        <v>0</v>
      </c>
      <c r="F15" t="s">
        <v>1877</v>
      </c>
      <c r="G15" t="s">
        <v>1947</v>
      </c>
      <c r="H15" s="28" t="n">
        <v>136458029.246201</v>
      </c>
    </row>
    <row r="16">
      <c r="A16" t="n">
        <v>0</v>
      </c>
      <c r="B16" t="s">
        <v>1886</v>
      </c>
      <c r="C16" s="28" t="n">
        <v>128068372.558092</v>
      </c>
      <c r="E16" t="n">
        <v>0</v>
      </c>
      <c r="F16" t="s">
        <v>1877</v>
      </c>
      <c r="G16" t="s">
        <v>1948</v>
      </c>
      <c r="H16" s="28" t="n">
        <v>634779.4688</v>
      </c>
    </row>
    <row r="17">
      <c r="A17" t="n">
        <v>0</v>
      </c>
      <c r="B17" t="s">
        <v>1887</v>
      </c>
      <c r="C17" s="28" t="n">
        <v>22452826.1512491</v>
      </c>
      <c r="E17" t="n">
        <v>0</v>
      </c>
      <c r="F17" t="s">
        <v>1877</v>
      </c>
      <c r="G17" t="s">
        <v>1949</v>
      </c>
      <c r="H17" s="28" t="n">
        <v>2420403433.41063</v>
      </c>
    </row>
    <row r="18">
      <c r="A18" t="n">
        <v>0</v>
      </c>
      <c r="B18" t="s">
        <v>1888</v>
      </c>
      <c r="C18" s="28" t="n">
        <v>55547.1007501473</v>
      </c>
      <c r="E18" t="n">
        <v>0</v>
      </c>
      <c r="F18" t="s">
        <v>1877</v>
      </c>
      <c r="G18" t="s">
        <v>1950</v>
      </c>
      <c r="H18" s="28" t="n">
        <v>1735115</v>
      </c>
    </row>
    <row r="19">
      <c r="A19" t="n">
        <v>0</v>
      </c>
      <c r="B19" t="s">
        <v>1889</v>
      </c>
      <c r="C19" s="28" t="n">
        <v>56118688.8219591</v>
      </c>
      <c r="E19" t="n">
        <v>0</v>
      </c>
      <c r="F19" t="s">
        <v>1877</v>
      </c>
      <c r="G19" t="s">
        <v>1951</v>
      </c>
      <c r="H19" s="28" t="n">
        <v>738335.236149973</v>
      </c>
    </row>
    <row r="20">
      <c r="A20" t="n">
        <v>0</v>
      </c>
      <c r="B20" t="s">
        <v>1890</v>
      </c>
      <c r="C20" s="28" t="n">
        <v>5744535.69022183</v>
      </c>
      <c r="E20" t="n">
        <v>0</v>
      </c>
      <c r="F20" t="s">
        <v>1878</v>
      </c>
      <c r="G20" t="s">
        <v>1953</v>
      </c>
      <c r="H20" s="28" t="n">
        <v>-5700</v>
      </c>
    </row>
    <row r="21">
      <c r="A21" t="n">
        <v>0</v>
      </c>
      <c r="B21" t="s">
        <v>1891</v>
      </c>
      <c r="C21" s="28" t="n">
        <v>1979483350.99095</v>
      </c>
      <c r="E21" t="n">
        <v>0</v>
      </c>
      <c r="F21" t="s">
        <v>1878</v>
      </c>
      <c r="G21" t="s">
        <v>1954</v>
      </c>
      <c r="H21" s="28" t="n">
        <v>21079682.334</v>
      </c>
    </row>
    <row r="22">
      <c r="A22" t="n">
        <v>0</v>
      </c>
      <c r="B22" t="s">
        <v>1892</v>
      </c>
      <c r="C22" s="28" t="n">
        <v>52355974.1620675</v>
      </c>
      <c r="E22" t="n">
        <v>0</v>
      </c>
      <c r="F22" t="s">
        <v>1878</v>
      </c>
      <c r="G22" t="s">
        <v>1955</v>
      </c>
      <c r="H22" s="28" t="n">
        <v>151336.5879</v>
      </c>
    </row>
    <row r="23">
      <c r="A23" t="n">
        <v>0</v>
      </c>
      <c r="B23" t="s">
        <v>1893</v>
      </c>
      <c r="C23" s="28" t="n">
        <v>196080.1602</v>
      </c>
      <c r="E23" t="n">
        <v>0</v>
      </c>
      <c r="F23" t="s">
        <v>1878</v>
      </c>
      <c r="G23" t="s">
        <v>1956</v>
      </c>
      <c r="H23" s="28" t="n">
        <v>98313.7702116327</v>
      </c>
    </row>
    <row r="24">
      <c r="A24" t="n">
        <v>0</v>
      </c>
      <c r="B24" t="s">
        <v>1894</v>
      </c>
      <c r="C24" s="28" t="n">
        <v>3308242891.74885</v>
      </c>
      <c r="E24" t="n">
        <v>0</v>
      </c>
      <c r="F24" t="s">
        <v>1878</v>
      </c>
      <c r="G24" t="s">
        <v>1957</v>
      </c>
      <c r="H24" s="28" t="n">
        <v>8904677.81973119</v>
      </c>
    </row>
    <row r="25">
      <c r="A25" t="n">
        <v>0</v>
      </c>
      <c r="B25" t="s">
        <v>1895</v>
      </c>
      <c r="C25" s="28" t="n">
        <v>454709622.765949</v>
      </c>
      <c r="E25" t="n">
        <v>0</v>
      </c>
      <c r="F25" t="s">
        <v>1878</v>
      </c>
      <c r="G25" t="s">
        <v>1958</v>
      </c>
      <c r="H25" s="28" t="n">
        <v>72524.3408</v>
      </c>
    </row>
    <row r="26">
      <c r="A26" t="n">
        <v>0</v>
      </c>
      <c r="B26" t="s">
        <v>1896</v>
      </c>
      <c r="C26" s="28" t="n">
        <v>1483307254.66022</v>
      </c>
      <c r="E26" t="n">
        <v>0</v>
      </c>
      <c r="F26" t="s">
        <v>1878</v>
      </c>
      <c r="G26" t="s">
        <v>1959</v>
      </c>
      <c r="H26" s="28" t="n">
        <v>9724742.96056474</v>
      </c>
    </row>
    <row r="27">
      <c r="A27" t="n">
        <v>0</v>
      </c>
      <c r="B27" t="s">
        <v>1897</v>
      </c>
      <c r="C27" s="28" t="n">
        <v>100482163.140519</v>
      </c>
      <c r="E27" t="n">
        <v>0</v>
      </c>
      <c r="F27" t="s">
        <v>1878</v>
      </c>
      <c r="G27" t="s">
        <v>1960</v>
      </c>
      <c r="H27" s="28" t="n">
        <v>22158.8824006362</v>
      </c>
    </row>
    <row r="28">
      <c r="A28" t="n">
        <v>0</v>
      </c>
      <c r="B28" t="s">
        <v>1898</v>
      </c>
      <c r="C28" s="28" t="n">
        <v>358824.796957943</v>
      </c>
      <c r="E28" t="n">
        <v>0</v>
      </c>
      <c r="F28" t="s">
        <v>1878</v>
      </c>
      <c r="G28" t="s">
        <v>1961</v>
      </c>
      <c r="H28" s="28" t="n">
        <v>40267</v>
      </c>
    </row>
    <row r="29">
      <c r="A29" t="n">
        <v>0</v>
      </c>
      <c r="B29" t="s">
        <v>1899</v>
      </c>
      <c r="C29" s="28" t="n">
        <v>5228592.84369441</v>
      </c>
      <c r="E29" t="n">
        <v>0</v>
      </c>
      <c r="F29" t="s">
        <v>1878</v>
      </c>
      <c r="G29" t="s">
        <v>1962</v>
      </c>
      <c r="H29" s="28" t="n">
        <v>43600.0315207473</v>
      </c>
    </row>
    <row r="30">
      <c r="A30" t="n">
        <v>0</v>
      </c>
      <c r="B30" t="s">
        <v>1900</v>
      </c>
      <c r="C30" s="28" t="n">
        <v>663497.945670008</v>
      </c>
      <c r="E30" t="n">
        <v>0</v>
      </c>
      <c r="F30" t="s">
        <v>1878</v>
      </c>
      <c r="G30" t="s">
        <v>1963</v>
      </c>
      <c r="H30" s="28" t="n">
        <v>0</v>
      </c>
    </row>
    <row r="31">
      <c r="A31" t="n">
        <v>0</v>
      </c>
      <c r="B31" t="s">
        <v>1901</v>
      </c>
      <c r="C31" s="28" t="n">
        <v>172202239.103396</v>
      </c>
      <c r="E31" t="n">
        <v>0</v>
      </c>
      <c r="F31" t="s">
        <v>1878</v>
      </c>
      <c r="G31" t="s">
        <v>1964</v>
      </c>
      <c r="H31" s="28" t="n">
        <v>165673.9473</v>
      </c>
    </row>
    <row r="32">
      <c r="A32" t="n">
        <v>0</v>
      </c>
      <c r="B32" t="s">
        <v>1902</v>
      </c>
      <c r="C32" s="28" t="n">
        <v>27129512.2457916</v>
      </c>
      <c r="E32" t="n">
        <v>0</v>
      </c>
      <c r="F32" t="s">
        <v>1878</v>
      </c>
      <c r="G32" t="s">
        <v>1965</v>
      </c>
      <c r="H32" s="28" t="n">
        <v>4803.04249932244</v>
      </c>
    </row>
    <row r="33">
      <c r="A33" t="n">
        <v>0</v>
      </c>
      <c r="B33" t="s">
        <v>1903</v>
      </c>
      <c r="C33" s="28" t="n">
        <v>-399108.860770879</v>
      </c>
      <c r="E33" t="n">
        <v>0</v>
      </c>
      <c r="F33" t="s">
        <v>1878</v>
      </c>
      <c r="G33" t="s">
        <v>2293</v>
      </c>
      <c r="H33" s="28" t="n">
        <v>121523.4297</v>
      </c>
    </row>
    <row r="34">
      <c r="A34" t="n">
        <v>0</v>
      </c>
      <c r="B34" t="s">
        <v>1904</v>
      </c>
      <c r="C34" s="28" t="n">
        <v>20882982.6255145</v>
      </c>
      <c r="E34" t="n">
        <v>0</v>
      </c>
      <c r="F34" t="s">
        <v>1878</v>
      </c>
      <c r="G34" t="s">
        <v>1966</v>
      </c>
      <c r="H34" s="28" t="n">
        <v>-10793291.8076017</v>
      </c>
    </row>
    <row r="35">
      <c r="A35" t="n">
        <v>0</v>
      </c>
      <c r="B35" t="s">
        <v>1905</v>
      </c>
      <c r="C35" s="28" t="n">
        <v>119636083.201059</v>
      </c>
      <c r="E35" t="n">
        <v>0</v>
      </c>
      <c r="F35" t="s">
        <v>1878</v>
      </c>
      <c r="G35" t="s">
        <v>1967</v>
      </c>
      <c r="H35" s="28" t="n">
        <v>11503088.269787</v>
      </c>
    </row>
    <row r="36">
      <c r="A36" t="n">
        <v>0</v>
      </c>
      <c r="B36" t="s">
        <v>1906</v>
      </c>
      <c r="C36" s="28" t="n">
        <v>26019294.5592122</v>
      </c>
      <c r="E36" t="n">
        <v>0</v>
      </c>
      <c r="F36" t="s">
        <v>1878</v>
      </c>
      <c r="G36" t="s">
        <v>1968</v>
      </c>
      <c r="H36" s="28" t="n">
        <v>-494645.422773872</v>
      </c>
    </row>
    <row r="37">
      <c r="A37" t="n">
        <v>0</v>
      </c>
      <c r="B37" t="s">
        <v>1907</v>
      </c>
      <c r="C37" s="28" t="n">
        <v>5157.47378636093</v>
      </c>
      <c r="E37" t="n">
        <v>0</v>
      </c>
      <c r="F37" t="s">
        <v>1878</v>
      </c>
      <c r="G37" t="s">
        <v>1969</v>
      </c>
      <c r="H37" s="28" t="n">
        <v>32836352.4557048</v>
      </c>
    </row>
    <row r="38">
      <c r="A38" t="n">
        <v>0</v>
      </c>
      <c r="B38" t="s">
        <v>1908</v>
      </c>
      <c r="C38" s="28" t="n">
        <v>1230366310.2296</v>
      </c>
      <c r="E38" t="n">
        <v>0</v>
      </c>
      <c r="F38" t="s">
        <v>1878</v>
      </c>
      <c r="G38" t="s">
        <v>1970</v>
      </c>
      <c r="H38" s="28" t="n">
        <v>1077989.3601</v>
      </c>
    </row>
    <row r="39">
      <c r="A39" t="n">
        <v>0</v>
      </c>
      <c r="B39" t="s">
        <v>1909</v>
      </c>
      <c r="C39" s="28" t="n">
        <v>221879</v>
      </c>
      <c r="E39" t="n">
        <v>0</v>
      </c>
      <c r="F39" t="s">
        <v>1878</v>
      </c>
      <c r="G39" t="s">
        <v>1971</v>
      </c>
      <c r="H39" s="28" t="n">
        <v>2414573.20458383</v>
      </c>
    </row>
    <row r="40">
      <c r="A40" t="n">
        <v>0</v>
      </c>
      <c r="B40" t="s">
        <v>1910</v>
      </c>
      <c r="C40" s="28" t="n">
        <v>229680</v>
      </c>
      <c r="E40" t="n">
        <v>0</v>
      </c>
      <c r="F40" t="s">
        <v>1878</v>
      </c>
      <c r="G40" t="s">
        <v>1972</v>
      </c>
      <c r="H40" s="28" t="n">
        <v>46166091.5430351</v>
      </c>
    </row>
    <row r="41">
      <c r="A41" t="n">
        <v>0</v>
      </c>
      <c r="B41" t="s">
        <v>1911</v>
      </c>
      <c r="C41" s="28" t="n">
        <v>36619543.1235221</v>
      </c>
      <c r="E41" t="n">
        <v>0</v>
      </c>
      <c r="F41" t="s">
        <v>1878</v>
      </c>
      <c r="G41" t="s">
        <v>1973</v>
      </c>
      <c r="H41" s="28" t="n">
        <v>80828863.6964883</v>
      </c>
    </row>
    <row r="42">
      <c r="A42" t="n">
        <v>0</v>
      </c>
      <c r="B42" t="s">
        <v>1912</v>
      </c>
      <c r="C42" s="28" t="n">
        <v>8079133.57170208</v>
      </c>
      <c r="E42" t="n">
        <v>0</v>
      </c>
      <c r="F42" t="s">
        <v>1878</v>
      </c>
      <c r="G42" t="s">
        <v>1974</v>
      </c>
      <c r="H42" s="28" t="n">
        <v>952724.467520739</v>
      </c>
    </row>
    <row r="43">
      <c r="A43" t="n">
        <v>0</v>
      </c>
      <c r="B43" t="s">
        <v>1913</v>
      </c>
      <c r="C43" s="28" t="n">
        <v>7787866802.95263</v>
      </c>
      <c r="E43" t="n">
        <v>0</v>
      </c>
      <c r="F43" t="s">
        <v>1878</v>
      </c>
      <c r="G43" t="s">
        <v>1975</v>
      </c>
      <c r="H43" s="28" t="n">
        <v>-285.56</v>
      </c>
    </row>
    <row r="44">
      <c r="A44" t="n">
        <v>0</v>
      </c>
      <c r="B44" t="s">
        <v>1914</v>
      </c>
      <c r="C44" s="28" t="n">
        <v>21597149.5199611</v>
      </c>
      <c r="E44" t="n">
        <v>0</v>
      </c>
      <c r="F44" t="s">
        <v>1878</v>
      </c>
      <c r="G44" t="s">
        <v>1976</v>
      </c>
      <c r="H44" s="28" t="n">
        <v>-257771.299089718</v>
      </c>
    </row>
    <row r="45">
      <c r="A45" t="n">
        <v>0</v>
      </c>
      <c r="B45" t="s">
        <v>1915</v>
      </c>
      <c r="C45" s="28" t="n">
        <v>179848200.538061</v>
      </c>
      <c r="E45" t="n">
        <v>0</v>
      </c>
      <c r="F45" t="s">
        <v>1878</v>
      </c>
      <c r="G45" t="s">
        <v>1977</v>
      </c>
      <c r="H45" s="28" t="n">
        <v>132478530.901</v>
      </c>
    </row>
    <row r="46">
      <c r="A46" t="n">
        <v>0</v>
      </c>
      <c r="B46" t="s">
        <v>1916</v>
      </c>
      <c r="C46" s="28" t="n">
        <v>11305.5555064541</v>
      </c>
      <c r="E46" t="n">
        <v>0</v>
      </c>
      <c r="F46" t="s">
        <v>1878</v>
      </c>
      <c r="G46" t="s">
        <v>1978</v>
      </c>
      <c r="H46" s="28" t="n">
        <v>552631.87829448</v>
      </c>
    </row>
    <row r="47">
      <c r="A47" t="n">
        <v>0</v>
      </c>
      <c r="B47" t="s">
        <v>1917</v>
      </c>
      <c r="C47" s="28" t="n">
        <v>4269230.4992769</v>
      </c>
      <c r="E47" t="n">
        <v>0</v>
      </c>
      <c r="F47" t="s">
        <v>1878</v>
      </c>
      <c r="G47" t="s">
        <v>1979</v>
      </c>
      <c r="H47" s="28" t="n">
        <v>19893576.8851865</v>
      </c>
    </row>
    <row r="48">
      <c r="A48" t="n">
        <v>0</v>
      </c>
      <c r="B48" t="s">
        <v>1918</v>
      </c>
      <c r="C48" s="28" t="n">
        <v>36141889.3152216</v>
      </c>
      <c r="E48" t="n">
        <v>0</v>
      </c>
      <c r="F48" t="s">
        <v>1878</v>
      </c>
      <c r="G48" t="s">
        <v>1980</v>
      </c>
      <c r="H48" s="28" t="n">
        <v>29535409.4930353</v>
      </c>
    </row>
    <row r="49">
      <c r="A49" t="n">
        <v>0</v>
      </c>
      <c r="B49" t="s">
        <v>1919</v>
      </c>
      <c r="C49" s="28" t="n">
        <v>36821143.0838672</v>
      </c>
      <c r="E49" t="n">
        <v>0</v>
      </c>
      <c r="F49" t="s">
        <v>1878</v>
      </c>
      <c r="G49" t="s">
        <v>1981</v>
      </c>
      <c r="H49" s="28" t="n">
        <v>280405</v>
      </c>
    </row>
    <row r="50">
      <c r="A50" t="n">
        <v>0</v>
      </c>
      <c r="B50" t="s">
        <v>1920</v>
      </c>
      <c r="C50" s="28" t="n">
        <v>542976</v>
      </c>
      <c r="E50" t="n">
        <v>0</v>
      </c>
      <c r="F50" t="s">
        <v>1878</v>
      </c>
      <c r="G50" t="s">
        <v>1982</v>
      </c>
      <c r="H50" s="28" t="n">
        <v>815660.741891299</v>
      </c>
    </row>
    <row r="51">
      <c r="A51" t="n">
        <v>1</v>
      </c>
      <c r="B51" t="s">
        <v>1921</v>
      </c>
      <c r="C51" s="28" t="n">
        <v>100350871.2358</v>
      </c>
      <c r="E51" t="n">
        <v>0</v>
      </c>
      <c r="F51" t="s">
        <v>1878</v>
      </c>
      <c r="G51" t="s">
        <v>1983</v>
      </c>
      <c r="H51" s="28" t="n">
        <v>18096090.735402</v>
      </c>
    </row>
    <row r="52">
      <c r="A52" t="n">
        <v>1</v>
      </c>
      <c r="B52" t="s">
        <v>1293</v>
      </c>
      <c r="C52" s="28" t="n">
        <v>819086256.622912</v>
      </c>
      <c r="E52" t="n">
        <v>0</v>
      </c>
      <c r="F52" t="s">
        <v>1878</v>
      </c>
      <c r="G52" t="s">
        <v>1984</v>
      </c>
      <c r="H52" s="28" t="n">
        <v>33219.412703151</v>
      </c>
    </row>
    <row r="53">
      <c r="A53" t="n">
        <v>1</v>
      </c>
      <c r="B53" t="s">
        <v>2288</v>
      </c>
      <c r="C53" s="28" t="n">
        <v>0</v>
      </c>
      <c r="E53" t="n">
        <v>0</v>
      </c>
      <c r="F53" t="s">
        <v>1878</v>
      </c>
      <c r="G53" t="s">
        <v>1985</v>
      </c>
      <c r="H53" s="28" t="n">
        <v>29792.2883077064</v>
      </c>
    </row>
    <row r="54">
      <c r="A54"/>
      <c r="B54" t="s">
        <v>1921</v>
      </c>
      <c r="C54" s="28" t="n">
        <v>0</v>
      </c>
      <c r="E54" t="n">
        <v>0</v>
      </c>
      <c r="F54" t="s">
        <v>1878</v>
      </c>
      <c r="G54" t="s">
        <v>1986</v>
      </c>
      <c r="H54" s="28" t="n">
        <v>0</v>
      </c>
    </row>
    <row r="55">
      <c r="A55"/>
      <c r="B55" t="s">
        <v>1293</v>
      </c>
      <c r="C55" s="28" t="n">
        <v>0</v>
      </c>
      <c r="E55" t="n">
        <v>0</v>
      </c>
      <c r="F55" t="s">
        <v>1878</v>
      </c>
      <c r="G55" t="s">
        <v>1987</v>
      </c>
      <c r="H55" s="28" t="n">
        <v>42032.1396</v>
      </c>
    </row>
    <row r="56">
      <c r="A56"/>
      <c r="B56" t="s">
        <v>2289</v>
      </c>
      <c r="C56" s="28" t="n">
        <v>0</v>
      </c>
      <c r="E56" t="n">
        <v>0</v>
      </c>
      <c r="F56" t="s">
        <v>1878</v>
      </c>
      <c r="G56" t="s">
        <v>1988</v>
      </c>
      <c r="H56" s="28" t="n">
        <v>0</v>
      </c>
    </row>
    <row r="57">
      <c r="A57"/>
      <c r="B57" t="s">
        <v>2290</v>
      </c>
      <c r="C57" s="28" t="n">
        <v>0</v>
      </c>
      <c r="E57" t="n">
        <v>0</v>
      </c>
      <c r="F57" t="s">
        <v>1878</v>
      </c>
      <c r="G57" t="s">
        <v>1989</v>
      </c>
      <c r="H57" s="28" t="n">
        <v>24560891.7889905</v>
      </c>
    </row>
    <row r="58">
      <c r="E58" t="n">
        <v>0</v>
      </c>
      <c r="F58" t="s">
        <v>1878</v>
      </c>
      <c r="G58" t="s">
        <v>1990</v>
      </c>
      <c r="H58" s="28" t="n">
        <v>593458.231381038</v>
      </c>
    </row>
    <row r="59">
      <c r="E59" t="n">
        <v>0</v>
      </c>
      <c r="F59" t="s">
        <v>1878</v>
      </c>
      <c r="G59" t="s">
        <v>1991</v>
      </c>
      <c r="H59" s="28" t="n">
        <v>344474.292302318</v>
      </c>
    </row>
    <row r="60">
      <c r="E60" t="n">
        <v>0</v>
      </c>
      <c r="F60" t="s">
        <v>1878</v>
      </c>
      <c r="G60" t="s">
        <v>1992</v>
      </c>
      <c r="H60" s="28" t="n">
        <v>96633.136752761</v>
      </c>
    </row>
    <row r="61">
      <c r="E61" t="n">
        <v>0</v>
      </c>
      <c r="F61" t="s">
        <v>1878</v>
      </c>
      <c r="G61" t="s">
        <v>1993</v>
      </c>
      <c r="H61" s="28" t="n">
        <v>335864.834355103</v>
      </c>
    </row>
    <row r="62">
      <c r="E62" t="n">
        <v>0</v>
      </c>
      <c r="F62" t="s">
        <v>1878</v>
      </c>
      <c r="G62" t="s">
        <v>1994</v>
      </c>
      <c r="H62" s="28" t="n">
        <v>147335.7</v>
      </c>
    </row>
    <row r="63">
      <c r="E63" t="n">
        <v>0</v>
      </c>
      <c r="F63" t="s">
        <v>1878</v>
      </c>
      <c r="G63" t="s">
        <v>1995</v>
      </c>
      <c r="H63" s="28" t="n">
        <v>1221658.6875907</v>
      </c>
    </row>
    <row r="64">
      <c r="E64" t="n">
        <v>0</v>
      </c>
      <c r="F64" t="s">
        <v>1878</v>
      </c>
      <c r="G64" t="s">
        <v>1996</v>
      </c>
      <c r="H64" s="28" t="n">
        <v>-138951.935177413</v>
      </c>
    </row>
    <row r="65">
      <c r="E65" t="n">
        <v>0</v>
      </c>
      <c r="F65" t="s">
        <v>1878</v>
      </c>
      <c r="G65" t="s">
        <v>1997</v>
      </c>
      <c r="H65" s="28" t="n">
        <v>69570.8166439561</v>
      </c>
    </row>
    <row r="66">
      <c r="E66" t="n">
        <v>0</v>
      </c>
      <c r="F66" t="s">
        <v>1878</v>
      </c>
      <c r="G66" t="s">
        <v>1998</v>
      </c>
      <c r="H66" s="28" t="n">
        <v>267600.5195</v>
      </c>
    </row>
    <row r="67">
      <c r="E67" t="n">
        <v>0</v>
      </c>
      <c r="F67" t="s">
        <v>1878</v>
      </c>
      <c r="G67" t="s">
        <v>1999</v>
      </c>
      <c r="H67" s="28" t="n">
        <v>792533.707108351</v>
      </c>
    </row>
    <row r="68">
      <c r="E68" t="n">
        <v>0</v>
      </c>
      <c r="F68" t="s">
        <v>1879</v>
      </c>
      <c r="G68" t="s">
        <v>2001</v>
      </c>
      <c r="H68" s="28" t="n">
        <v>16500</v>
      </c>
    </row>
    <row r="69">
      <c r="E69" t="n">
        <v>0</v>
      </c>
      <c r="F69" t="s">
        <v>1879</v>
      </c>
      <c r="G69" t="s">
        <v>2002</v>
      </c>
      <c r="H69" s="28" t="n">
        <v>24551669.0358562</v>
      </c>
    </row>
    <row r="70">
      <c r="E70" t="n">
        <v>0</v>
      </c>
      <c r="F70" t="s">
        <v>1879</v>
      </c>
      <c r="G70" t="s">
        <v>2003</v>
      </c>
      <c r="H70" s="28" t="n">
        <v>69500</v>
      </c>
    </row>
    <row r="71">
      <c r="E71" t="n">
        <v>0</v>
      </c>
      <c r="F71" t="s">
        <v>1879</v>
      </c>
      <c r="G71" t="s">
        <v>2004</v>
      </c>
      <c r="H71" s="28" t="n">
        <v>103276159.227975</v>
      </c>
    </row>
    <row r="72">
      <c r="E72" t="n">
        <v>0</v>
      </c>
      <c r="F72" t="s">
        <v>1879</v>
      </c>
      <c r="G72" t="s">
        <v>2005</v>
      </c>
      <c r="H72" s="28" t="n">
        <v>5809216</v>
      </c>
    </row>
    <row r="73">
      <c r="E73" t="n">
        <v>0</v>
      </c>
      <c r="F73" t="s">
        <v>1880</v>
      </c>
      <c r="G73" t="s">
        <v>2008</v>
      </c>
      <c r="H73" s="28" t="n">
        <v>3039521.42057791</v>
      </c>
    </row>
    <row r="74">
      <c r="E74" t="n">
        <v>0</v>
      </c>
      <c r="F74" t="s">
        <v>1880</v>
      </c>
      <c r="G74" t="s">
        <v>2009</v>
      </c>
      <c r="H74" s="28" t="n">
        <v>691925.059726073</v>
      </c>
    </row>
    <row r="75">
      <c r="E75" t="n">
        <v>0</v>
      </c>
      <c r="F75" t="s">
        <v>1880</v>
      </c>
      <c r="G75" t="s">
        <v>2010</v>
      </c>
      <c r="H75" s="28" t="n">
        <v>1521626.3346133</v>
      </c>
    </row>
    <row r="76">
      <c r="E76" t="n">
        <v>0</v>
      </c>
      <c r="F76" t="s">
        <v>1880</v>
      </c>
      <c r="G76" t="s">
        <v>2011</v>
      </c>
      <c r="H76" s="28" t="n">
        <v>1511528.5727224</v>
      </c>
    </row>
    <row r="77">
      <c r="E77" t="n">
        <v>0</v>
      </c>
      <c r="F77" t="s">
        <v>2287</v>
      </c>
      <c r="G77" t="s">
        <v>2294</v>
      </c>
      <c r="H77" s="28" t="n">
        <v>177298.8398</v>
      </c>
    </row>
    <row r="78">
      <c r="E78" t="n">
        <v>0</v>
      </c>
      <c r="F78" t="s">
        <v>1881</v>
      </c>
      <c r="G78" t="s">
        <v>2012</v>
      </c>
      <c r="H78" s="28" t="n">
        <v>-16665</v>
      </c>
    </row>
    <row r="79">
      <c r="E79" t="n">
        <v>0</v>
      </c>
      <c r="F79" t="s">
        <v>1882</v>
      </c>
      <c r="G79" t="s">
        <v>2014</v>
      </c>
      <c r="H79" s="28" t="n">
        <v>43638684.0243477</v>
      </c>
    </row>
    <row r="80">
      <c r="E80" t="n">
        <v>0</v>
      </c>
      <c r="F80" t="s">
        <v>1882</v>
      </c>
      <c r="G80" t="s">
        <v>2015</v>
      </c>
      <c r="H80" s="28" t="n">
        <v>59857.46</v>
      </c>
    </row>
    <row r="81">
      <c r="E81" t="n">
        <v>0</v>
      </c>
      <c r="F81" t="s">
        <v>1882</v>
      </c>
      <c r="G81" t="s">
        <v>2016</v>
      </c>
      <c r="H81" s="28" t="n">
        <v>434694</v>
      </c>
    </row>
    <row r="82">
      <c r="E82" t="n">
        <v>0</v>
      </c>
      <c r="F82" t="s">
        <v>1882</v>
      </c>
      <c r="G82" t="s">
        <v>2017</v>
      </c>
      <c r="H82" s="28" t="n">
        <v>38389.3178796338</v>
      </c>
    </row>
    <row r="83">
      <c r="E83" t="n">
        <v>0</v>
      </c>
      <c r="F83" t="s">
        <v>1882</v>
      </c>
      <c r="G83" t="s">
        <v>2018</v>
      </c>
      <c r="H83" s="28" t="n">
        <v>0</v>
      </c>
    </row>
    <row r="84">
      <c r="E84" t="n">
        <v>0</v>
      </c>
      <c r="F84" t="s">
        <v>1882</v>
      </c>
      <c r="G84" t="s">
        <v>2019</v>
      </c>
      <c r="H84" s="28" t="n">
        <v>1916363.85839976</v>
      </c>
    </row>
    <row r="85">
      <c r="E85" t="n">
        <v>0</v>
      </c>
      <c r="F85" t="s">
        <v>1882</v>
      </c>
      <c r="G85" t="s">
        <v>2020</v>
      </c>
      <c r="H85" s="28" t="n">
        <v>384215018.364639</v>
      </c>
    </row>
    <row r="86">
      <c r="E86" t="n">
        <v>0</v>
      </c>
      <c r="F86" t="s">
        <v>1882</v>
      </c>
      <c r="G86" t="s">
        <v>2021</v>
      </c>
      <c r="H86" s="28" t="n">
        <v>341657</v>
      </c>
    </row>
    <row r="87">
      <c r="E87" t="n">
        <v>0</v>
      </c>
      <c r="F87" t="s">
        <v>1882</v>
      </c>
      <c r="G87" t="s">
        <v>2022</v>
      </c>
      <c r="H87" s="28" t="n">
        <v>13205.2438572101</v>
      </c>
    </row>
    <row r="88">
      <c r="E88" t="n">
        <v>0</v>
      </c>
      <c r="F88" t="s">
        <v>1882</v>
      </c>
      <c r="G88" t="s">
        <v>2023</v>
      </c>
      <c r="H88" s="28" t="n">
        <v>20031.0251268359</v>
      </c>
    </row>
    <row r="89">
      <c r="E89" t="n">
        <v>0</v>
      </c>
      <c r="F89" t="s">
        <v>1882</v>
      </c>
      <c r="G89" t="s">
        <v>2024</v>
      </c>
      <c r="H89" s="28" t="n">
        <v>103487.124168732</v>
      </c>
    </row>
    <row r="90">
      <c r="E90" t="n">
        <v>0</v>
      </c>
      <c r="F90" t="s">
        <v>1882</v>
      </c>
      <c r="G90" t="s">
        <v>2025</v>
      </c>
      <c r="H90" s="28" t="n">
        <v>-35841.9275989168</v>
      </c>
    </row>
    <row r="91">
      <c r="E91" t="n">
        <v>0</v>
      </c>
      <c r="F91" t="s">
        <v>1882</v>
      </c>
      <c r="G91" t="s">
        <v>2026</v>
      </c>
      <c r="H91" s="28" t="n">
        <v>200973.193840121</v>
      </c>
    </row>
    <row r="92">
      <c r="E92" t="n">
        <v>0</v>
      </c>
      <c r="F92" t="s">
        <v>1882</v>
      </c>
      <c r="G92" t="s">
        <v>2027</v>
      </c>
      <c r="H92" s="28" t="n">
        <v>-30360.9587197902</v>
      </c>
    </row>
    <row r="93">
      <c r="E93" t="n">
        <v>0</v>
      </c>
      <c r="F93" t="s">
        <v>1882</v>
      </c>
      <c r="G93" t="s">
        <v>2028</v>
      </c>
      <c r="H93" s="28" t="n">
        <v>53419.3076549961</v>
      </c>
    </row>
    <row r="94">
      <c r="E94" t="n">
        <v>0</v>
      </c>
      <c r="F94" t="s">
        <v>1882</v>
      </c>
      <c r="G94" t="s">
        <v>2295</v>
      </c>
      <c r="H94" s="28" t="n">
        <v>3050</v>
      </c>
    </row>
    <row r="95">
      <c r="E95" t="n">
        <v>0</v>
      </c>
      <c r="F95" t="s">
        <v>1882</v>
      </c>
      <c r="G95" t="s">
        <v>2029</v>
      </c>
      <c r="H95" s="28" t="n">
        <v>36935.2813</v>
      </c>
    </row>
    <row r="96">
      <c r="E96" t="n">
        <v>0</v>
      </c>
      <c r="F96" t="s">
        <v>1882</v>
      </c>
      <c r="G96" t="s">
        <v>2030</v>
      </c>
      <c r="H96" s="28" t="n">
        <v>1951.3199</v>
      </c>
    </row>
    <row r="97">
      <c r="E97" t="n">
        <v>0</v>
      </c>
      <c r="F97" t="s">
        <v>1882</v>
      </c>
      <c r="G97" t="s">
        <v>2031</v>
      </c>
      <c r="H97" s="28" t="n">
        <v>34470184.7667761</v>
      </c>
    </row>
    <row r="98">
      <c r="E98" t="n">
        <v>0</v>
      </c>
      <c r="F98" t="s">
        <v>1882</v>
      </c>
      <c r="G98" t="s">
        <v>2032</v>
      </c>
      <c r="H98" s="28" t="n">
        <v>83794.7798</v>
      </c>
    </row>
    <row r="99">
      <c r="E99" t="n">
        <v>0</v>
      </c>
      <c r="F99" t="s">
        <v>1882</v>
      </c>
      <c r="G99" t="s">
        <v>2033</v>
      </c>
      <c r="H99" s="28" t="n">
        <v>71693.2089886352</v>
      </c>
    </row>
    <row r="100">
      <c r="E100" t="n">
        <v>0</v>
      </c>
      <c r="F100" t="s">
        <v>1882</v>
      </c>
      <c r="G100" t="s">
        <v>2034</v>
      </c>
      <c r="H100" s="28" t="n">
        <v>662157013.365946</v>
      </c>
    </row>
    <row r="101">
      <c r="E101" t="n">
        <v>0</v>
      </c>
      <c r="F101" t="s">
        <v>1883</v>
      </c>
      <c r="G101" t="s">
        <v>2036</v>
      </c>
      <c r="H101" s="28" t="n">
        <v>142466.5865</v>
      </c>
    </row>
    <row r="102">
      <c r="E102" t="n">
        <v>0</v>
      </c>
      <c r="F102" t="s">
        <v>1883</v>
      </c>
      <c r="G102" t="s">
        <v>2037</v>
      </c>
      <c r="H102" s="28" t="n">
        <v>405800.936211078</v>
      </c>
    </row>
    <row r="103">
      <c r="E103" t="n">
        <v>0</v>
      </c>
      <c r="F103" t="s">
        <v>1883</v>
      </c>
      <c r="G103" t="s">
        <v>2038</v>
      </c>
      <c r="H103" s="28" t="n">
        <v>63481.6016</v>
      </c>
    </row>
    <row r="104">
      <c r="E104" t="n">
        <v>0</v>
      </c>
      <c r="F104" t="s">
        <v>1883</v>
      </c>
      <c r="G104" t="s">
        <v>2039</v>
      </c>
      <c r="H104" s="28" t="n">
        <v>96174.3519936016</v>
      </c>
    </row>
    <row r="105">
      <c r="E105" t="n">
        <v>0</v>
      </c>
      <c r="F105" t="s">
        <v>1883</v>
      </c>
      <c r="G105" t="s">
        <v>2040</v>
      </c>
      <c r="H105" s="28" t="n">
        <v>2376661.8047</v>
      </c>
    </row>
    <row r="106">
      <c r="E106" t="n">
        <v>0</v>
      </c>
      <c r="F106" t="s">
        <v>1883</v>
      </c>
      <c r="G106" t="s">
        <v>2041</v>
      </c>
      <c r="H106" s="28" t="n">
        <v>5740</v>
      </c>
    </row>
    <row r="107">
      <c r="E107" t="n">
        <v>0</v>
      </c>
      <c r="F107" t="s">
        <v>1883</v>
      </c>
      <c r="G107" t="s">
        <v>2042</v>
      </c>
      <c r="H107" s="28" t="n">
        <v>0</v>
      </c>
    </row>
    <row r="108">
      <c r="E108" t="n">
        <v>0</v>
      </c>
      <c r="F108" t="s">
        <v>1883</v>
      </c>
      <c r="G108" t="s">
        <v>2043</v>
      </c>
      <c r="H108" s="28" t="n">
        <v>26706.3546241889</v>
      </c>
    </row>
    <row r="109">
      <c r="E109" t="n">
        <v>0</v>
      </c>
      <c r="F109" t="s">
        <v>1884</v>
      </c>
      <c r="G109" t="s">
        <v>2045</v>
      </c>
      <c r="H109" s="28" t="n">
        <v>159071549.420558</v>
      </c>
    </row>
    <row r="110">
      <c r="E110" t="n">
        <v>0</v>
      </c>
      <c r="F110" t="s">
        <v>1884</v>
      </c>
      <c r="G110" t="s">
        <v>2046</v>
      </c>
      <c r="H110" s="28" t="n">
        <v>26294171.0166855</v>
      </c>
    </row>
    <row r="111">
      <c r="E111" t="n">
        <v>0</v>
      </c>
      <c r="F111" t="s">
        <v>1885</v>
      </c>
      <c r="G111" t="s">
        <v>2047</v>
      </c>
      <c r="H111" s="28" t="n">
        <v>0</v>
      </c>
    </row>
    <row r="112">
      <c r="E112" t="n">
        <v>0</v>
      </c>
      <c r="F112" t="s">
        <v>1886</v>
      </c>
      <c r="G112" t="s">
        <v>2050</v>
      </c>
      <c r="H112" s="28" t="n">
        <v>58067.4014</v>
      </c>
    </row>
    <row r="113">
      <c r="E113" t="n">
        <v>0</v>
      </c>
      <c r="F113" t="s">
        <v>1886</v>
      </c>
      <c r="G113" t="s">
        <v>2051</v>
      </c>
      <c r="H113" s="28" t="n">
        <v>126658.604614847</v>
      </c>
    </row>
    <row r="114">
      <c r="E114" t="n">
        <v>0</v>
      </c>
      <c r="F114" t="s">
        <v>1886</v>
      </c>
      <c r="G114" t="s">
        <v>2052</v>
      </c>
      <c r="H114" s="28" t="n">
        <v>7991924.38569917</v>
      </c>
    </row>
    <row r="115">
      <c r="E115" t="n">
        <v>0</v>
      </c>
      <c r="F115" t="s">
        <v>1886</v>
      </c>
      <c r="G115" t="s">
        <v>2053</v>
      </c>
      <c r="H115" s="28" t="n">
        <v>204671.3232</v>
      </c>
    </row>
    <row r="116">
      <c r="E116" t="n">
        <v>0</v>
      </c>
      <c r="F116" t="s">
        <v>1886</v>
      </c>
      <c r="G116" t="s">
        <v>2054</v>
      </c>
      <c r="H116" s="28" t="n">
        <v>713395.327586326</v>
      </c>
    </row>
    <row r="117">
      <c r="E117" t="n">
        <v>0</v>
      </c>
      <c r="F117" t="s">
        <v>1886</v>
      </c>
      <c r="G117" t="s">
        <v>2055</v>
      </c>
      <c r="H117" s="28" t="n">
        <v>15677860.8039</v>
      </c>
    </row>
    <row r="118">
      <c r="E118" t="n">
        <v>0</v>
      </c>
      <c r="F118" t="s">
        <v>1886</v>
      </c>
      <c r="G118" t="s">
        <v>2056</v>
      </c>
      <c r="H118" s="28" t="n">
        <v>100452046.590608</v>
      </c>
    </row>
    <row r="119">
      <c r="E119" t="n">
        <v>0</v>
      </c>
      <c r="F119" t="s">
        <v>1886</v>
      </c>
      <c r="G119" t="s">
        <v>2057</v>
      </c>
      <c r="H119" s="28" t="n">
        <v>434562.355703599</v>
      </c>
    </row>
    <row r="120">
      <c r="E120" t="n">
        <v>0</v>
      </c>
      <c r="F120" t="s">
        <v>1886</v>
      </c>
      <c r="G120" t="s">
        <v>2058</v>
      </c>
      <c r="H120" s="28" t="n">
        <v>874.614037974599</v>
      </c>
    </row>
    <row r="121">
      <c r="E121" t="n">
        <v>0</v>
      </c>
      <c r="F121" t="s">
        <v>1886</v>
      </c>
      <c r="G121" t="s">
        <v>2059</v>
      </c>
      <c r="H121" s="28" t="n">
        <v>2322898.50646404</v>
      </c>
    </row>
    <row r="122">
      <c r="E122" t="n">
        <v>0</v>
      </c>
      <c r="F122" t="s">
        <v>1886</v>
      </c>
      <c r="G122" t="s">
        <v>2060</v>
      </c>
      <c r="H122" s="28" t="n">
        <v>85412.6448784329</v>
      </c>
    </row>
    <row r="123">
      <c r="E123" t="n">
        <v>0</v>
      </c>
      <c r="F123" t="s">
        <v>1887</v>
      </c>
      <c r="G123" t="s">
        <v>2062</v>
      </c>
      <c r="H123" s="28" t="n">
        <v>400914.404156154</v>
      </c>
    </row>
    <row r="124">
      <c r="E124" t="n">
        <v>0</v>
      </c>
      <c r="F124" t="s">
        <v>1887</v>
      </c>
      <c r="G124" t="s">
        <v>2063</v>
      </c>
      <c r="H124" s="28" t="n">
        <v>-130361.13728611</v>
      </c>
    </row>
    <row r="125">
      <c r="E125" t="n">
        <v>0</v>
      </c>
      <c r="F125" t="s">
        <v>1887</v>
      </c>
      <c r="G125" t="s">
        <v>2064</v>
      </c>
      <c r="H125" s="28" t="n">
        <v>7400057.13190719</v>
      </c>
    </row>
    <row r="126">
      <c r="E126" t="n">
        <v>0</v>
      </c>
      <c r="F126" t="s">
        <v>1887</v>
      </c>
      <c r="G126" t="s">
        <v>2066</v>
      </c>
      <c r="H126" s="28" t="n">
        <v>23453.9021503145</v>
      </c>
    </row>
    <row r="127">
      <c r="E127" t="n">
        <v>0</v>
      </c>
      <c r="F127" t="s">
        <v>1887</v>
      </c>
      <c r="G127" t="s">
        <v>2067</v>
      </c>
      <c r="H127" s="28" t="n">
        <v>6144754.39592627</v>
      </c>
    </row>
    <row r="128">
      <c r="E128" t="n">
        <v>0</v>
      </c>
      <c r="F128" t="s">
        <v>1887</v>
      </c>
      <c r="G128" t="s">
        <v>2068</v>
      </c>
      <c r="H128" s="28" t="n">
        <v>8205926.18242097</v>
      </c>
    </row>
    <row r="129">
      <c r="E129" t="n">
        <v>0</v>
      </c>
      <c r="F129" t="s">
        <v>1887</v>
      </c>
      <c r="G129" t="s">
        <v>2069</v>
      </c>
      <c r="H129" s="28" t="n">
        <v>408081.27197434</v>
      </c>
    </row>
    <row r="130">
      <c r="E130" t="n">
        <v>0</v>
      </c>
      <c r="F130" t="s">
        <v>1888</v>
      </c>
      <c r="G130" t="s">
        <v>2071</v>
      </c>
      <c r="H130" s="28" t="n">
        <v>11895.7733883173</v>
      </c>
    </row>
    <row r="131">
      <c r="E131" t="n">
        <v>0</v>
      </c>
      <c r="F131" t="s">
        <v>1888</v>
      </c>
      <c r="G131" t="s">
        <v>2072</v>
      </c>
      <c r="H131" s="28" t="n">
        <v>43651.32736183</v>
      </c>
    </row>
    <row r="132">
      <c r="E132" t="n">
        <v>0</v>
      </c>
      <c r="F132" t="s">
        <v>1889</v>
      </c>
      <c r="G132" t="s">
        <v>2074</v>
      </c>
      <c r="H132" s="28" t="n">
        <v>41925</v>
      </c>
    </row>
    <row r="133">
      <c r="E133" t="n">
        <v>0</v>
      </c>
      <c r="F133" t="s">
        <v>1889</v>
      </c>
      <c r="G133" t="s">
        <v>2075</v>
      </c>
      <c r="H133" s="28" t="n">
        <v>56070215.2332364</v>
      </c>
    </row>
    <row r="134">
      <c r="E134" t="n">
        <v>0</v>
      </c>
      <c r="F134" t="s">
        <v>1889</v>
      </c>
      <c r="G134" t="s">
        <v>2076</v>
      </c>
      <c r="H134" s="28" t="n">
        <v>6548.58872276734</v>
      </c>
    </row>
    <row r="135">
      <c r="E135" t="n">
        <v>0</v>
      </c>
      <c r="F135" t="s">
        <v>1890</v>
      </c>
      <c r="G135" t="s">
        <v>2078</v>
      </c>
      <c r="H135" s="28" t="n">
        <v>5722116.45882333</v>
      </c>
    </row>
    <row r="136">
      <c r="E136" t="n">
        <v>0</v>
      </c>
      <c r="F136" t="s">
        <v>1890</v>
      </c>
      <c r="G136" t="s">
        <v>2079</v>
      </c>
      <c r="H136" s="28" t="n">
        <v>20007.9813984995</v>
      </c>
    </row>
    <row r="137">
      <c r="E137" t="n">
        <v>0</v>
      </c>
      <c r="F137" t="s">
        <v>1890</v>
      </c>
      <c r="G137" t="s">
        <v>2080</v>
      </c>
      <c r="H137" s="28" t="n">
        <v>2411.25</v>
      </c>
    </row>
    <row r="138">
      <c r="E138" t="n">
        <v>0</v>
      </c>
      <c r="F138" t="s">
        <v>1891</v>
      </c>
      <c r="G138" t="s">
        <v>2082</v>
      </c>
      <c r="H138" s="28" t="n">
        <v>-312408.437582139</v>
      </c>
    </row>
    <row r="139">
      <c r="E139" t="n">
        <v>0</v>
      </c>
      <c r="F139" t="s">
        <v>1891</v>
      </c>
      <c r="G139" t="s">
        <v>2083</v>
      </c>
      <c r="H139" s="28" t="n">
        <v>147328177.202593</v>
      </c>
    </row>
    <row r="140">
      <c r="E140" t="n">
        <v>0</v>
      </c>
      <c r="F140" t="s">
        <v>1891</v>
      </c>
      <c r="G140" t="s">
        <v>2084</v>
      </c>
      <c r="H140" s="28" t="n">
        <v>5400</v>
      </c>
    </row>
    <row r="141">
      <c r="E141" t="n">
        <v>0</v>
      </c>
      <c r="F141" t="s">
        <v>1891</v>
      </c>
      <c r="G141" t="s">
        <v>2085</v>
      </c>
      <c r="H141" s="28" t="n">
        <v>7322632.92248651</v>
      </c>
    </row>
    <row r="142">
      <c r="E142" t="n">
        <v>0</v>
      </c>
      <c r="F142" t="s">
        <v>1891</v>
      </c>
      <c r="G142" t="s">
        <v>2086</v>
      </c>
      <c r="H142" s="28" t="n">
        <v>1824241771.2379</v>
      </c>
    </row>
    <row r="143">
      <c r="E143" t="n">
        <v>0</v>
      </c>
      <c r="F143" t="s">
        <v>1891</v>
      </c>
      <c r="G143" t="s">
        <v>2087</v>
      </c>
      <c r="H143" s="28" t="n">
        <v>474082.789262578</v>
      </c>
    </row>
    <row r="144">
      <c r="E144" t="n">
        <v>0</v>
      </c>
      <c r="F144" t="s">
        <v>1891</v>
      </c>
      <c r="G144" t="s">
        <v>2088</v>
      </c>
      <c r="H144" s="28" t="n">
        <v>0</v>
      </c>
    </row>
    <row r="145">
      <c r="E145" t="n">
        <v>0</v>
      </c>
      <c r="F145" t="s">
        <v>1891</v>
      </c>
      <c r="G145" t="s">
        <v>2089</v>
      </c>
      <c r="H145" s="28" t="n">
        <v>423695.276297203</v>
      </c>
    </row>
    <row r="146">
      <c r="E146" t="n">
        <v>0</v>
      </c>
      <c r="F146" t="s">
        <v>1891</v>
      </c>
      <c r="G146" t="s">
        <v>2090</v>
      </c>
      <c r="H146" s="28" t="n">
        <v>0</v>
      </c>
    </row>
    <row r="147">
      <c r="E147" t="n">
        <v>0</v>
      </c>
      <c r="F147" t="s">
        <v>1892</v>
      </c>
      <c r="G147" t="s">
        <v>2092</v>
      </c>
      <c r="H147" s="28" t="n">
        <v>100549.912455663</v>
      </c>
    </row>
    <row r="148">
      <c r="E148" t="n">
        <v>0</v>
      </c>
      <c r="F148" t="s">
        <v>1892</v>
      </c>
      <c r="G148" t="s">
        <v>2093</v>
      </c>
      <c r="H148" s="28" t="n">
        <v>28637279.307</v>
      </c>
    </row>
    <row r="149">
      <c r="E149" t="n">
        <v>0</v>
      </c>
      <c r="F149" t="s">
        <v>1892</v>
      </c>
      <c r="G149" t="s">
        <v>2094</v>
      </c>
      <c r="H149" s="28" t="n">
        <v>2647595</v>
      </c>
    </row>
    <row r="150">
      <c r="E150" t="n">
        <v>0</v>
      </c>
      <c r="F150" t="s">
        <v>1892</v>
      </c>
      <c r="G150" t="s">
        <v>2296</v>
      </c>
      <c r="H150" s="28" t="n">
        <v>0</v>
      </c>
    </row>
    <row r="151">
      <c r="E151" t="n">
        <v>0</v>
      </c>
      <c r="F151" t="s">
        <v>1892</v>
      </c>
      <c r="G151" t="s">
        <v>2095</v>
      </c>
      <c r="H151" s="28" t="n">
        <v>48898.9289136644</v>
      </c>
    </row>
    <row r="152">
      <c r="E152" t="n">
        <v>0</v>
      </c>
      <c r="F152" t="s">
        <v>1892</v>
      </c>
      <c r="G152" t="s">
        <v>2096</v>
      </c>
      <c r="H152" s="28" t="n">
        <v>2017982.37628882</v>
      </c>
    </row>
    <row r="153">
      <c r="E153" t="n">
        <v>0</v>
      </c>
      <c r="F153" t="s">
        <v>1892</v>
      </c>
      <c r="G153" t="s">
        <v>2097</v>
      </c>
      <c r="H153" s="28" t="n">
        <v>3636407.54107901</v>
      </c>
    </row>
    <row r="154">
      <c r="E154" t="n">
        <v>0</v>
      </c>
      <c r="F154" t="s">
        <v>1892</v>
      </c>
      <c r="G154" t="s">
        <v>2098</v>
      </c>
      <c r="H154" s="28" t="n">
        <v>281053.022995321</v>
      </c>
    </row>
    <row r="155">
      <c r="E155" t="n">
        <v>0</v>
      </c>
      <c r="F155" t="s">
        <v>1892</v>
      </c>
      <c r="G155" t="s">
        <v>2099</v>
      </c>
      <c r="H155" s="28" t="n">
        <v>14986208.073335</v>
      </c>
    </row>
    <row r="156">
      <c r="E156" t="n">
        <v>0</v>
      </c>
      <c r="F156" t="s">
        <v>1893</v>
      </c>
      <c r="G156" t="s">
        <v>2100</v>
      </c>
      <c r="H156" s="28" t="n">
        <v>196080.1602</v>
      </c>
    </row>
    <row r="157">
      <c r="E157" t="n">
        <v>0</v>
      </c>
      <c r="F157" t="s">
        <v>1893</v>
      </c>
      <c r="G157" t="s">
        <v>2297</v>
      </c>
      <c r="H157" s="28" t="n">
        <v>0</v>
      </c>
    </row>
    <row r="158">
      <c r="E158" t="n">
        <v>0</v>
      </c>
      <c r="F158" t="s">
        <v>1894</v>
      </c>
      <c r="G158" t="s">
        <v>2102</v>
      </c>
      <c r="H158" s="28" t="n">
        <v>139973.635341368</v>
      </c>
    </row>
    <row r="159">
      <c r="E159" t="n">
        <v>0</v>
      </c>
      <c r="F159" t="s">
        <v>1894</v>
      </c>
      <c r="G159" t="s">
        <v>2103</v>
      </c>
      <c r="H159" s="28" t="n">
        <v>296608</v>
      </c>
    </row>
    <row r="160">
      <c r="E160" t="n">
        <v>0</v>
      </c>
      <c r="F160" t="s">
        <v>1894</v>
      </c>
      <c r="G160" t="s">
        <v>2104</v>
      </c>
      <c r="H160" s="28" t="n">
        <v>347653.0801</v>
      </c>
    </row>
    <row r="161">
      <c r="E161" t="n">
        <v>0</v>
      </c>
      <c r="F161" t="s">
        <v>1894</v>
      </c>
      <c r="G161" t="s">
        <v>2105</v>
      </c>
      <c r="H161" s="28" t="n">
        <v>235069.333402111</v>
      </c>
    </row>
    <row r="162">
      <c r="E162" t="n">
        <v>0</v>
      </c>
      <c r="F162" t="s">
        <v>1894</v>
      </c>
      <c r="G162" t="s">
        <v>2106</v>
      </c>
      <c r="H162" s="28" t="n">
        <v>720098</v>
      </c>
    </row>
    <row r="163">
      <c r="E163" t="n">
        <v>0</v>
      </c>
      <c r="F163" t="s">
        <v>1894</v>
      </c>
      <c r="G163" t="s">
        <v>2107</v>
      </c>
      <c r="H163" s="28" t="n">
        <v>121560.175242559</v>
      </c>
    </row>
    <row r="164">
      <c r="E164" t="n">
        <v>0</v>
      </c>
      <c r="F164" t="s">
        <v>1894</v>
      </c>
      <c r="G164" t="s">
        <v>2298</v>
      </c>
      <c r="H164" s="28" t="n">
        <v>20942.2598</v>
      </c>
    </row>
    <row r="165">
      <c r="E165" t="n">
        <v>0</v>
      </c>
      <c r="F165" t="s">
        <v>1894</v>
      </c>
      <c r="G165" t="s">
        <v>2108</v>
      </c>
      <c r="H165" s="28" t="n">
        <v>1201696.92028024</v>
      </c>
    </row>
    <row r="166">
      <c r="E166" t="n">
        <v>0</v>
      </c>
      <c r="F166" t="s">
        <v>1894</v>
      </c>
      <c r="G166" t="s">
        <v>2109</v>
      </c>
      <c r="H166" s="28" t="n">
        <v>471212826.5956</v>
      </c>
    </row>
    <row r="167">
      <c r="E167" t="n">
        <v>0</v>
      </c>
      <c r="F167" t="s">
        <v>1894</v>
      </c>
      <c r="G167" t="s">
        <v>2110</v>
      </c>
      <c r="H167" s="28" t="n">
        <v>2226469438.89639</v>
      </c>
    </row>
    <row r="168">
      <c r="E168" t="n">
        <v>0</v>
      </c>
      <c r="F168" t="s">
        <v>1894</v>
      </c>
      <c r="G168" t="s">
        <v>2111</v>
      </c>
      <c r="H168" s="28" t="n">
        <v>73496103.2643803</v>
      </c>
    </row>
    <row r="169">
      <c r="E169" t="n">
        <v>0</v>
      </c>
      <c r="F169" t="s">
        <v>1894</v>
      </c>
      <c r="G169" t="s">
        <v>2112</v>
      </c>
      <c r="H169" s="28" t="n">
        <v>498981.529798346</v>
      </c>
    </row>
    <row r="170">
      <c r="E170" t="n">
        <v>0</v>
      </c>
      <c r="F170" t="s">
        <v>1894</v>
      </c>
      <c r="G170" t="s">
        <v>2299</v>
      </c>
      <c r="H170" s="28" t="n">
        <v>533416856.058516</v>
      </c>
    </row>
    <row r="171">
      <c r="E171" t="n">
        <v>0</v>
      </c>
      <c r="F171" t="s">
        <v>1894</v>
      </c>
      <c r="G171" t="s">
        <v>2113</v>
      </c>
      <c r="H171" s="28" t="n">
        <v>65084</v>
      </c>
    </row>
    <row r="172">
      <c r="E172" t="n">
        <v>0</v>
      </c>
      <c r="F172" t="s">
        <v>1895</v>
      </c>
      <c r="G172" t="s">
        <v>2115</v>
      </c>
      <c r="H172" s="28" t="n">
        <v>144052.169246116</v>
      </c>
    </row>
    <row r="173">
      <c r="E173" t="n">
        <v>0</v>
      </c>
      <c r="F173" t="s">
        <v>1895</v>
      </c>
      <c r="G173" t="s">
        <v>2300</v>
      </c>
      <c r="H173" s="28" t="n">
        <v>234771.8751</v>
      </c>
    </row>
    <row r="174">
      <c r="E174" t="n">
        <v>0</v>
      </c>
      <c r="F174" t="s">
        <v>1895</v>
      </c>
      <c r="G174" t="s">
        <v>2116</v>
      </c>
      <c r="H174" s="28" t="n">
        <v>181251041.870369</v>
      </c>
    </row>
    <row r="175">
      <c r="E175" t="n">
        <v>0</v>
      </c>
      <c r="F175" t="s">
        <v>1895</v>
      </c>
      <c r="G175" t="s">
        <v>2117</v>
      </c>
      <c r="H175" s="28" t="n">
        <v>255822814.551434</v>
      </c>
    </row>
    <row r="176">
      <c r="E176" t="n">
        <v>0</v>
      </c>
      <c r="F176" t="s">
        <v>1895</v>
      </c>
      <c r="G176" t="s">
        <v>2118</v>
      </c>
      <c r="H176" s="28" t="n">
        <v>17233535.2998</v>
      </c>
    </row>
    <row r="177">
      <c r="E177" t="n">
        <v>0</v>
      </c>
      <c r="F177" t="s">
        <v>1895</v>
      </c>
      <c r="G177" t="s">
        <v>2119</v>
      </c>
      <c r="H177" s="28" t="n">
        <v>11807</v>
      </c>
    </row>
    <row r="178">
      <c r="E178" t="n">
        <v>0</v>
      </c>
      <c r="F178" t="s">
        <v>1895</v>
      </c>
      <c r="G178" t="s">
        <v>2120</v>
      </c>
      <c r="H178" s="28" t="n">
        <v>11600</v>
      </c>
    </row>
    <row r="179">
      <c r="E179" t="n">
        <v>0</v>
      </c>
      <c r="F179" t="s">
        <v>1895</v>
      </c>
      <c r="G179" t="s">
        <v>2121</v>
      </c>
      <c r="H179" s="28" t="n">
        <v>0</v>
      </c>
    </row>
    <row r="180">
      <c r="E180" t="n">
        <v>0</v>
      </c>
      <c r="F180" t="s">
        <v>1896</v>
      </c>
      <c r="G180" t="s">
        <v>2123</v>
      </c>
      <c r="H180" s="28" t="n">
        <v>996085333.311398</v>
      </c>
    </row>
    <row r="181">
      <c r="E181" t="n">
        <v>0</v>
      </c>
      <c r="F181" t="s">
        <v>1896</v>
      </c>
      <c r="G181" t="s">
        <v>2124</v>
      </c>
      <c r="H181" s="28" t="n">
        <v>3966983.5232</v>
      </c>
    </row>
    <row r="182">
      <c r="E182" t="n">
        <v>0</v>
      </c>
      <c r="F182" t="s">
        <v>1896</v>
      </c>
      <c r="G182" t="s">
        <v>2125</v>
      </c>
      <c r="H182" s="28" t="n">
        <v>133679.535470507</v>
      </c>
    </row>
    <row r="183">
      <c r="E183" t="n">
        <v>0</v>
      </c>
      <c r="F183" t="s">
        <v>1896</v>
      </c>
      <c r="G183" t="s">
        <v>2126</v>
      </c>
      <c r="H183" s="28" t="n">
        <v>2820</v>
      </c>
    </row>
    <row r="184">
      <c r="E184" t="n">
        <v>0</v>
      </c>
      <c r="F184" t="s">
        <v>1896</v>
      </c>
      <c r="G184" t="s">
        <v>2127</v>
      </c>
      <c r="H184" s="28" t="n">
        <v>478528451.348173</v>
      </c>
    </row>
    <row r="185">
      <c r="E185" t="n">
        <v>0</v>
      </c>
      <c r="F185" t="s">
        <v>1896</v>
      </c>
      <c r="G185" t="s">
        <v>2129</v>
      </c>
      <c r="H185" s="28" t="n">
        <v>4571688.32007123</v>
      </c>
    </row>
    <row r="186">
      <c r="E186" t="n">
        <v>0</v>
      </c>
      <c r="F186" t="s">
        <v>1896</v>
      </c>
      <c r="G186" t="s">
        <v>2130</v>
      </c>
      <c r="H186" s="28" t="n">
        <v>18298.6219094666</v>
      </c>
    </row>
    <row r="187">
      <c r="E187" t="n">
        <v>0</v>
      </c>
      <c r="F187" t="s">
        <v>1897</v>
      </c>
      <c r="G187" t="s">
        <v>2131</v>
      </c>
      <c r="H187" s="28" t="n">
        <v>91524958.9957024</v>
      </c>
    </row>
    <row r="188">
      <c r="E188" t="n">
        <v>0</v>
      </c>
      <c r="F188" t="s">
        <v>1897</v>
      </c>
      <c r="G188" t="s">
        <v>2132</v>
      </c>
      <c r="H188" s="28" t="n">
        <v>5090995.39481648</v>
      </c>
    </row>
    <row r="189">
      <c r="E189" t="n">
        <v>0</v>
      </c>
      <c r="F189" t="s">
        <v>1897</v>
      </c>
      <c r="G189" t="s">
        <v>2133</v>
      </c>
      <c r="H189" s="28" t="n">
        <v>3866208.75</v>
      </c>
    </row>
    <row r="190">
      <c r="E190" t="n">
        <v>0</v>
      </c>
      <c r="F190" t="s">
        <v>1898</v>
      </c>
      <c r="G190" t="s">
        <v>2135</v>
      </c>
      <c r="H190" s="28" t="n">
        <v>95138.9414</v>
      </c>
    </row>
    <row r="191">
      <c r="E191" t="n">
        <v>0</v>
      </c>
      <c r="F191" t="s">
        <v>1898</v>
      </c>
      <c r="G191" t="s">
        <v>2136</v>
      </c>
      <c r="H191" s="28" t="n">
        <v>113387.141500107</v>
      </c>
    </row>
    <row r="192">
      <c r="E192" t="n">
        <v>0</v>
      </c>
      <c r="F192" t="s">
        <v>1898</v>
      </c>
      <c r="G192" t="s">
        <v>2137</v>
      </c>
      <c r="H192" s="28" t="n">
        <v>150298.714057836</v>
      </c>
    </row>
    <row r="193">
      <c r="E193" t="n">
        <v>0</v>
      </c>
      <c r="F193" t="s">
        <v>1899</v>
      </c>
      <c r="G193" t="s">
        <v>2139</v>
      </c>
      <c r="H193" s="28" t="n">
        <v>3399453.03576307</v>
      </c>
    </row>
    <row r="194">
      <c r="E194" t="n">
        <v>0</v>
      </c>
      <c r="F194" t="s">
        <v>1899</v>
      </c>
      <c r="G194" t="s">
        <v>2301</v>
      </c>
      <c r="H194" s="28" t="n">
        <v>0</v>
      </c>
    </row>
    <row r="195">
      <c r="E195" t="n">
        <v>0</v>
      </c>
      <c r="F195" t="s">
        <v>1899</v>
      </c>
      <c r="G195" t="s">
        <v>2141</v>
      </c>
      <c r="H195" s="28" t="n">
        <v>1551643.5</v>
      </c>
    </row>
    <row r="196">
      <c r="E196" t="n">
        <v>0</v>
      </c>
      <c r="F196" t="s">
        <v>1899</v>
      </c>
      <c r="G196" t="s">
        <v>2142</v>
      </c>
      <c r="H196" s="28" t="n">
        <v>11651.96</v>
      </c>
    </row>
    <row r="197">
      <c r="E197" t="n">
        <v>0</v>
      </c>
      <c r="F197" t="s">
        <v>1899</v>
      </c>
      <c r="G197" t="s">
        <v>2143</v>
      </c>
      <c r="H197" s="28" t="n">
        <v>258099.505090331</v>
      </c>
    </row>
    <row r="198">
      <c r="E198" t="n">
        <v>0</v>
      </c>
      <c r="F198" t="s">
        <v>1899</v>
      </c>
      <c r="G198" t="s">
        <v>2144</v>
      </c>
      <c r="H198" s="28" t="n">
        <v>7744.84284101479</v>
      </c>
    </row>
    <row r="199">
      <c r="E199" t="n">
        <v>0</v>
      </c>
      <c r="F199" t="s">
        <v>1900</v>
      </c>
      <c r="G199" t="s">
        <v>2146</v>
      </c>
      <c r="H199" s="28" t="n">
        <v>663497.945670008</v>
      </c>
    </row>
    <row r="200">
      <c r="E200" t="n">
        <v>0</v>
      </c>
      <c r="F200" t="s">
        <v>1901</v>
      </c>
      <c r="G200" t="s">
        <v>2147</v>
      </c>
      <c r="H200" s="28" t="n">
        <v>21944363.7963199</v>
      </c>
    </row>
    <row r="201">
      <c r="E201" t="n">
        <v>0</v>
      </c>
      <c r="F201" t="s">
        <v>1901</v>
      </c>
      <c r="G201" t="s">
        <v>2148</v>
      </c>
      <c r="H201" s="28" t="n">
        <v>150257875.307076</v>
      </c>
    </row>
    <row r="202">
      <c r="E202" t="n">
        <v>0</v>
      </c>
      <c r="F202" t="s">
        <v>1902</v>
      </c>
      <c r="G202" t="s">
        <v>2150</v>
      </c>
      <c r="H202" s="28" t="n">
        <v>9808335.45966245</v>
      </c>
    </row>
    <row r="203">
      <c r="E203" t="n">
        <v>0</v>
      </c>
      <c r="F203" t="s">
        <v>1902</v>
      </c>
      <c r="G203" t="s">
        <v>2151</v>
      </c>
      <c r="H203" s="28" t="n">
        <v>32634.6129057062</v>
      </c>
    </row>
    <row r="204">
      <c r="E204" t="n">
        <v>0</v>
      </c>
      <c r="F204" t="s">
        <v>1902</v>
      </c>
      <c r="G204" t="s">
        <v>2152</v>
      </c>
      <c r="H204" s="28" t="n">
        <v>468822.795793185</v>
      </c>
    </row>
    <row r="205">
      <c r="E205" t="n">
        <v>0</v>
      </c>
      <c r="F205" t="s">
        <v>1902</v>
      </c>
      <c r="G205" t="s">
        <v>2153</v>
      </c>
      <c r="H205" s="28" t="n">
        <v>306733.304201393</v>
      </c>
    </row>
    <row r="206">
      <c r="E206" t="n">
        <v>0</v>
      </c>
      <c r="F206" t="s">
        <v>1902</v>
      </c>
      <c r="G206" t="s">
        <v>2154</v>
      </c>
      <c r="H206" s="28" t="n">
        <v>6671.94356255955</v>
      </c>
    </row>
    <row r="207">
      <c r="E207" t="n">
        <v>0</v>
      </c>
      <c r="F207" t="s">
        <v>1902</v>
      </c>
      <c r="G207" t="s">
        <v>2155</v>
      </c>
      <c r="H207" s="28" t="n">
        <v>33698.5649392146</v>
      </c>
    </row>
    <row r="208">
      <c r="E208" t="n">
        <v>0</v>
      </c>
      <c r="F208" t="s">
        <v>1902</v>
      </c>
      <c r="G208" t="s">
        <v>2156</v>
      </c>
      <c r="H208" s="28" t="n">
        <v>4676885.17779317</v>
      </c>
    </row>
    <row r="209">
      <c r="E209" t="n">
        <v>0</v>
      </c>
      <c r="F209" t="s">
        <v>1902</v>
      </c>
      <c r="G209" t="s">
        <v>2157</v>
      </c>
      <c r="H209" s="28" t="n">
        <v>54293.6797</v>
      </c>
    </row>
    <row r="210">
      <c r="E210" t="n">
        <v>0</v>
      </c>
      <c r="F210" t="s">
        <v>1902</v>
      </c>
      <c r="G210" t="s">
        <v>2158</v>
      </c>
      <c r="H210" s="28" t="n">
        <v>11646056.8692904</v>
      </c>
    </row>
    <row r="211">
      <c r="E211" t="n">
        <v>0</v>
      </c>
      <c r="F211" t="s">
        <v>1902</v>
      </c>
      <c r="G211" t="s">
        <v>2159</v>
      </c>
      <c r="H211" s="28" t="n">
        <v>95379.8379435319</v>
      </c>
    </row>
    <row r="212">
      <c r="E212" t="n">
        <v>0</v>
      </c>
      <c r="F212" t="s">
        <v>1903</v>
      </c>
      <c r="G212" t="s">
        <v>2161</v>
      </c>
      <c r="H212" s="28" t="n">
        <v>-399108.860770879</v>
      </c>
    </row>
    <row r="213">
      <c r="E213" t="n">
        <v>0</v>
      </c>
      <c r="F213" t="s">
        <v>1904</v>
      </c>
      <c r="G213" t="s">
        <v>2163</v>
      </c>
      <c r="H213" s="28" t="n">
        <v>49776.3999647912</v>
      </c>
    </row>
    <row r="214">
      <c r="E214" t="n">
        <v>0</v>
      </c>
      <c r="F214" t="s">
        <v>1904</v>
      </c>
      <c r="G214" t="s">
        <v>2164</v>
      </c>
      <c r="H214" s="28" t="n">
        <v>6437932.09793037</v>
      </c>
    </row>
    <row r="215">
      <c r="E215" t="n">
        <v>0</v>
      </c>
      <c r="F215" t="s">
        <v>1904</v>
      </c>
      <c r="G215" t="s">
        <v>2165</v>
      </c>
      <c r="H215" s="28" t="n">
        <v>171429.352758448</v>
      </c>
    </row>
    <row r="216">
      <c r="E216" t="n">
        <v>0</v>
      </c>
      <c r="F216" t="s">
        <v>1904</v>
      </c>
      <c r="G216" t="s">
        <v>2166</v>
      </c>
      <c r="H216" s="28" t="n">
        <v>-42763.4067719764</v>
      </c>
    </row>
    <row r="217">
      <c r="E217" t="n">
        <v>0</v>
      </c>
      <c r="F217" t="s">
        <v>1904</v>
      </c>
      <c r="G217" t="s">
        <v>2302</v>
      </c>
      <c r="H217" s="28" t="n">
        <v>2925</v>
      </c>
    </row>
    <row r="218">
      <c r="E218" t="n">
        <v>0</v>
      </c>
      <c r="F218" t="s">
        <v>1904</v>
      </c>
      <c r="G218" t="s">
        <v>2167</v>
      </c>
      <c r="H218" s="28" t="n">
        <v>164000</v>
      </c>
    </row>
    <row r="219">
      <c r="E219" t="n">
        <v>0</v>
      </c>
      <c r="F219" t="s">
        <v>1904</v>
      </c>
      <c r="G219" t="s">
        <v>2168</v>
      </c>
      <c r="H219" s="28" t="n">
        <v>41748.4331231519</v>
      </c>
    </row>
    <row r="220">
      <c r="E220" t="n">
        <v>0</v>
      </c>
      <c r="F220" t="s">
        <v>1904</v>
      </c>
      <c r="G220" t="s">
        <v>2169</v>
      </c>
      <c r="H220" s="28" t="n">
        <v>189935.759731155</v>
      </c>
    </row>
    <row r="221">
      <c r="E221" t="n">
        <v>0</v>
      </c>
      <c r="F221" t="s">
        <v>1904</v>
      </c>
      <c r="G221" t="s">
        <v>2170</v>
      </c>
      <c r="H221" s="28" t="n">
        <v>-5774.4728717274</v>
      </c>
    </row>
    <row r="222">
      <c r="E222" t="n">
        <v>0</v>
      </c>
      <c r="F222" t="s">
        <v>1904</v>
      </c>
      <c r="G222" t="s">
        <v>2172</v>
      </c>
      <c r="H222" s="28" t="n">
        <v>93438.9529049589</v>
      </c>
    </row>
    <row r="223">
      <c r="E223" t="n">
        <v>0</v>
      </c>
      <c r="F223" t="s">
        <v>1904</v>
      </c>
      <c r="G223" t="s">
        <v>2173</v>
      </c>
      <c r="H223" s="28" t="n">
        <v>-2945324.46970296</v>
      </c>
    </row>
    <row r="224">
      <c r="E224" t="n">
        <v>0</v>
      </c>
      <c r="F224" t="s">
        <v>1904</v>
      </c>
      <c r="G224" t="s">
        <v>2174</v>
      </c>
      <c r="H224" s="28" t="n">
        <v>332909.577373713</v>
      </c>
    </row>
    <row r="225">
      <c r="E225" t="n">
        <v>0</v>
      </c>
      <c r="F225" t="s">
        <v>1904</v>
      </c>
      <c r="G225" t="s">
        <v>2175</v>
      </c>
      <c r="H225" s="28" t="n">
        <v>15795595.2598</v>
      </c>
    </row>
    <row r="226">
      <c r="E226" t="n">
        <v>0</v>
      </c>
      <c r="F226" t="s">
        <v>1904</v>
      </c>
      <c r="G226" t="s">
        <v>2176</v>
      </c>
      <c r="H226" s="28" t="n">
        <v>-13005</v>
      </c>
    </row>
    <row r="227">
      <c r="E227" t="n">
        <v>0</v>
      </c>
      <c r="F227" t="s">
        <v>1904</v>
      </c>
      <c r="G227" t="s">
        <v>2177</v>
      </c>
      <c r="H227" s="28" t="n">
        <v>143437.618956239</v>
      </c>
    </row>
    <row r="228">
      <c r="E228" t="n">
        <v>0</v>
      </c>
      <c r="F228" t="s">
        <v>1904</v>
      </c>
      <c r="G228" t="s">
        <v>2178</v>
      </c>
      <c r="H228" s="28" t="n">
        <v>78775.21</v>
      </c>
    </row>
    <row r="229">
      <c r="E229" t="n">
        <v>0</v>
      </c>
      <c r="F229" t="s">
        <v>1904</v>
      </c>
      <c r="G229" t="s">
        <v>2179</v>
      </c>
      <c r="H229" s="28" t="n">
        <v>387946.312318309</v>
      </c>
    </row>
    <row r="230">
      <c r="E230" t="n">
        <v>0</v>
      </c>
      <c r="F230" t="s">
        <v>1905</v>
      </c>
      <c r="G230" t="s">
        <v>2181</v>
      </c>
      <c r="H230" s="28" t="n">
        <v>169889.386369237</v>
      </c>
    </row>
    <row r="231">
      <c r="E231" t="n">
        <v>0</v>
      </c>
      <c r="F231" t="s">
        <v>1905</v>
      </c>
      <c r="G231" t="s">
        <v>2182</v>
      </c>
      <c r="H231" s="28" t="n">
        <v>45527132.535937</v>
      </c>
    </row>
    <row r="232">
      <c r="E232" t="n">
        <v>0</v>
      </c>
      <c r="F232" t="s">
        <v>1905</v>
      </c>
      <c r="G232" t="s">
        <v>2183</v>
      </c>
      <c r="H232" s="28" t="n">
        <v>7345.58283938317</v>
      </c>
    </row>
    <row r="233">
      <c r="E233" t="n">
        <v>0</v>
      </c>
      <c r="F233" t="s">
        <v>1905</v>
      </c>
      <c r="G233" t="s">
        <v>2184</v>
      </c>
      <c r="H233" s="28" t="n">
        <v>22718205.5369445</v>
      </c>
    </row>
    <row r="234">
      <c r="E234" t="n">
        <v>0</v>
      </c>
      <c r="F234" t="s">
        <v>1905</v>
      </c>
      <c r="G234" t="s">
        <v>2185</v>
      </c>
      <c r="H234" s="28" t="n">
        <v>4116.59380564284</v>
      </c>
    </row>
    <row r="235">
      <c r="E235" t="n">
        <v>0</v>
      </c>
      <c r="F235" t="s">
        <v>1905</v>
      </c>
      <c r="G235" t="s">
        <v>2186</v>
      </c>
      <c r="H235" s="28" t="n">
        <v>559864.22390114</v>
      </c>
    </row>
    <row r="236">
      <c r="E236" t="n">
        <v>0</v>
      </c>
      <c r="F236" t="s">
        <v>1905</v>
      </c>
      <c r="G236" t="s">
        <v>2187</v>
      </c>
      <c r="H236" s="28" t="n">
        <v>86489.0967740041</v>
      </c>
    </row>
    <row r="237">
      <c r="E237" t="n">
        <v>0</v>
      </c>
      <c r="F237" t="s">
        <v>1905</v>
      </c>
      <c r="G237" t="s">
        <v>2188</v>
      </c>
      <c r="H237" s="28" t="n">
        <v>859458.240883968</v>
      </c>
    </row>
    <row r="238">
      <c r="E238" t="n">
        <v>0</v>
      </c>
      <c r="F238" t="s">
        <v>1905</v>
      </c>
      <c r="G238" t="s">
        <v>2189</v>
      </c>
      <c r="H238" s="28" t="n">
        <v>0</v>
      </c>
    </row>
    <row r="239">
      <c r="E239" t="n">
        <v>0</v>
      </c>
      <c r="F239" t="s">
        <v>1905</v>
      </c>
      <c r="G239" t="s">
        <v>2190</v>
      </c>
      <c r="H239" s="28" t="n">
        <v>17329414.0891755</v>
      </c>
    </row>
    <row r="240">
      <c r="E240" t="n">
        <v>0</v>
      </c>
      <c r="F240" t="s">
        <v>1905</v>
      </c>
      <c r="G240" t="s">
        <v>2191</v>
      </c>
      <c r="H240" s="28" t="n">
        <v>0</v>
      </c>
    </row>
    <row r="241">
      <c r="E241" t="n">
        <v>0</v>
      </c>
      <c r="F241" t="s">
        <v>1905</v>
      </c>
      <c r="G241" t="s">
        <v>2192</v>
      </c>
      <c r="H241" s="28" t="n">
        <v>53811.0041904415</v>
      </c>
    </row>
    <row r="242">
      <c r="E242" t="n">
        <v>0</v>
      </c>
      <c r="F242" t="s">
        <v>1905</v>
      </c>
      <c r="G242" t="s">
        <v>2193</v>
      </c>
      <c r="H242" s="28" t="n">
        <v>2938.66962112264</v>
      </c>
    </row>
    <row r="243">
      <c r="E243" t="n">
        <v>0</v>
      </c>
      <c r="F243" t="s">
        <v>1905</v>
      </c>
      <c r="G243" t="s">
        <v>2194</v>
      </c>
      <c r="H243" s="28" t="n">
        <v>640814.5384</v>
      </c>
    </row>
    <row r="244">
      <c r="E244" t="n">
        <v>0</v>
      </c>
      <c r="F244" t="s">
        <v>1905</v>
      </c>
      <c r="G244" t="s">
        <v>2195</v>
      </c>
      <c r="H244" s="28" t="n">
        <v>31676603.7022167</v>
      </c>
    </row>
    <row r="245">
      <c r="E245" t="n">
        <v>0</v>
      </c>
      <c r="F245" t="s">
        <v>1906</v>
      </c>
      <c r="G245" t="s">
        <v>2197</v>
      </c>
      <c r="H245" s="28" t="n">
        <v>888165.248721282</v>
      </c>
    </row>
    <row r="246">
      <c r="E246" t="n">
        <v>0</v>
      </c>
      <c r="F246" t="s">
        <v>1906</v>
      </c>
      <c r="G246" t="s">
        <v>2198</v>
      </c>
      <c r="H246" s="28" t="n">
        <v>51064.5405272959</v>
      </c>
    </row>
    <row r="247">
      <c r="E247" t="n">
        <v>0</v>
      </c>
      <c r="F247" t="s">
        <v>1906</v>
      </c>
      <c r="G247" t="s">
        <v>2199</v>
      </c>
      <c r="H247" s="28" t="n">
        <v>12899790.2714</v>
      </c>
    </row>
    <row r="248">
      <c r="E248" t="n">
        <v>0</v>
      </c>
      <c r="F248" t="s">
        <v>1906</v>
      </c>
      <c r="G248" t="s">
        <v>2200</v>
      </c>
      <c r="H248" s="28" t="n">
        <v>4433</v>
      </c>
    </row>
    <row r="249">
      <c r="E249" t="n">
        <v>0</v>
      </c>
      <c r="F249" t="s">
        <v>1906</v>
      </c>
      <c r="G249" t="s">
        <v>2201</v>
      </c>
      <c r="H249" s="28" t="n">
        <v>12175841.4985636</v>
      </c>
    </row>
    <row r="250">
      <c r="E250" t="n">
        <v>0</v>
      </c>
      <c r="F250" t="s">
        <v>1907</v>
      </c>
      <c r="G250" t="s">
        <v>2202</v>
      </c>
      <c r="H250" s="28" t="n">
        <v>5157.47378636093</v>
      </c>
    </row>
    <row r="251">
      <c r="E251" t="n">
        <v>0</v>
      </c>
      <c r="F251" t="s">
        <v>1908</v>
      </c>
      <c r="G251" t="s">
        <v>2205</v>
      </c>
      <c r="H251" s="28" t="n">
        <v>2234756.0333847</v>
      </c>
    </row>
    <row r="252">
      <c r="E252" t="n">
        <v>0</v>
      </c>
      <c r="F252" t="s">
        <v>1908</v>
      </c>
      <c r="G252" t="s">
        <v>2206</v>
      </c>
      <c r="H252" s="28" t="n">
        <v>-35527.1039954195</v>
      </c>
    </row>
    <row r="253">
      <c r="E253" t="n">
        <v>0</v>
      </c>
      <c r="F253" t="s">
        <v>1908</v>
      </c>
      <c r="G253" t="s">
        <v>2303</v>
      </c>
      <c r="H253" s="28" t="n">
        <v>21600</v>
      </c>
    </row>
    <row r="254">
      <c r="E254" t="n">
        <v>0</v>
      </c>
      <c r="F254" t="s">
        <v>1908</v>
      </c>
      <c r="G254" t="s">
        <v>2207</v>
      </c>
      <c r="H254" s="28" t="n">
        <v>306336.937195981</v>
      </c>
    </row>
    <row r="255">
      <c r="E255" t="n">
        <v>0</v>
      </c>
      <c r="F255" t="s">
        <v>1908</v>
      </c>
      <c r="G255" t="s">
        <v>2208</v>
      </c>
      <c r="H255" s="28" t="n">
        <v>-7060.49250376995</v>
      </c>
    </row>
    <row r="256">
      <c r="E256" t="n">
        <v>0</v>
      </c>
      <c r="F256" t="s">
        <v>1908</v>
      </c>
      <c r="G256" t="s">
        <v>2209</v>
      </c>
      <c r="H256" s="28" t="n">
        <v>83303354.6790543</v>
      </c>
    </row>
    <row r="257">
      <c r="E257" t="n">
        <v>0</v>
      </c>
      <c r="F257" t="s">
        <v>1908</v>
      </c>
      <c r="G257" t="s">
        <v>2210</v>
      </c>
      <c r="H257" s="28" t="n">
        <v>346556.0625</v>
      </c>
    </row>
    <row r="258">
      <c r="E258" t="n">
        <v>0</v>
      </c>
      <c r="F258" t="s">
        <v>1908</v>
      </c>
      <c r="G258" t="s">
        <v>2211</v>
      </c>
      <c r="H258" s="28" t="n">
        <v>205909041.360305</v>
      </c>
    </row>
    <row r="259">
      <c r="E259" t="n">
        <v>0</v>
      </c>
      <c r="F259" t="s">
        <v>1908</v>
      </c>
      <c r="G259" t="s">
        <v>2213</v>
      </c>
      <c r="H259" s="28" t="n">
        <v>926526173.2112</v>
      </c>
    </row>
    <row r="260">
      <c r="E260" t="n">
        <v>0</v>
      </c>
      <c r="F260" t="s">
        <v>1908</v>
      </c>
      <c r="G260" t="s">
        <v>2215</v>
      </c>
      <c r="H260" s="28" t="n">
        <v>19271.4962564906</v>
      </c>
    </row>
    <row r="261">
      <c r="E261" t="n">
        <v>0</v>
      </c>
      <c r="F261" t="s">
        <v>1908</v>
      </c>
      <c r="G261" t="s">
        <v>2216</v>
      </c>
      <c r="H261" s="28" t="n">
        <v>9118605.11294494</v>
      </c>
    </row>
    <row r="262">
      <c r="E262" t="n">
        <v>0</v>
      </c>
      <c r="F262" t="s">
        <v>1908</v>
      </c>
      <c r="G262" t="s">
        <v>2217</v>
      </c>
      <c r="H262" s="28" t="n">
        <v>102646.688590721</v>
      </c>
    </row>
    <row r="263">
      <c r="E263" t="n">
        <v>0</v>
      </c>
      <c r="F263" t="s">
        <v>1908</v>
      </c>
      <c r="G263" t="s">
        <v>2218</v>
      </c>
      <c r="H263" s="28" t="n">
        <v>2155538.08175298</v>
      </c>
    </row>
    <row r="264">
      <c r="E264" t="n">
        <v>0</v>
      </c>
      <c r="F264" t="s">
        <v>1908</v>
      </c>
      <c r="G264" t="s">
        <v>2222</v>
      </c>
      <c r="H264" s="28" t="n">
        <v>365018.162910707</v>
      </c>
    </row>
    <row r="265">
      <c r="E265" t="n">
        <v>0</v>
      </c>
      <c r="F265" t="s">
        <v>1909</v>
      </c>
      <c r="G265" t="s">
        <v>2223</v>
      </c>
      <c r="H265" s="28" t="n">
        <v>221879</v>
      </c>
    </row>
    <row r="266">
      <c r="E266" t="n">
        <v>0</v>
      </c>
      <c r="F266" t="s">
        <v>1910</v>
      </c>
      <c r="G266" t="s">
        <v>2225</v>
      </c>
      <c r="H266" s="28" t="n">
        <v>229680</v>
      </c>
    </row>
    <row r="267">
      <c r="E267" t="n">
        <v>0</v>
      </c>
      <c r="F267" t="s">
        <v>1911</v>
      </c>
      <c r="G267" t="s">
        <v>2227</v>
      </c>
      <c r="H267" s="28" t="n">
        <v>36619543.1235221</v>
      </c>
    </row>
    <row r="268">
      <c r="E268" t="n">
        <v>0</v>
      </c>
      <c r="F268" t="s">
        <v>1912</v>
      </c>
      <c r="G268" t="s">
        <v>2229</v>
      </c>
      <c r="H268" s="28" t="n">
        <v>20963.2456401728</v>
      </c>
    </row>
    <row r="269">
      <c r="E269" t="n">
        <v>0</v>
      </c>
      <c r="F269" t="s">
        <v>1912</v>
      </c>
      <c r="G269" t="s">
        <v>2230</v>
      </c>
      <c r="H269" s="28" t="n">
        <v>3869715.8948884</v>
      </c>
    </row>
    <row r="270">
      <c r="E270" t="n">
        <v>0</v>
      </c>
      <c r="F270" t="s">
        <v>1912</v>
      </c>
      <c r="G270" t="s">
        <v>2231</v>
      </c>
      <c r="H270" s="28" t="n">
        <v>4188436.8811735</v>
      </c>
    </row>
    <row r="271">
      <c r="E271" t="n">
        <v>0</v>
      </c>
      <c r="F271" t="s">
        <v>1912</v>
      </c>
      <c r="G271" t="s">
        <v>2232</v>
      </c>
      <c r="H271" s="28" t="n">
        <v>17.55</v>
      </c>
    </row>
    <row r="272">
      <c r="E272" t="n">
        <v>0</v>
      </c>
      <c r="F272" t="s">
        <v>1913</v>
      </c>
      <c r="G272" t="s">
        <v>2234</v>
      </c>
      <c r="H272" s="28" t="n">
        <v>819025.371271247</v>
      </c>
    </row>
    <row r="273">
      <c r="E273" t="n">
        <v>0</v>
      </c>
      <c r="F273" t="s">
        <v>1913</v>
      </c>
      <c r="G273" t="s">
        <v>2235</v>
      </c>
      <c r="H273" s="28" t="n">
        <v>-20555.3999</v>
      </c>
    </row>
    <row r="274">
      <c r="E274" t="n">
        <v>0</v>
      </c>
      <c r="F274" t="s">
        <v>1913</v>
      </c>
      <c r="G274" t="s">
        <v>2236</v>
      </c>
      <c r="H274" s="28" t="n">
        <v>28482862.545159</v>
      </c>
    </row>
    <row r="275">
      <c r="E275" t="n">
        <v>0</v>
      </c>
      <c r="F275" t="s">
        <v>1913</v>
      </c>
      <c r="G275" t="s">
        <v>2237</v>
      </c>
      <c r="H275" s="28" t="n">
        <v>3456418.7852</v>
      </c>
    </row>
    <row r="276">
      <c r="E276" t="n">
        <v>0</v>
      </c>
      <c r="F276" t="s">
        <v>1913</v>
      </c>
      <c r="G276" t="s">
        <v>2238</v>
      </c>
      <c r="H276" s="28" t="n">
        <v>-20139.4527817768</v>
      </c>
    </row>
    <row r="277">
      <c r="E277" t="n">
        <v>0</v>
      </c>
      <c r="F277" t="s">
        <v>1913</v>
      </c>
      <c r="G277" t="s">
        <v>2304</v>
      </c>
      <c r="H277" s="28" t="n">
        <v>32714.3604</v>
      </c>
    </row>
    <row r="278">
      <c r="E278" t="n">
        <v>0</v>
      </c>
      <c r="F278" t="s">
        <v>1913</v>
      </c>
      <c r="G278" t="s">
        <v>2239</v>
      </c>
      <c r="H278" s="28" t="n">
        <v>1640049.87007153</v>
      </c>
    </row>
    <row r="279">
      <c r="E279" t="n">
        <v>0</v>
      </c>
      <c r="F279" t="s">
        <v>1913</v>
      </c>
      <c r="G279" t="s">
        <v>2240</v>
      </c>
      <c r="H279" s="28" t="n">
        <v>27750</v>
      </c>
    </row>
    <row r="280">
      <c r="E280" t="n">
        <v>0</v>
      </c>
      <c r="F280" t="s">
        <v>1913</v>
      </c>
      <c r="G280" t="s">
        <v>2241</v>
      </c>
      <c r="H280" s="28" t="n">
        <v>26787.2815400235</v>
      </c>
    </row>
    <row r="281">
      <c r="E281" t="n">
        <v>0</v>
      </c>
      <c r="F281" t="s">
        <v>1913</v>
      </c>
      <c r="G281" t="s">
        <v>2242</v>
      </c>
      <c r="H281" s="28" t="n">
        <v>0</v>
      </c>
    </row>
    <row r="282">
      <c r="E282" t="n">
        <v>0</v>
      </c>
      <c r="F282" t="s">
        <v>1913</v>
      </c>
      <c r="G282" t="s">
        <v>2243</v>
      </c>
      <c r="H282" s="28" t="n">
        <v>44784.3880918201</v>
      </c>
    </row>
    <row r="283">
      <c r="E283" t="n">
        <v>0</v>
      </c>
      <c r="F283" t="s">
        <v>1913</v>
      </c>
      <c r="G283" t="s">
        <v>2244</v>
      </c>
      <c r="H283" s="28" t="n">
        <v>-46009.3822569479</v>
      </c>
    </row>
    <row r="284">
      <c r="E284" t="n">
        <v>0</v>
      </c>
      <c r="F284" t="s">
        <v>1913</v>
      </c>
      <c r="G284" t="s">
        <v>2245</v>
      </c>
      <c r="H284" s="28" t="n">
        <v>0</v>
      </c>
    </row>
    <row r="285">
      <c r="E285" t="n">
        <v>0</v>
      </c>
      <c r="F285" t="s">
        <v>1913</v>
      </c>
      <c r="G285" t="s">
        <v>2246</v>
      </c>
      <c r="H285" s="28" t="n">
        <v>-6544</v>
      </c>
    </row>
    <row r="286">
      <c r="E286" t="n">
        <v>0</v>
      </c>
      <c r="F286" t="s">
        <v>1913</v>
      </c>
      <c r="G286" t="s">
        <v>2247</v>
      </c>
      <c r="H286" s="28" t="n">
        <v>-100</v>
      </c>
    </row>
    <row r="287">
      <c r="E287" t="n">
        <v>0</v>
      </c>
      <c r="F287" t="s">
        <v>1913</v>
      </c>
      <c r="G287" t="s">
        <v>2248</v>
      </c>
      <c r="H287" s="28" t="n">
        <v>4679875936.71367</v>
      </c>
    </row>
    <row r="288">
      <c r="E288" t="n">
        <v>0</v>
      </c>
      <c r="F288" t="s">
        <v>1913</v>
      </c>
      <c r="G288" t="s">
        <v>2249</v>
      </c>
      <c r="H288" s="28" t="n">
        <v>442520.096653383</v>
      </c>
    </row>
    <row r="289">
      <c r="E289" t="n">
        <v>0</v>
      </c>
      <c r="F289" t="s">
        <v>1913</v>
      </c>
      <c r="G289" t="s">
        <v>2250</v>
      </c>
      <c r="H289" s="28" t="n">
        <v>3073111301.77551</v>
      </c>
    </row>
    <row r="290">
      <c r="E290" t="n">
        <v>0</v>
      </c>
      <c r="F290" t="s">
        <v>1914</v>
      </c>
      <c r="G290" t="s">
        <v>2252</v>
      </c>
      <c r="H290" s="28" t="n">
        <v>15019535.4526919</v>
      </c>
    </row>
    <row r="291">
      <c r="E291" t="n">
        <v>0</v>
      </c>
      <c r="F291" t="s">
        <v>1914</v>
      </c>
      <c r="G291" t="s">
        <v>2253</v>
      </c>
      <c r="H291" s="28" t="n">
        <v>6208377.47831957</v>
      </c>
    </row>
    <row r="292">
      <c r="E292" t="n">
        <v>0</v>
      </c>
      <c r="F292" t="s">
        <v>1914</v>
      </c>
      <c r="G292" t="s">
        <v>2254</v>
      </c>
      <c r="H292" s="28" t="n">
        <v>119867.591291722</v>
      </c>
    </row>
    <row r="293">
      <c r="E293" t="n">
        <v>0</v>
      </c>
      <c r="F293" t="s">
        <v>1914</v>
      </c>
      <c r="G293" t="s">
        <v>2255</v>
      </c>
      <c r="H293" s="28" t="n">
        <v>249368.997657921</v>
      </c>
    </row>
    <row r="294">
      <c r="E294" t="n">
        <v>0</v>
      </c>
      <c r="F294" t="s">
        <v>1915</v>
      </c>
      <c r="G294" t="s">
        <v>2257</v>
      </c>
      <c r="H294" s="28" t="n">
        <v>11161715.9650056</v>
      </c>
    </row>
    <row r="295">
      <c r="E295" t="n">
        <v>0</v>
      </c>
      <c r="F295" t="s">
        <v>1915</v>
      </c>
      <c r="G295" t="s">
        <v>2258</v>
      </c>
      <c r="H295" s="28" t="n">
        <v>10000</v>
      </c>
    </row>
    <row r="296">
      <c r="E296" t="n">
        <v>0</v>
      </c>
      <c r="F296" t="s">
        <v>1915</v>
      </c>
      <c r="G296" t="s">
        <v>2259</v>
      </c>
      <c r="H296" s="28" t="n">
        <v>-1450899.93540038</v>
      </c>
    </row>
    <row r="297">
      <c r="E297" t="n">
        <v>0</v>
      </c>
      <c r="F297" t="s">
        <v>1915</v>
      </c>
      <c r="G297" t="s">
        <v>2260</v>
      </c>
      <c r="H297" s="28" t="n">
        <v>33416.2002</v>
      </c>
    </row>
    <row r="298">
      <c r="E298" t="n">
        <v>0</v>
      </c>
      <c r="F298" t="s">
        <v>1915</v>
      </c>
      <c r="G298" t="s">
        <v>2261</v>
      </c>
      <c r="H298" s="28" t="n">
        <v>572.279027661192</v>
      </c>
    </row>
    <row r="299">
      <c r="E299" t="n">
        <v>0</v>
      </c>
      <c r="F299" t="s">
        <v>1915</v>
      </c>
      <c r="G299" t="s">
        <v>2262</v>
      </c>
      <c r="H299" s="28" t="n">
        <v>-89015.2680219848</v>
      </c>
    </row>
    <row r="300">
      <c r="E300" t="n">
        <v>0</v>
      </c>
      <c r="F300" t="s">
        <v>1915</v>
      </c>
      <c r="G300" t="s">
        <v>2263</v>
      </c>
      <c r="H300" s="28" t="n">
        <v>63124555.4029522</v>
      </c>
    </row>
    <row r="301">
      <c r="E301" t="n">
        <v>0</v>
      </c>
      <c r="F301" t="s">
        <v>1915</v>
      </c>
      <c r="G301" t="s">
        <v>2264</v>
      </c>
      <c r="H301" s="28" t="n">
        <v>67775011.8962657</v>
      </c>
    </row>
    <row r="302">
      <c r="E302" t="n">
        <v>0</v>
      </c>
      <c r="F302" t="s">
        <v>1915</v>
      </c>
      <c r="G302" t="s">
        <v>2265</v>
      </c>
      <c r="H302" s="28" t="n">
        <v>18384776.1453018</v>
      </c>
    </row>
    <row r="303">
      <c r="E303" t="n">
        <v>0</v>
      </c>
      <c r="F303" t="s">
        <v>1915</v>
      </c>
      <c r="G303" t="s">
        <v>2266</v>
      </c>
      <c r="H303" s="28" t="n">
        <v>20895216.4820129</v>
      </c>
    </row>
    <row r="304">
      <c r="E304" t="n">
        <v>0</v>
      </c>
      <c r="F304" t="s">
        <v>1915</v>
      </c>
      <c r="G304" t="s">
        <v>2267</v>
      </c>
      <c r="H304" s="28" t="n">
        <v>2851.37071733809</v>
      </c>
    </row>
    <row r="305">
      <c r="E305" t="n">
        <v>0</v>
      </c>
      <c r="F305" t="s">
        <v>1916</v>
      </c>
      <c r="G305" t="s">
        <v>2269</v>
      </c>
      <c r="H305" s="28" t="n">
        <v>11305.5555064541</v>
      </c>
    </row>
    <row r="306">
      <c r="E306" t="n">
        <v>0</v>
      </c>
      <c r="F306" t="s">
        <v>1917</v>
      </c>
      <c r="G306" t="s">
        <v>2271</v>
      </c>
      <c r="H306" s="28" t="n">
        <v>3707867.25319312</v>
      </c>
    </row>
    <row r="307">
      <c r="E307" t="n">
        <v>0</v>
      </c>
      <c r="F307" t="s">
        <v>1917</v>
      </c>
      <c r="G307" t="s">
        <v>2272</v>
      </c>
      <c r="H307" s="28" t="n">
        <v>505368.726183049</v>
      </c>
    </row>
    <row r="308">
      <c r="E308" t="n">
        <v>0</v>
      </c>
      <c r="F308" t="s">
        <v>1917</v>
      </c>
      <c r="G308" t="s">
        <v>2274</v>
      </c>
      <c r="H308" s="28" t="n">
        <v>55994.5199007356</v>
      </c>
    </row>
    <row r="309">
      <c r="E309" t="n">
        <v>0</v>
      </c>
      <c r="F309" t="s">
        <v>1918</v>
      </c>
      <c r="G309" t="s">
        <v>2276</v>
      </c>
      <c r="H309" s="28" t="n">
        <v>297957.075751799</v>
      </c>
    </row>
    <row r="310">
      <c r="E310" t="n">
        <v>0</v>
      </c>
      <c r="F310" t="s">
        <v>1918</v>
      </c>
      <c r="G310" t="s">
        <v>2277</v>
      </c>
      <c r="H310" s="28" t="n">
        <v>241982.403258131</v>
      </c>
    </row>
    <row r="311">
      <c r="E311" t="n">
        <v>0</v>
      </c>
      <c r="F311" t="s">
        <v>1918</v>
      </c>
      <c r="G311" t="s">
        <v>2278</v>
      </c>
      <c r="H311" s="28" t="n">
        <v>4347.26971165108</v>
      </c>
    </row>
    <row r="312">
      <c r="E312" t="n">
        <v>0</v>
      </c>
      <c r="F312" t="s">
        <v>1918</v>
      </c>
      <c r="G312" t="s">
        <v>2279</v>
      </c>
      <c r="H312" s="28" t="n">
        <v>35008690.1602</v>
      </c>
    </row>
    <row r="313">
      <c r="E313" t="n">
        <v>0</v>
      </c>
      <c r="F313" t="s">
        <v>1918</v>
      </c>
      <c r="G313" t="s">
        <v>2305</v>
      </c>
      <c r="H313" s="28" t="n">
        <v>16150</v>
      </c>
    </row>
    <row r="314">
      <c r="E314" t="n">
        <v>0</v>
      </c>
      <c r="F314" t="s">
        <v>1918</v>
      </c>
      <c r="G314" t="s">
        <v>2280</v>
      </c>
      <c r="H314" s="28" t="n">
        <v>572762.4063</v>
      </c>
    </row>
    <row r="315">
      <c r="E315" t="n">
        <v>0</v>
      </c>
      <c r="F315" t="s">
        <v>1919</v>
      </c>
      <c r="G315" t="s">
        <v>2281</v>
      </c>
      <c r="H315" s="28" t="n">
        <v>36692137.98</v>
      </c>
    </row>
    <row r="316">
      <c r="E316" t="n">
        <v>0</v>
      </c>
      <c r="F316" t="s">
        <v>1919</v>
      </c>
      <c r="G316" t="s">
        <v>2282</v>
      </c>
      <c r="H316" s="28" t="n">
        <v>129005.103867173</v>
      </c>
    </row>
    <row r="317">
      <c r="E317" t="n">
        <v>0</v>
      </c>
      <c r="F317" t="s">
        <v>1920</v>
      </c>
      <c r="G317" t="s">
        <v>2283</v>
      </c>
      <c r="H317" s="28" t="n">
        <v>542976</v>
      </c>
    </row>
    <row r="318">
      <c r="E318" t="n">
        <v>1</v>
      </c>
      <c r="F318" t="s">
        <v>1921</v>
      </c>
      <c r="G318" t="s">
        <v>1921</v>
      </c>
      <c r="H318" s="28" t="n">
        <v>100350871.2358</v>
      </c>
    </row>
    <row r="319">
      <c r="E319" t="n">
        <v>1</v>
      </c>
      <c r="F319" t="s">
        <v>1293</v>
      </c>
      <c r="G319" t="s">
        <v>1921</v>
      </c>
      <c r="H319" s="28" t="n">
        <v>819086256.622912</v>
      </c>
    </row>
    <row r="320">
      <c r="E320" t="n">
        <v>1</v>
      </c>
      <c r="F320" t="s">
        <v>2288</v>
      </c>
      <c r="G320" t="s">
        <v>1921</v>
      </c>
      <c r="H320" s="28" t="n">
        <v>0</v>
      </c>
    </row>
    <row r="321">
      <c r="E321"/>
      <c r="F321" t="s">
        <v>1921</v>
      </c>
      <c r="G321"/>
      <c r="H321" s="28" t="n">
        <v>0</v>
      </c>
    </row>
    <row r="322">
      <c r="E322"/>
      <c r="F322" t="s">
        <v>1293</v>
      </c>
      <c r="G322"/>
      <c r="H322" s="28" t="n">
        <v>0</v>
      </c>
    </row>
    <row r="323">
      <c r="E323"/>
      <c r="F323" t="s">
        <v>2289</v>
      </c>
      <c r="G323"/>
      <c r="H323" s="28" t="n">
        <v>0</v>
      </c>
    </row>
    <row r="324">
      <c r="E324"/>
      <c r="F324" t="s">
        <v>2290</v>
      </c>
      <c r="G324"/>
      <c r="H324" s="28" t="n">
        <v>0</v>
      </c>
    </row>
  </sheetData>
  <conditionalFormatting sqref="A2:C57">
    <cfRule type="colorScale" priority="2">
      <colorScale>
        <cfvo type="min"/>
        <cfvo type="max"/>
        <color rgb="FFFCFCFF"/>
        <color rgb="FF63BE7B"/>
      </colorScale>
    </cfRule>
  </conditionalFormatting>
  <conditionalFormatting sqref="H3:H32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"/>
    </sheetView>
  </sheetViews>
  <sheetFormatPr defaultRowHeight="15.0" baseColWidth="10"/>
  <cols>
    <col min="1" max="1" width="61.28515625" hidden="0" customWidth="1"/>
    <col min="2" max="2" width="100.85546875" hidden="0" customWidth="1"/>
  </cols>
  <sheetData>
    <row r="1">
      <c r="A1" t="s">
        <v>498</v>
      </c>
      <c r="B1" s="16" t="s">
        <v>499</v>
      </c>
    </row>
    <row r="2">
      <c r="A2" t="s">
        <v>500</v>
      </c>
      <c r="B2" s="16" t="s">
        <v>501</v>
      </c>
    </row>
    <row r="3">
      <c r="A3" t="s">
        <v>502</v>
      </c>
      <c r="B3" s="16" t="s">
        <v>503</v>
      </c>
    </row>
    <row r="4">
      <c r="A4" t="s">
        <v>504</v>
      </c>
      <c r="B4" s="16" t="s">
        <v>505</v>
      </c>
    </row>
  </sheetData>
  <hyperlinks>
    <hyperlink ref="B1" r:id="rId1h"/>
    <hyperlink ref="B2" r:id="rId2h"/>
    <hyperlink ref="B3" r:id="rId3h"/>
    <hyperlink ref="B4" r:id="rId4h"/>
  </hyperlink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C42" activePane="bottomRight" state="frozen"/>
      <selection pane="topRight" activeCell="C1" sqref="C1"/>
      <selection pane="bottomLeft" activeCell="A2" sqref="A2"/>
      <selection pane="bottomRight" activeCell="A2" sqref="A2:D70"/>
    </sheetView>
  </sheetViews>
  <sheetFormatPr defaultRowHeight="15.0" baseColWidth="10"/>
  <cols>
    <col min="1" max="1" width="24.28515625" hidden="0" customWidth="1"/>
    <col min="3" max="3" width="92" hidden="0" customWidth="1"/>
    <col min="4" max="4" width="33.140625" hidden="0" customWidth="1"/>
  </cols>
  <sheetData>
    <row r="1">
      <c r="A1" s="17" t="s">
        <v>603</v>
      </c>
      <c r="D1" s="28" t="n">
        <f>SUM(D3:D70)</f>
        <v>29775618870.473534</v>
      </c>
    </row>
    <row r="2">
      <c r="A2" t="s">
        <v>1662</v>
      </c>
      <c r="B2" t="s">
        <v>1663</v>
      </c>
      <c r="C2" t="s">
        <v>1664</v>
      </c>
      <c r="D2" s="28" t="s">
        <v>1665</v>
      </c>
      <c r="H2" t="s">
        <v>557</v>
      </c>
      <c r="I2" t="s">
        <v>558</v>
      </c>
      <c r="J2" t="s">
        <v>559</v>
      </c>
      <c r="K2" s="27" t="s">
        <v>509</v>
      </c>
    </row>
    <row r="3">
      <c r="A3" t="s">
        <v>1666</v>
      </c>
      <c r="B3" t="s">
        <v>1667</v>
      </c>
      <c r="C3" t="s">
        <v>1668</v>
      </c>
      <c r="D3" s="28" t="n">
        <v>-260700</v>
      </c>
      <c r="H3" s="34" t="s">
        <v>560</v>
      </c>
      <c r="I3" t="s">
        <v>561</v>
      </c>
      <c r="J3" t="s">
        <v>562</v>
      </c>
      <c r="K3" s="27" t="n">
        <v>4386090377.1641998</v>
      </c>
    </row>
    <row r="4">
      <c r="A4" t="s">
        <v>1666</v>
      </c>
      <c r="B4" t="s">
        <v>1669</v>
      </c>
      <c r="C4" t="s">
        <v>1670</v>
      </c>
      <c r="D4" s="28" t="n">
        <v>0</v>
      </c>
      <c r="H4" s="29" t="s">
        <v>563</v>
      </c>
      <c r="I4" t="s">
        <v>564</v>
      </c>
      <c r="J4" t="s">
        <v>565</v>
      </c>
      <c r="K4" s="27" t="n">
        <v>44857098.718891598</v>
      </c>
    </row>
    <row r="5">
      <c r="A5" t="s">
        <v>1671</v>
      </c>
      <c r="B5" t="s">
        <v>1672</v>
      </c>
      <c r="C5" t="s">
        <v>1673</v>
      </c>
      <c r="D5" s="28" t="n">
        <v>5510419.49548757</v>
      </c>
      <c r="H5" s="35" t="s">
        <v>563</v>
      </c>
      <c r="I5" t="s">
        <v>566</v>
      </c>
      <c r="J5" t="s">
        <v>567</v>
      </c>
      <c r="K5" s="27" t="n">
        <v>858971840.01406002</v>
      </c>
    </row>
    <row r="6">
      <c r="A6" t="s">
        <v>1674</v>
      </c>
      <c r="B6" t="s">
        <v>1675</v>
      </c>
      <c r="C6" t="s">
        <v>1676</v>
      </c>
      <c r="D6" s="28" t="n">
        <v>-236502.0429</v>
      </c>
      <c r="H6" s="29" t="s">
        <v>563</v>
      </c>
      <c r="I6" t="s">
        <v>568</v>
      </c>
      <c r="J6" t="s">
        <v>569</v>
      </c>
      <c r="K6" s="27" t="n">
        <v>941892733.54380095</v>
      </c>
    </row>
    <row r="7">
      <c r="A7" t="s">
        <v>1677</v>
      </c>
      <c r="B7" t="s">
        <v>1678</v>
      </c>
      <c r="C7" t="s">
        <v>1679</v>
      </c>
      <c r="D7" s="28" t="n">
        <v>-62234.1484</v>
      </c>
      <c r="H7" s="32" t="s">
        <v>563</v>
      </c>
      <c r="I7" t="s">
        <v>570</v>
      </c>
      <c r="J7" t="s">
        <v>571</v>
      </c>
      <c r="K7" s="27" t="n">
        <v>302933419.85800302</v>
      </c>
    </row>
    <row r="8" ht="60" customHeight="1">
      <c r="A8" t="s">
        <v>1680</v>
      </c>
      <c r="B8" t="s">
        <v>1681</v>
      </c>
      <c r="C8" t="s">
        <v>1682</v>
      </c>
      <c r="D8" s="28" t="n">
        <v>167682.318013696</v>
      </c>
      <c r="H8" s="36" t="s">
        <v>563</v>
      </c>
      <c r="I8" t="s">
        <v>572</v>
      </c>
      <c r="J8" t="s">
        <v>573</v>
      </c>
      <c r="K8" s="27" t="n">
        <v>348657614.736709</v>
      </c>
    </row>
    <row r="9">
      <c r="A9" t="s">
        <v>1680</v>
      </c>
      <c r="B9" t="s">
        <v>1683</v>
      </c>
      <c r="C9" t="s">
        <v>1684</v>
      </c>
      <c r="D9" s="28" t="n">
        <v>517454539.264428</v>
      </c>
      <c r="H9" s="33" t="s">
        <v>574</v>
      </c>
      <c r="I9" t="s">
        <v>575</v>
      </c>
      <c r="J9" t="s">
        <v>576</v>
      </c>
      <c r="K9" s="27" t="n">
        <v>184778584.76430199</v>
      </c>
    </row>
    <row r="10">
      <c r="A10" t="s">
        <v>1680</v>
      </c>
      <c r="B10" t="s">
        <v>1685</v>
      </c>
      <c r="C10" t="s">
        <v>1686</v>
      </c>
      <c r="D10" s="28" t="n">
        <v>-0.17</v>
      </c>
      <c r="H10" s="32" t="s">
        <v>574</v>
      </c>
      <c r="I10" t="s">
        <v>577</v>
      </c>
      <c r="J10" t="s">
        <v>578</v>
      </c>
      <c r="K10" s="27" t="n">
        <v>209789344.181604</v>
      </c>
    </row>
    <row r="11">
      <c r="A11" t="s">
        <v>1680</v>
      </c>
      <c r="B11" t="s">
        <v>1687</v>
      </c>
      <c r="C11" t="s">
        <v>1688</v>
      </c>
      <c r="D11" s="28" t="n">
        <v>-1456953.25</v>
      </c>
      <c r="H11" s="33" t="s">
        <v>574</v>
      </c>
      <c r="I11" t="s">
        <v>579</v>
      </c>
      <c r="J11" t="s">
        <v>580</v>
      </c>
      <c r="K11" s="27" t="n">
        <v>99834042.5275383</v>
      </c>
    </row>
    <row r="12">
      <c r="A12" t="s">
        <v>1680</v>
      </c>
      <c r="B12" t="s">
        <v>1689</v>
      </c>
      <c r="C12" t="s">
        <v>1690</v>
      </c>
      <c r="D12" s="28" t="n">
        <v>0</v>
      </c>
      <c r="H12" s="34" t="s">
        <v>574</v>
      </c>
      <c r="I12" t="s">
        <v>581</v>
      </c>
      <c r="J12" t="s">
        <v>582</v>
      </c>
      <c r="K12" s="27" t="n">
        <v>20658439801.920799</v>
      </c>
    </row>
    <row r="13">
      <c r="A13" t="s">
        <v>1680</v>
      </c>
      <c r="B13" t="s">
        <v>1691</v>
      </c>
      <c r="C13" t="s">
        <v>1692</v>
      </c>
      <c r="D13" s="28" t="n">
        <v>0</v>
      </c>
      <c r="H13" s="29" t="s">
        <v>574</v>
      </c>
      <c r="I13" t="s">
        <v>583</v>
      </c>
      <c r="J13" t="s">
        <v>584</v>
      </c>
      <c r="K13" s="27" t="n">
        <v>3493413114.7922101</v>
      </c>
    </row>
    <row r="14">
      <c r="A14" t="s">
        <v>1680</v>
      </c>
      <c r="B14" t="s">
        <v>1693</v>
      </c>
      <c r="C14" t="s">
        <v>1694</v>
      </c>
      <c r="D14" s="28" t="n">
        <v>-8721.1501</v>
      </c>
      <c r="H14" s="31" t="s">
        <v>574</v>
      </c>
      <c r="I14" t="s">
        <v>585</v>
      </c>
      <c r="J14" t="s">
        <v>586</v>
      </c>
      <c r="K14" s="27" t="n">
        <v>3838817713.57831</v>
      </c>
    </row>
    <row r="15">
      <c r="A15" t="s">
        <v>1680</v>
      </c>
      <c r="B15" t="s">
        <v>1695</v>
      </c>
      <c r="C15" t="s">
        <v>1696</v>
      </c>
      <c r="D15" s="28" t="n">
        <v>6544.4399</v>
      </c>
      <c r="H15" s="33" t="s">
        <v>574</v>
      </c>
      <c r="I15" t="s">
        <v>587</v>
      </c>
      <c r="J15" t="s">
        <v>588</v>
      </c>
      <c r="K15" s="27" t="n">
        <v>1347343395.15698</v>
      </c>
    </row>
    <row r="16">
      <c r="A16" t="s">
        <v>1697</v>
      </c>
      <c r="B16" t="s">
        <v>1698</v>
      </c>
      <c r="C16" t="s">
        <v>1699</v>
      </c>
      <c r="D16" s="28" t="n">
        <v>1234595.47832477</v>
      </c>
      <c r="H16" s="33" t="s">
        <v>574</v>
      </c>
      <c r="I16" t="s">
        <v>589</v>
      </c>
      <c r="J16" t="s">
        <v>590</v>
      </c>
      <c r="K16" s="27" t="n">
        <v>63740006.833664</v>
      </c>
    </row>
    <row r="17">
      <c r="A17" t="s">
        <v>1697</v>
      </c>
      <c r="B17" t="s">
        <v>1700</v>
      </c>
      <c r="C17" t="s">
        <v>1701</v>
      </c>
      <c r="D17" s="28" t="n">
        <v>0</v>
      </c>
      <c r="E17" s="29"/>
      <c r="F17" s="29"/>
      <c r="G17" s="29"/>
      <c r="H17" s="30" t="s">
        <v>574</v>
      </c>
      <c r="I17" t="s">
        <v>591</v>
      </c>
      <c r="J17" s="29" t="s">
        <v>592</v>
      </c>
      <c r="K17" s="37" t="n">
        <v>1546496760.4870999</v>
      </c>
    </row>
    <row r="18">
      <c r="A18" t="s">
        <v>1697</v>
      </c>
      <c r="B18" t="s">
        <v>1702</v>
      </c>
      <c r="C18" t="s">
        <v>1703</v>
      </c>
      <c r="D18" s="28" t="n">
        <v>7016962.57643009</v>
      </c>
      <c r="H18" s="9" t="s">
        <v>574</v>
      </c>
      <c r="I18" t="s">
        <v>593</v>
      </c>
      <c r="J18" t="s">
        <v>594</v>
      </c>
      <c r="K18" s="27" t="n">
        <v>425720933.50234598</v>
      </c>
    </row>
    <row r="19">
      <c r="A19" s="14" t="s">
        <v>1697</v>
      </c>
      <c r="B19" t="s">
        <v>1704</v>
      </c>
      <c r="C19" t="s">
        <v>1705</v>
      </c>
      <c r="D19" s="28" t="n">
        <v>24621.3881033514</v>
      </c>
    </row>
    <row r="20">
      <c r="A20" s="10" t="s">
        <v>1697</v>
      </c>
      <c r="B20" t="s">
        <v>1706</v>
      </c>
      <c r="C20" t="s">
        <v>1707</v>
      </c>
      <c r="D20" s="28" t="n">
        <v>381420.597457093</v>
      </c>
    </row>
    <row r="21">
      <c r="A21" t="s">
        <v>1697</v>
      </c>
      <c r="B21" t="s">
        <v>1708</v>
      </c>
      <c r="C21" t="s">
        <v>1709</v>
      </c>
      <c r="D21" s="28" t="n">
        <v>0</v>
      </c>
    </row>
    <row r="22">
      <c r="A22" t="s">
        <v>1697</v>
      </c>
      <c r="B22" t="s">
        <v>1710</v>
      </c>
      <c r="C22" t="s">
        <v>1711</v>
      </c>
      <c r="D22" s="28" t="n">
        <v>576323.971249317</v>
      </c>
    </row>
    <row r="23">
      <c r="A23" t="s">
        <v>1697</v>
      </c>
      <c r="B23" t="s">
        <v>1712</v>
      </c>
      <c r="C23" t="s">
        <v>1713</v>
      </c>
      <c r="D23" s="28" t="n">
        <v>-933034.009877816</v>
      </c>
    </row>
    <row r="24">
      <c r="A24" t="s">
        <v>1697</v>
      </c>
      <c r="B24" t="s">
        <v>1714</v>
      </c>
      <c r="C24" t="s">
        <v>1715</v>
      </c>
      <c r="D24" s="28" t="n">
        <v>202566.385740905</v>
      </c>
    </row>
    <row r="25">
      <c r="A25" t="s">
        <v>1697</v>
      </c>
      <c r="B25" t="s">
        <v>1716</v>
      </c>
      <c r="C25" t="s">
        <v>1717</v>
      </c>
      <c r="D25" s="28" t="n">
        <v>7030.46737482616</v>
      </c>
    </row>
    <row r="26">
      <c r="A26" t="s">
        <v>1697</v>
      </c>
      <c r="B26" t="s">
        <v>1718</v>
      </c>
      <c r="C26" t="s">
        <v>1719</v>
      </c>
      <c r="D26" s="28" t="n">
        <v>2542488</v>
      </c>
    </row>
    <row r="27">
      <c r="A27" t="s">
        <v>1720</v>
      </c>
      <c r="B27" t="s">
        <v>1721</v>
      </c>
      <c r="C27" t="s">
        <v>1722</v>
      </c>
      <c r="D27" s="28" t="n">
        <v>2658984.40742833</v>
      </c>
    </row>
    <row r="28">
      <c r="A28" t="s">
        <v>1720</v>
      </c>
      <c r="B28" t="s">
        <v>1723</v>
      </c>
      <c r="C28" t="s">
        <v>1724</v>
      </c>
      <c r="D28" s="28" t="n">
        <v>0</v>
      </c>
    </row>
    <row r="29">
      <c r="A29" t="s">
        <v>1725</v>
      </c>
      <c r="B29" t="s">
        <v>1726</v>
      </c>
      <c r="C29" t="s">
        <v>1727</v>
      </c>
      <c r="D29" s="28" t="n">
        <v>187092254.024311</v>
      </c>
    </row>
    <row r="30">
      <c r="A30" t="s">
        <v>1725</v>
      </c>
      <c r="B30" t="s">
        <v>1728</v>
      </c>
      <c r="C30" t="s">
        <v>1729</v>
      </c>
      <c r="D30" s="28" t="n">
        <v>0</v>
      </c>
    </row>
    <row r="31">
      <c r="A31" t="s">
        <v>1730</v>
      </c>
      <c r="B31" t="s">
        <v>1731</v>
      </c>
      <c r="C31" t="s">
        <v>1732</v>
      </c>
      <c r="D31" s="28" t="n">
        <v>15216.7792947729</v>
      </c>
    </row>
    <row r="32">
      <c r="A32" t="s">
        <v>1730</v>
      </c>
      <c r="B32" t="s">
        <v>1733</v>
      </c>
      <c r="C32" t="s">
        <v>1734</v>
      </c>
      <c r="D32" s="28" t="n">
        <v>0</v>
      </c>
    </row>
    <row r="33">
      <c r="A33" t="s">
        <v>1730</v>
      </c>
      <c r="B33" t="s">
        <v>1735</v>
      </c>
      <c r="C33" t="s">
        <v>1736</v>
      </c>
      <c r="D33" s="28" t="n">
        <v>-21893.1814364498</v>
      </c>
    </row>
    <row r="34">
      <c r="A34" t="s">
        <v>1737</v>
      </c>
      <c r="B34" s="29" t="s">
        <v>1738</v>
      </c>
      <c r="C34" s="29" t="s">
        <v>1739</v>
      </c>
      <c r="D34" s="38" t="n">
        <v>4386360463.1642</v>
      </c>
      <c r="E34" s="29"/>
      <c r="F34" s="29"/>
      <c r="G34" s="29"/>
      <c r="H34" s="29"/>
      <c r="I34" s="29"/>
    </row>
    <row r="35">
      <c r="A35" t="s">
        <v>1737</v>
      </c>
      <c r="B35" s="12" t="s">
        <v>1740</v>
      </c>
      <c r="C35" s="12" t="s">
        <v>1741</v>
      </c>
      <c r="D35" s="39" t="n">
        <v>-369000</v>
      </c>
      <c r="E35" s="12"/>
      <c r="F35" s="12"/>
      <c r="G35" s="12"/>
      <c r="H35" s="12"/>
      <c r="I35" s="12"/>
    </row>
    <row r="36">
      <c r="A36" t="s">
        <v>1737</v>
      </c>
      <c r="B36" s="29" t="s">
        <v>1742</v>
      </c>
      <c r="C36" s="29" t="s">
        <v>1743</v>
      </c>
      <c r="D36" s="38" t="n">
        <v>12695</v>
      </c>
      <c r="E36" s="29"/>
      <c r="F36" s="29"/>
      <c r="G36" s="29"/>
      <c r="H36" s="29"/>
      <c r="I36" s="29"/>
    </row>
    <row r="37">
      <c r="A37" t="s">
        <v>1744</v>
      </c>
      <c r="B37" t="s">
        <v>1745</v>
      </c>
      <c r="C37" t="s">
        <v>1746</v>
      </c>
      <c r="D37" s="28" t="n">
        <v>-26461.7598</v>
      </c>
    </row>
    <row r="38">
      <c r="A38" t="s">
        <v>1744</v>
      </c>
      <c r="B38" s="29" t="s">
        <v>1747</v>
      </c>
      <c r="C38" s="29" t="s">
        <v>1748</v>
      </c>
      <c r="D38" s="38" t="n">
        <v>24248.8398</v>
      </c>
      <c r="E38" s="29"/>
      <c r="F38" s="29"/>
      <c r="G38" s="29"/>
      <c r="H38" s="29"/>
      <c r="I38" s="29"/>
    </row>
    <row r="39">
      <c r="A39" t="s">
        <v>1744</v>
      </c>
      <c r="B39" t="s">
        <v>1749</v>
      </c>
      <c r="C39" t="s">
        <v>1750</v>
      </c>
      <c r="D39" s="28" t="n">
        <v>-111731.091746135</v>
      </c>
    </row>
    <row r="40">
      <c r="A40" t="s">
        <v>1751</v>
      </c>
      <c r="B40" s="29" t="s">
        <v>1752</v>
      </c>
      <c r="C40" s="29" t="s">
        <v>1753</v>
      </c>
      <c r="D40" s="38" t="n">
        <v>0</v>
      </c>
      <c r="E40" s="29"/>
      <c r="F40" s="29"/>
      <c r="G40" s="29"/>
      <c r="H40" s="29"/>
      <c r="I40" s="29"/>
    </row>
    <row r="41">
      <c r="A41" t="s">
        <v>1751</v>
      </c>
      <c r="B41" t="s">
        <v>1754</v>
      </c>
      <c r="C41" t="s">
        <v>1755</v>
      </c>
      <c r="D41" s="28" t="n">
        <v>44857098.7188916</v>
      </c>
    </row>
    <row r="42">
      <c r="A42" t="s">
        <v>1751</v>
      </c>
      <c r="B42" s="13" t="s">
        <v>1756</v>
      </c>
      <c r="C42" s="31" t="s">
        <v>1757</v>
      </c>
      <c r="D42" s="40" t="n">
        <v>0</v>
      </c>
      <c r="E42" s="31"/>
      <c r="F42" s="13"/>
      <c r="G42" s="31"/>
      <c r="H42" s="13"/>
      <c r="I42" s="31"/>
    </row>
    <row r="43">
      <c r="A43" t="s">
        <v>1751</v>
      </c>
      <c r="B43" t="s">
        <v>1758</v>
      </c>
      <c r="C43" t="s">
        <v>1759</v>
      </c>
      <c r="D43" s="28" t="n">
        <v>858971840.01406</v>
      </c>
    </row>
    <row r="44">
      <c r="A44" t="s">
        <v>1751</v>
      </c>
      <c r="B44" s="13" t="s">
        <v>1760</v>
      </c>
      <c r="C44" s="31" t="s">
        <v>1761</v>
      </c>
      <c r="D44" s="40" t="n">
        <v>941892733.543801</v>
      </c>
      <c r="E44" s="31"/>
      <c r="F44" s="13"/>
      <c r="G44" s="31"/>
      <c r="H44" s="13"/>
      <c r="I44" s="31"/>
    </row>
    <row r="45">
      <c r="A45" t="s">
        <v>1751</v>
      </c>
      <c r="B45" t="s">
        <v>1762</v>
      </c>
      <c r="C45" t="s">
        <v>1763</v>
      </c>
      <c r="D45" s="28" t="n">
        <v>302933419.858003</v>
      </c>
    </row>
    <row r="46">
      <c r="A46" t="s">
        <v>1751</v>
      </c>
      <c r="B46" s="29" t="s">
        <v>1764</v>
      </c>
      <c r="C46" s="29" t="s">
        <v>1765</v>
      </c>
      <c r="D46" s="38" t="n">
        <v>348657614.736709</v>
      </c>
      <c r="E46" s="29"/>
      <c r="F46" s="29"/>
      <c r="G46" s="29"/>
      <c r="H46" s="29"/>
      <c r="I46" s="29"/>
    </row>
    <row r="47">
      <c r="A47" t="s">
        <v>1766</v>
      </c>
      <c r="B47" t="s">
        <v>1767</v>
      </c>
      <c r="C47" t="s">
        <v>1768</v>
      </c>
      <c r="D47" s="28" t="n">
        <v>180230514.646805</v>
      </c>
    </row>
    <row r="48">
      <c r="A48" t="s">
        <v>1766</v>
      </c>
      <c r="B48" t="s">
        <v>1769</v>
      </c>
      <c r="C48" t="s">
        <v>1770</v>
      </c>
      <c r="D48" s="28" t="n">
        <v>198631282.827615</v>
      </c>
    </row>
    <row r="49">
      <c r="A49" t="s">
        <v>1766</v>
      </c>
      <c r="B49" t="s">
        <v>1771</v>
      </c>
      <c r="C49" t="s">
        <v>1772</v>
      </c>
      <c r="D49" s="28" t="n">
        <v>97391463.6517586</v>
      </c>
    </row>
    <row r="50">
      <c r="A50" t="s">
        <v>1766</v>
      </c>
      <c r="B50" t="s">
        <v>1773</v>
      </c>
      <c r="C50" t="s">
        <v>1774</v>
      </c>
      <c r="D50" s="28" t="n">
        <v>14376534612.6422</v>
      </c>
    </row>
    <row r="51">
      <c r="A51" t="s">
        <v>1766</v>
      </c>
      <c r="B51" t="s">
        <v>1775</v>
      </c>
      <c r="C51" t="s">
        <v>1776</v>
      </c>
      <c r="D51" s="28" t="n">
        <v>1229050953.45315</v>
      </c>
    </row>
    <row r="52">
      <c r="A52" t="s">
        <v>1766</v>
      </c>
      <c r="B52" t="s">
        <v>1777</v>
      </c>
      <c r="C52" t="s">
        <v>1778</v>
      </c>
      <c r="D52" s="28" t="n">
        <v>2768436798.55041</v>
      </c>
    </row>
    <row r="53">
      <c r="A53" t="s">
        <v>1766</v>
      </c>
      <c r="B53" t="s">
        <v>1779</v>
      </c>
      <c r="C53" t="s">
        <v>1780</v>
      </c>
      <c r="D53" s="28" t="n">
        <v>794735119.270291</v>
      </c>
    </row>
    <row r="54">
      <c r="A54" t="s">
        <v>1766</v>
      </c>
      <c r="B54" t="s">
        <v>1781</v>
      </c>
      <c r="C54" t="s">
        <v>1782</v>
      </c>
      <c r="D54" s="28" t="n">
        <v>18546174.8597069</v>
      </c>
    </row>
    <row r="55">
      <c r="A55" t="s">
        <v>1766</v>
      </c>
      <c r="B55" t="s">
        <v>1783</v>
      </c>
      <c r="C55" t="s">
        <v>1784</v>
      </c>
      <c r="D55" s="28" t="n">
        <v>1492244209.34594</v>
      </c>
    </row>
    <row r="56">
      <c r="A56" t="s">
        <v>1766</v>
      </c>
      <c r="B56" t="s">
        <v>1785</v>
      </c>
      <c r="C56" t="s">
        <v>1786</v>
      </c>
      <c r="D56" s="28" t="n">
        <v>420984761.849307</v>
      </c>
    </row>
    <row r="57">
      <c r="A57" t="s">
        <v>1787</v>
      </c>
      <c r="B57" t="s">
        <v>1788</v>
      </c>
      <c r="C57" t="s">
        <v>1789</v>
      </c>
      <c r="D57" s="28" t="n">
        <v>134751</v>
      </c>
    </row>
    <row r="58">
      <c r="A58" t="s">
        <v>1787</v>
      </c>
      <c r="B58" t="s">
        <v>1790</v>
      </c>
      <c r="C58" t="s">
        <v>1791</v>
      </c>
      <c r="D58" s="28" t="n">
        <v>-6480</v>
      </c>
    </row>
    <row r="59">
      <c r="A59" t="s">
        <v>1787</v>
      </c>
      <c r="B59" t="s">
        <v>1792</v>
      </c>
      <c r="C59" t="s">
        <v>1793</v>
      </c>
      <c r="D59" s="28" t="n">
        <v>1694</v>
      </c>
    </row>
    <row r="60">
      <c r="A60" t="s">
        <v>1787</v>
      </c>
      <c r="B60" t="s">
        <v>1794</v>
      </c>
      <c r="C60" t="s">
        <v>1795</v>
      </c>
      <c r="D60" s="28" t="n">
        <v>112213679.519618</v>
      </c>
    </row>
    <row r="61">
      <c r="A61" t="s">
        <v>1787</v>
      </c>
      <c r="B61" t="s">
        <v>1796</v>
      </c>
      <c r="C61" t="s">
        <v>1797</v>
      </c>
      <c r="D61" s="28" t="n">
        <v>28076.4004</v>
      </c>
    </row>
    <row r="62">
      <c r="A62" t="s">
        <v>1787</v>
      </c>
      <c r="B62" t="s">
        <v>1798</v>
      </c>
      <c r="C62" t="s">
        <v>1799</v>
      </c>
      <c r="D62" s="28" t="n">
        <v>17654.7793</v>
      </c>
    </row>
    <row r="63">
      <c r="A63" t="s">
        <v>1800</v>
      </c>
      <c r="B63" t="s">
        <v>1801</v>
      </c>
      <c r="C63" t="s">
        <v>1802</v>
      </c>
      <c r="D63" s="28" t="n">
        <v>-2643.54</v>
      </c>
    </row>
    <row r="64">
      <c r="A64" t="s">
        <v>1800</v>
      </c>
      <c r="B64" t="s">
        <v>1803</v>
      </c>
      <c r="C64" t="s">
        <v>1804</v>
      </c>
      <c r="D64" s="28" t="n">
        <v>-1449.38</v>
      </c>
    </row>
    <row r="65">
      <c r="A65" t="s">
        <v>1800</v>
      </c>
      <c r="B65" t="s">
        <v>1805</v>
      </c>
      <c r="C65" t="s">
        <v>1806</v>
      </c>
      <c r="D65" s="28" t="n">
        <v>64244.3787173916</v>
      </c>
    </row>
    <row r="66">
      <c r="A66" t="s">
        <v>1800</v>
      </c>
      <c r="B66" t="s">
        <v>1807</v>
      </c>
      <c r="C66" t="s">
        <v>1808</v>
      </c>
      <c r="D66" s="28" t="n">
        <v>31621248.6454211</v>
      </c>
    </row>
    <row r="67">
      <c r="A67" t="s">
        <v>1800</v>
      </c>
      <c r="B67" t="s">
        <v>1809</v>
      </c>
      <c r="C67" t="s">
        <v>1810</v>
      </c>
      <c r="D67" s="28" t="n">
        <v>0</v>
      </c>
    </row>
    <row r="68">
      <c r="A68" t="s">
        <v>1800</v>
      </c>
      <c r="B68" t="s">
        <v>1811</v>
      </c>
      <c r="C68" t="s">
        <v>1812</v>
      </c>
      <c r="D68" s="28" t="n">
        <v>383089670.976474</v>
      </c>
    </row>
    <row r="69">
      <c r="A69" t="s">
        <v>1800</v>
      </c>
      <c r="B69" t="s">
        <v>1813</v>
      </c>
      <c r="C69" t="s">
        <v>1814</v>
      </c>
      <c r="D69" s="28" t="n">
        <v>80550.5384144639</v>
      </c>
    </row>
    <row r="70">
      <c r="A70" t="s">
        <v>1800</v>
      </c>
      <c r="B70" t="s">
        <v>1815</v>
      </c>
      <c r="C70" t="s">
        <v>1816</v>
      </c>
      <c r="D70" s="28" t="n">
        <v>36574913.9772553</v>
      </c>
    </row>
    <row r="71">
      <c r="A71" t="s">
        <v>1817</v>
      </c>
      <c r="B71" t="s">
        <v>1818</v>
      </c>
      <c r="C71" t="s">
        <v>1819</v>
      </c>
      <c r="D71" t="n">
        <v>35410069.9963462</v>
      </c>
    </row>
    <row r="72">
      <c r="A72" t="s">
        <v>1820</v>
      </c>
      <c r="B72" t="s">
        <v>1821</v>
      </c>
      <c r="C72" t="s">
        <v>1822</v>
      </c>
      <c r="D72" t="n">
        <v>68109251.1487228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70" zoomScaleNormal="70" workbookViewId="0">
      <selection activeCell="I1" sqref="I1:I71"/>
    </sheetView>
  </sheetViews>
  <sheetFormatPr defaultRowHeight="15.0" baseColWidth="10"/>
  <cols>
    <col min="1" max="1" width="28.42578125" hidden="0" customWidth="1"/>
    <col min="2" max="2" width="9.140625" hidden="0" customWidth="1"/>
    <col min="3" max="3" width="84.42578125" hidden="0" customWidth="1"/>
    <col min="4" max="4" width="31.7109375" hidden="0" customWidth="1"/>
    <col min="6" max="6" width="28.42578125" hidden="0" customWidth="1"/>
    <col min="7" max="7" width="9.140625" hidden="0" customWidth="1"/>
    <col min="8" max="8" width="96.85546875" hidden="0" customWidth="1"/>
    <col min="9" max="9" width="20" hidden="0" customWidth="1"/>
  </cols>
  <sheetData>
    <row r="1">
      <c r="A1" t="s">
        <v>1823</v>
      </c>
      <c r="B1" t="s">
        <v>1824</v>
      </c>
      <c r="C1" t="s">
        <v>1825</v>
      </c>
      <c r="D1" t="s">
        <v>1665</v>
      </c>
      <c r="F1" t="s">
        <v>1823</v>
      </c>
      <c r="G1" t="s">
        <v>1824</v>
      </c>
      <c r="H1" t="s">
        <v>1856</v>
      </c>
      <c r="I1" s="41" t="s">
        <v>1665</v>
      </c>
    </row>
    <row r="2">
      <c r="A2" t="s">
        <v>1666</v>
      </c>
      <c r="B2" t="n">
        <v>2</v>
      </c>
      <c r="C2" t="s">
        <v>1826</v>
      </c>
      <c r="D2" s="27" t="n">
        <v>1205528</v>
      </c>
      <c r="F2" t="s">
        <v>1666</v>
      </c>
      <c r="G2" t="n">
        <v>2</v>
      </c>
      <c r="H2" t="s">
        <v>1826</v>
      </c>
      <c r="I2" s="41" t="n">
        <v>1205528</v>
      </c>
    </row>
    <row r="3">
      <c r="A3" t="s">
        <v>1666</v>
      </c>
      <c r="B3" t="n">
        <v>24</v>
      </c>
      <c r="C3" t="s">
        <v>1827</v>
      </c>
      <c r="D3" s="27" t="n">
        <v>0</v>
      </c>
      <c r="F3" t="s">
        <v>1666</v>
      </c>
      <c r="G3" t="n">
        <v>24</v>
      </c>
      <c r="H3" t="s">
        <v>1827</v>
      </c>
      <c r="I3" s="41" t="n">
        <v>0</v>
      </c>
    </row>
    <row r="4">
      <c r="A4" t="s">
        <v>1666</v>
      </c>
      <c r="B4"/>
      <c r="C4"/>
      <c r="D4" s="27" t="n">
        <v>997289698.770393</v>
      </c>
      <c r="F4" t="s">
        <v>1666</v>
      </c>
      <c r="G4"/>
      <c r="H4" t="s">
        <v>1857</v>
      </c>
      <c r="I4" s="41" t="n">
        <v>422202.268626894</v>
      </c>
    </row>
    <row r="5">
      <c r="A5" t="s">
        <v>1828</v>
      </c>
      <c r="B5"/>
      <c r="C5"/>
      <c r="D5" s="27" t="n">
        <v>191645117.283028</v>
      </c>
      <c r="F5" t="s">
        <v>1666</v>
      </c>
      <c r="G5"/>
      <c r="H5" t="s">
        <v>1858</v>
      </c>
      <c r="I5" s="41" t="n">
        <v>0</v>
      </c>
    </row>
    <row r="6">
      <c r="A6" t="s">
        <v>1829</v>
      </c>
      <c r="B6" t="n">
        <v>2042</v>
      </c>
      <c r="C6" t="s">
        <v>1830</v>
      </c>
      <c r="D6" s="27" t="n">
        <v>-21893.1814364498</v>
      </c>
      <c r="F6" t="s">
        <v>1666</v>
      </c>
      <c r="G6"/>
      <c r="H6" t="s">
        <v>1859</v>
      </c>
      <c r="I6" s="41" t="n">
        <v>7981.4399</v>
      </c>
    </row>
    <row r="7">
      <c r="A7" t="s">
        <v>1831</v>
      </c>
      <c r="B7" t="n">
        <v>27</v>
      </c>
      <c r="C7" t="s">
        <v>1832</v>
      </c>
      <c r="D7" s="27" t="n">
        <v>3410631.29094927</v>
      </c>
      <c r="F7" t="s">
        <v>1666</v>
      </c>
      <c r="G7"/>
      <c r="H7" t="s">
        <v>1860</v>
      </c>
      <c r="I7" s="41" t="n">
        <v>873690991.018123</v>
      </c>
    </row>
    <row r="8">
      <c r="A8" t="s">
        <v>1831</v>
      </c>
      <c r="B8" t="n">
        <v>53</v>
      </c>
      <c r="C8" t="s">
        <v>1833</v>
      </c>
      <c r="D8" s="27" t="n">
        <v>-7387549.4492793</v>
      </c>
      <c r="F8" t="s">
        <v>1666</v>
      </c>
      <c r="G8"/>
      <c r="H8" t="s">
        <v>1861</v>
      </c>
      <c r="I8" s="41" t="n">
        <v>55388064.5330614</v>
      </c>
    </row>
    <row r="9">
      <c r="A9" t="s">
        <v>1831</v>
      </c>
      <c r="B9" t="n">
        <v>1839</v>
      </c>
      <c r="C9" t="s">
        <v>1834</v>
      </c>
      <c r="D9" s="27" t="n">
        <v>0</v>
      </c>
      <c r="F9" t="s">
        <v>1666</v>
      </c>
      <c r="G9"/>
      <c r="H9" t="s">
        <v>1862</v>
      </c>
      <c r="I9" s="41" t="n">
        <v>48095115.3765778</v>
      </c>
    </row>
    <row r="10">
      <c r="A10" t="s">
        <v>1831</v>
      </c>
      <c r="B10" t="n">
        <v>1849</v>
      </c>
      <c r="C10" t="s">
        <v>1835</v>
      </c>
      <c r="D10" s="27" t="n">
        <v>0</v>
      </c>
      <c r="F10" t="s">
        <v>1666</v>
      </c>
      <c r="G10"/>
      <c r="H10" t="s">
        <v>1863</v>
      </c>
      <c r="I10" s="41" t="n">
        <v>-201222.078282139</v>
      </c>
    </row>
    <row r="11">
      <c r="A11" t="s">
        <v>1831</v>
      </c>
      <c r="B11" t="n">
        <v>2044</v>
      </c>
      <c r="C11" t="s">
        <v>1836</v>
      </c>
      <c r="D11" s="27" t="n">
        <v>544694265.812486</v>
      </c>
      <c r="F11" t="s">
        <v>1666</v>
      </c>
      <c r="G11"/>
      <c r="H11" t="s">
        <v>1864</v>
      </c>
      <c r="I11" s="41" t="n">
        <v>6426882.31658972</v>
      </c>
    </row>
    <row r="12">
      <c r="A12" t="s">
        <v>1831</v>
      </c>
      <c r="B12" t="n">
        <v>2146</v>
      </c>
      <c r="C12" t="s">
        <v>1837</v>
      </c>
      <c r="D12" s="27" t="n">
        <v>335047792.689862</v>
      </c>
      <c r="F12" t="s">
        <v>1666</v>
      </c>
      <c r="G12"/>
      <c r="H12" t="s">
        <v>1865</v>
      </c>
      <c r="I12" s="41" t="n">
        <v>11516068.802552</v>
      </c>
    </row>
    <row r="13">
      <c r="A13" t="s">
        <v>1831</v>
      </c>
      <c r="B13" t="n">
        <v>2244</v>
      </c>
      <c r="C13" t="s">
        <v>1838</v>
      </c>
      <c r="D13" s="27" t="n">
        <v>122287375.352298</v>
      </c>
      <c r="F13" t="s">
        <v>1666</v>
      </c>
      <c r="G13"/>
      <c r="H13" t="s">
        <v>1866</v>
      </c>
      <c r="I13" s="41" t="n">
        <v>1943615.09324354</v>
      </c>
    </row>
    <row r="14">
      <c r="A14" t="s">
        <v>1831</v>
      </c>
      <c r="B14"/>
      <c r="C14"/>
      <c r="D14" s="27" t="n">
        <v>3471038689.59197</v>
      </c>
      <c r="F14" t="s">
        <v>1666</v>
      </c>
      <c r="G14"/>
      <c r="H14" t="s">
        <v>1867</v>
      </c>
      <c r="I14" s="41" t="n">
        <v>0</v>
      </c>
    </row>
    <row r="15">
      <c r="A15" t="s">
        <v>1839</v>
      </c>
      <c r="B15" t="n">
        <v>7</v>
      </c>
      <c r="C15" t="s">
        <v>1840</v>
      </c>
      <c r="D15" s="27" t="n">
        <v>-15502703.1802528</v>
      </c>
      <c r="F15" t="s">
        <v>1828</v>
      </c>
      <c r="G15"/>
      <c r="H15" t="s">
        <v>1857</v>
      </c>
      <c r="I15" s="41" t="n">
        <v>243202.092558608</v>
      </c>
    </row>
    <row r="16">
      <c r="A16" t="s">
        <v>1839</v>
      </c>
      <c r="B16" t="n">
        <v>44</v>
      </c>
      <c r="C16" t="s">
        <v>1841</v>
      </c>
      <c r="D16" s="27" t="n">
        <v>136264986.394213</v>
      </c>
      <c r="F16" t="s">
        <v>1828</v>
      </c>
      <c r="G16"/>
      <c r="H16" t="s">
        <v>1868</v>
      </c>
      <c r="I16" s="41" t="n">
        <v>172926393.16809</v>
      </c>
    </row>
    <row r="17">
      <c r="A17" t="s">
        <v>1839</v>
      </c>
      <c r="B17" t="n">
        <v>46</v>
      </c>
      <c r="C17" t="s">
        <v>1842</v>
      </c>
      <c r="D17" s="27" t="n">
        <v>535222164.524969</v>
      </c>
      <c r="F17" t="s">
        <v>1828</v>
      </c>
      <c r="G17"/>
      <c r="H17" t="s">
        <v>1860</v>
      </c>
      <c r="I17" s="41" t="n">
        <v>-5000.3599</v>
      </c>
    </row>
    <row r="18">
      <c r="A18" t="s">
        <v>1839</v>
      </c>
      <c r="B18" t="n">
        <v>1819</v>
      </c>
      <c r="C18" t="s">
        <v>1843</v>
      </c>
      <c r="D18" s="27" t="n">
        <v>159886809.9257</v>
      </c>
      <c r="F18" t="s">
        <v>1828</v>
      </c>
      <c r="G18"/>
      <c r="H18" t="s">
        <v>1861</v>
      </c>
      <c r="I18" s="41" t="n">
        <v>210488.250138798</v>
      </c>
    </row>
    <row r="19">
      <c r="A19" t="s">
        <v>1839</v>
      </c>
      <c r="B19" t="n">
        <v>1912</v>
      </c>
      <c r="C19" t="s">
        <v>1844</v>
      </c>
      <c r="D19" s="27" t="n">
        <v>4799607966.2967</v>
      </c>
      <c r="F19" t="s">
        <v>1828</v>
      </c>
      <c r="G19"/>
      <c r="H19" t="s">
        <v>1863</v>
      </c>
      <c r="I19" s="41" t="n">
        <v>18591063.625</v>
      </c>
    </row>
    <row r="20">
      <c r="A20" t="s">
        <v>1839</v>
      </c>
      <c r="B20" t="n">
        <v>2147</v>
      </c>
      <c r="C20" t="s">
        <v>1845</v>
      </c>
      <c r="D20" s="27" t="n">
        <v>431076579.537976</v>
      </c>
      <c r="F20" t="s">
        <v>1828</v>
      </c>
      <c r="G20"/>
      <c r="H20" t="s">
        <v>1864</v>
      </c>
      <c r="I20" s="41" t="n">
        <v>1473508.32374</v>
      </c>
    </row>
    <row r="21">
      <c r="A21" t="s">
        <v>1839</v>
      </c>
      <c r="B21"/>
      <c r="C21"/>
      <c r="D21" s="27" t="n">
        <v>621022114.293823</v>
      </c>
      <c r="F21" t="s">
        <v>1828</v>
      </c>
      <c r="G21"/>
      <c r="H21" t="s">
        <v>1865</v>
      </c>
      <c r="I21" s="41" t="n">
        <v>-1821937.81659965</v>
      </c>
    </row>
    <row r="22">
      <c r="A22" t="s">
        <v>1846</v>
      </c>
      <c r="B22" t="n">
        <v>30</v>
      </c>
      <c r="C22" t="s">
        <v>1847</v>
      </c>
      <c r="D22" s="27" t="n">
        <v>0</v>
      </c>
      <c r="F22" t="s">
        <v>1828</v>
      </c>
      <c r="G22"/>
      <c r="H22" t="s">
        <v>1866</v>
      </c>
      <c r="I22" s="41" t="n">
        <v>27400</v>
      </c>
    </row>
    <row r="23">
      <c r="A23" t="s">
        <v>1846</v>
      </c>
      <c r="B23" t="n">
        <v>81</v>
      </c>
      <c r="C23" t="s">
        <v>1848</v>
      </c>
      <c r="D23" s="27" t="n">
        <v>1272215719.17927</v>
      </c>
      <c r="F23" t="s">
        <v>1829</v>
      </c>
      <c r="G23" t="n">
        <v>2042</v>
      </c>
      <c r="H23" t="s">
        <v>1830</v>
      </c>
      <c r="I23" s="41" t="n">
        <v>-21893.1814364498</v>
      </c>
    </row>
    <row r="24">
      <c r="A24" t="s">
        <v>1846</v>
      </c>
      <c r="B24" t="n">
        <v>667</v>
      </c>
      <c r="C24" t="s">
        <v>1849</v>
      </c>
      <c r="D24" s="27" t="n">
        <v>3449538903.08348</v>
      </c>
      <c r="F24" t="s">
        <v>1831</v>
      </c>
      <c r="G24" t="n">
        <v>27</v>
      </c>
      <c r="H24" t="s">
        <v>1832</v>
      </c>
      <c r="I24" s="41" t="n">
        <v>3410631.29094927</v>
      </c>
    </row>
    <row r="25">
      <c r="A25" t="s">
        <v>1846</v>
      </c>
      <c r="B25" t="n">
        <v>685</v>
      </c>
      <c r="C25" t="s">
        <v>1850</v>
      </c>
      <c r="D25" s="27" t="n">
        <v>-4243.7920540018</v>
      </c>
      <c r="F25" t="s">
        <v>1831</v>
      </c>
      <c r="G25" t="n">
        <v>53</v>
      </c>
      <c r="H25" t="s">
        <v>1833</v>
      </c>
      <c r="I25" s="41" t="n">
        <v>-7387549.4492793</v>
      </c>
    </row>
    <row r="26">
      <c r="A26" t="s">
        <v>1846</v>
      </c>
      <c r="B26" t="n">
        <v>1313</v>
      </c>
      <c r="C26" t="s">
        <v>1851</v>
      </c>
      <c r="D26" s="27" t="n">
        <v>23248930.6575243</v>
      </c>
      <c r="F26" t="s">
        <v>1831</v>
      </c>
      <c r="G26" t="n">
        <v>1839</v>
      </c>
      <c r="H26" t="s">
        <v>1834</v>
      </c>
      <c r="I26" s="41" t="n">
        <v>0</v>
      </c>
    </row>
    <row r="27">
      <c r="A27" t="s">
        <v>1846</v>
      </c>
      <c r="B27" t="n">
        <v>1842</v>
      </c>
      <c r="C27" t="s">
        <v>1852</v>
      </c>
      <c r="D27" s="27" t="n">
        <v>441298.665205236</v>
      </c>
      <c r="F27" t="s">
        <v>1831</v>
      </c>
      <c r="G27" t="n">
        <v>1849</v>
      </c>
      <c r="H27" t="s">
        <v>1835</v>
      </c>
      <c r="I27" s="41" t="n">
        <v>0</v>
      </c>
    </row>
    <row r="28">
      <c r="A28" t="s">
        <v>1846</v>
      </c>
      <c r="B28" t="n">
        <v>2041</v>
      </c>
      <c r="C28" t="s">
        <v>1853</v>
      </c>
      <c r="D28" s="27" t="n">
        <v>-55000</v>
      </c>
      <c r="F28" t="s">
        <v>1831</v>
      </c>
      <c r="G28" t="n">
        <v>2044</v>
      </c>
      <c r="H28" t="s">
        <v>1836</v>
      </c>
      <c r="I28" s="41" t="n">
        <v>544694265.812486</v>
      </c>
    </row>
    <row r="29">
      <c r="A29" t="s">
        <v>1846</v>
      </c>
      <c r="B29" t="n">
        <v>2042</v>
      </c>
      <c r="C29" t="s">
        <v>1830</v>
      </c>
      <c r="D29" s="27" t="n">
        <v>634390755.121238</v>
      </c>
      <c r="F29" t="s">
        <v>1831</v>
      </c>
      <c r="G29" t="n">
        <v>2146</v>
      </c>
      <c r="H29" t="s">
        <v>1837</v>
      </c>
      <c r="I29" s="41" t="n">
        <v>335047792.689862</v>
      </c>
    </row>
    <row r="30">
      <c r="A30" t="s">
        <v>1846</v>
      </c>
      <c r="B30"/>
      <c r="C30"/>
      <c r="D30" t="n">
        <v>12067840098.3578</v>
      </c>
      <c r="F30" t="s">
        <v>1831</v>
      </c>
      <c r="G30" t="n">
        <v>2244</v>
      </c>
      <c r="H30" t="s">
        <v>1838</v>
      </c>
      <c r="I30" s="41" t="n">
        <v>122287375.352298</v>
      </c>
    </row>
    <row r="31">
      <c r="A31" t="s">
        <v>1854</v>
      </c>
      <c r="B31" t="n">
        <v>2042</v>
      </c>
      <c r="C31" t="s">
        <v>1830</v>
      </c>
      <c r="D31" t="n">
        <v>72627133.6439309</v>
      </c>
      <c r="F31" t="s">
        <v>1831</v>
      </c>
      <c r="G31"/>
      <c r="H31" t="s">
        <v>1857</v>
      </c>
      <c r="I31" s="41" t="n">
        <v>2174.9499</v>
      </c>
    </row>
    <row r="32">
      <c r="A32" t="s">
        <v>1855</v>
      </c>
      <c r="B32"/>
      <c r="C32"/>
      <c r="D32" t="n">
        <v>2204487.33282576</v>
      </c>
      <c r="F32" t="s">
        <v>1831</v>
      </c>
      <c r="G32"/>
      <c r="H32" t="s">
        <v>1866</v>
      </c>
      <c r="I32" s="41" t="n">
        <v>8330</v>
      </c>
    </row>
    <row r="33">
      <c r="F33" t="s">
        <v>1831</v>
      </c>
      <c r="G33"/>
      <c r="H33" t="s">
        <v>1867</v>
      </c>
      <c r="I33" s="41" t="n">
        <v>3471028184.64207</v>
      </c>
    </row>
    <row r="34">
      <c r="F34" t="s">
        <v>1839</v>
      </c>
      <c r="G34" t="n">
        <v>7</v>
      </c>
      <c r="H34" t="s">
        <v>1840</v>
      </c>
      <c r="I34" s="41" t="n">
        <v>-15502703.1802528</v>
      </c>
    </row>
    <row r="35">
      <c r="F35" t="s">
        <v>1839</v>
      </c>
      <c r="G35" t="n">
        <v>44</v>
      </c>
      <c r="H35" t="s">
        <v>1841</v>
      </c>
      <c r="I35" s="41" t="n">
        <v>136264986.394213</v>
      </c>
    </row>
    <row r="36">
      <c r="F36" t="s">
        <v>1839</v>
      </c>
      <c r="G36" t="n">
        <v>46</v>
      </c>
      <c r="H36" t="s">
        <v>1842</v>
      </c>
      <c r="I36" s="41" t="n">
        <v>535222164.524969</v>
      </c>
    </row>
    <row r="37">
      <c r="F37" t="s">
        <v>1839</v>
      </c>
      <c r="G37" t="n">
        <v>1819</v>
      </c>
      <c r="H37" t="s">
        <v>1843</v>
      </c>
      <c r="I37" s="41" t="n">
        <v>159886809.9257</v>
      </c>
    </row>
    <row r="38">
      <c r="F38" t="s">
        <v>1839</v>
      </c>
      <c r="G38" t="n">
        <v>1912</v>
      </c>
      <c r="H38" t="s">
        <v>1844</v>
      </c>
      <c r="I38" s="41" t="n">
        <v>4799607966.2967</v>
      </c>
    </row>
    <row r="39">
      <c r="F39" t="s">
        <v>1839</v>
      </c>
      <c r="G39" t="n">
        <v>2147</v>
      </c>
      <c r="H39" t="s">
        <v>1845</v>
      </c>
      <c r="I39" s="41" t="n">
        <v>431076579.537976</v>
      </c>
    </row>
    <row r="40">
      <c r="F40" t="s">
        <v>1839</v>
      </c>
      <c r="G40"/>
      <c r="H40" t="s">
        <v>1858</v>
      </c>
      <c r="I40" s="41" t="n">
        <v>0</v>
      </c>
    </row>
    <row r="41">
      <c r="F41" t="s">
        <v>1839</v>
      </c>
      <c r="G41"/>
      <c r="H41" t="s">
        <v>1860</v>
      </c>
      <c r="I41" s="41" t="n">
        <v>598369415.293823</v>
      </c>
    </row>
    <row r="42">
      <c r="F42" t="s">
        <v>1839</v>
      </c>
      <c r="G42"/>
      <c r="H42" t="s">
        <v>1861</v>
      </c>
      <c r="I42" s="41" t="n">
        <v>22652699</v>
      </c>
    </row>
    <row r="43">
      <c r="F43" t="s">
        <v>1846</v>
      </c>
      <c r="G43" t="n">
        <v>30</v>
      </c>
      <c r="H43" t="s">
        <v>1847</v>
      </c>
      <c r="I43" s="41" t="n">
        <v>0</v>
      </c>
    </row>
    <row r="44">
      <c r="F44" t="s">
        <v>1846</v>
      </c>
      <c r="G44" t="n">
        <v>81</v>
      </c>
      <c r="H44" t="s">
        <v>1848</v>
      </c>
      <c r="I44" s="41" t="n">
        <v>1272215719.17927</v>
      </c>
    </row>
    <row r="45">
      <c r="F45" t="s">
        <v>1846</v>
      </c>
      <c r="G45" t="n">
        <v>667</v>
      </c>
      <c r="H45" t="s">
        <v>1849</v>
      </c>
      <c r="I45" s="41" t="n">
        <v>3449538903.08348</v>
      </c>
    </row>
    <row r="46">
      <c r="F46" t="s">
        <v>1846</v>
      </c>
      <c r="G46" t="n">
        <v>685</v>
      </c>
      <c r="H46" t="s">
        <v>1850</v>
      </c>
      <c r="I46" s="41" t="n">
        <v>-4243.7920540018</v>
      </c>
    </row>
    <row r="47">
      <c r="F47" t="s">
        <v>1846</v>
      </c>
      <c r="G47" t="n">
        <v>1313</v>
      </c>
      <c r="H47" t="s">
        <v>1851</v>
      </c>
      <c r="I47" s="41" t="n">
        <v>23248930.6575243</v>
      </c>
    </row>
    <row r="48">
      <c r="F48" t="s">
        <v>1846</v>
      </c>
      <c r="G48" t="n">
        <v>1842</v>
      </c>
      <c r="H48" t="s">
        <v>1852</v>
      </c>
      <c r="I48" s="41" t="n">
        <v>441298.665205236</v>
      </c>
    </row>
    <row r="49">
      <c r="F49" t="s">
        <v>1846</v>
      </c>
      <c r="G49" t="n">
        <v>2041</v>
      </c>
      <c r="H49" t="s">
        <v>1853</v>
      </c>
      <c r="I49" s="41" t="n">
        <v>-55000</v>
      </c>
    </row>
    <row r="50">
      <c r="F50" t="s">
        <v>1846</v>
      </c>
      <c r="G50" t="n">
        <v>2042</v>
      </c>
      <c r="H50" t="s">
        <v>1830</v>
      </c>
      <c r="I50" s="41" t="n">
        <v>634390755.121238</v>
      </c>
    </row>
    <row r="51">
      <c r="F51" t="s">
        <v>1846</v>
      </c>
      <c r="G51"/>
      <c r="H51" t="s">
        <v>1857</v>
      </c>
      <c r="I51" s="41" t="n">
        <v>44174580.7477061</v>
      </c>
    </row>
    <row r="52">
      <c r="F52" t="s">
        <v>1846</v>
      </c>
      <c r="G52"/>
      <c r="H52" t="s">
        <v>1869</v>
      </c>
      <c r="I52" s="41" t="n">
        <v>858971840.01406</v>
      </c>
    </row>
    <row r="53">
      <c r="F53" t="s">
        <v>1846</v>
      </c>
      <c r="G53"/>
      <c r="H53" t="s">
        <v>1870</v>
      </c>
      <c r="I53" s="41" t="n">
        <v>941892733.543801</v>
      </c>
    </row>
    <row r="54">
      <c r="F54" t="s">
        <v>1846</v>
      </c>
      <c r="G54"/>
      <c r="H54" t="s">
        <v>1868</v>
      </c>
      <c r="I54" s="41" t="n">
        <v>7304071.47871489</v>
      </c>
    </row>
    <row r="55">
      <c r="F55" t="s">
        <v>1846</v>
      </c>
      <c r="G55"/>
      <c r="H55" t="s">
        <v>1858</v>
      </c>
      <c r="I55" s="41" t="n">
        <v>1101568</v>
      </c>
    </row>
    <row r="56">
      <c r="F56" t="s">
        <v>1846</v>
      </c>
      <c r="G56"/>
      <c r="H56" t="s">
        <v>1871</v>
      </c>
      <c r="I56" s="41" t="n">
        <v>97391463.6517586</v>
      </c>
    </row>
    <row r="57">
      <c r="F57" t="s">
        <v>1846</v>
      </c>
      <c r="G57"/>
      <c r="H57" t="s">
        <v>1859</v>
      </c>
      <c r="I57" s="41" t="n">
        <v>302921742.277794</v>
      </c>
    </row>
    <row r="58">
      <c r="F58" t="s">
        <v>1846</v>
      </c>
      <c r="G58"/>
      <c r="H58" t="s">
        <v>1872</v>
      </c>
      <c r="I58" s="41" t="n">
        <v>348712614.736709</v>
      </c>
    </row>
    <row r="59">
      <c r="F59" t="s">
        <v>1846</v>
      </c>
      <c r="G59"/>
      <c r="H59" t="s">
        <v>1860</v>
      </c>
      <c r="I59" s="41" t="n">
        <v>4369551153.47338</v>
      </c>
    </row>
    <row r="60">
      <c r="F60" t="s">
        <v>1846</v>
      </c>
      <c r="G60"/>
      <c r="H60" t="s">
        <v>1861</v>
      </c>
      <c r="I60" s="41" t="n">
        <v>304055463.458841</v>
      </c>
    </row>
    <row r="61">
      <c r="F61" t="s">
        <v>1846</v>
      </c>
      <c r="G61"/>
      <c r="H61" t="s">
        <v>1862</v>
      </c>
      <c r="I61" s="41" t="n">
        <v>2550846469.83099</v>
      </c>
    </row>
    <row r="62">
      <c r="F62" t="s">
        <v>1846</v>
      </c>
      <c r="G62"/>
      <c r="H62" t="s">
        <v>1863</v>
      </c>
      <c r="I62" s="41" t="n">
        <v>776401675.5544</v>
      </c>
    </row>
    <row r="63">
      <c r="F63" t="s">
        <v>1846</v>
      </c>
      <c r="G63"/>
      <c r="H63" t="s">
        <v>1864</v>
      </c>
      <c r="I63" s="41" t="n">
        <v>3886427.442897</v>
      </c>
    </row>
    <row r="64">
      <c r="F64" t="s">
        <v>1846</v>
      </c>
      <c r="G64"/>
      <c r="H64" t="s">
        <v>1865</v>
      </c>
      <c r="I64" s="41" t="n">
        <v>1451982404.52601</v>
      </c>
    </row>
    <row r="65">
      <c r="F65" t="s">
        <v>1846</v>
      </c>
      <c r="G65"/>
      <c r="H65" t="s">
        <v>1866</v>
      </c>
      <c r="I65" s="41" t="n">
        <v>8645889.62073346</v>
      </c>
    </row>
    <row r="66">
      <c r="F66" t="s">
        <v>1846</v>
      </c>
      <c r="G66"/>
      <c r="H66" t="s">
        <v>1867</v>
      </c>
      <c r="I66" s="41" t="n">
        <v>0</v>
      </c>
    </row>
    <row r="67">
      <c r="F67" t="s">
        <v>1854</v>
      </c>
      <c r="G67" t="n">
        <v>2042</v>
      </c>
      <c r="H67" t="s">
        <v>1830</v>
      </c>
      <c r="I67" s="41" t="n">
        <v>72627133.6439309</v>
      </c>
    </row>
    <row r="68">
      <c r="F68" t="s">
        <v>1855</v>
      </c>
      <c r="G68"/>
      <c r="H68" t="s">
        <v>1857</v>
      </c>
      <c r="I68" s="41" t="n">
        <v>14938.6601</v>
      </c>
    </row>
    <row r="69">
      <c r="F69" t="s">
        <v>1855</v>
      </c>
      <c r="G69"/>
      <c r="H69" t="s">
        <v>1868</v>
      </c>
      <c r="I69" s="41" t="n">
        <v>50</v>
      </c>
    </row>
    <row r="70">
      <c r="F70" t="s">
        <v>1855</v>
      </c>
      <c r="G70"/>
      <c r="H70" t="s">
        <v>1859</v>
      </c>
      <c r="I70" s="41" t="n">
        <v>0</v>
      </c>
    </row>
    <row r="71">
      <c r="F71" t="s">
        <v>1855</v>
      </c>
      <c r="G71"/>
      <c r="H71" t="s">
        <v>1861</v>
      </c>
      <c r="I71" s="41" t="n">
        <v>14724.4201552419</v>
      </c>
    </row>
    <row r="72">
      <c r="F72" t="s">
        <v>1855</v>
      </c>
      <c r="G72"/>
      <c r="H72" t="s">
        <v>1864</v>
      </c>
      <c r="I72" t="n">
        <v>-285036.1011</v>
      </c>
    </row>
    <row r="73">
      <c r="F73" t="s">
        <v>1855</v>
      </c>
      <c r="G73"/>
      <c r="H73" t="s">
        <v>1865</v>
      </c>
      <c r="I73" t="n">
        <v>1501546.86917051</v>
      </c>
    </row>
    <row r="74">
      <c r="F74" t="s">
        <v>1855</v>
      </c>
      <c r="G74"/>
      <c r="H74" t="s">
        <v>1866</v>
      </c>
      <c r="I74" t="n">
        <v>958263.4845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3" topLeftCell="G179" activePane="bottomRight" state="frozen"/>
      <selection pane="topRight" activeCell="C1" sqref="C1"/>
      <selection pane="bottomLeft" activeCell="A2" sqref="A2"/>
      <selection pane="bottomRight" activeCell="K194" sqref="K194"/>
    </sheetView>
  </sheetViews>
  <sheetFormatPr defaultRowHeight="15.0" baseColWidth="10"/>
  <cols>
    <col min="1" max="1" width="61.7109375" hidden="0" customWidth="1"/>
    <col min="2" max="2" width="11.5703125" hidden="0" customWidth="1"/>
    <col min="3" max="3" width="15.28515625" hidden="0" customWidth="1"/>
    <col min="4" max="4" width="30.7109375" hidden="0" customWidth="1"/>
    <col min="5" max="5" width="33.140625" hidden="0" customWidth="1"/>
    <col min="8" max="8" width="83.140625" hidden="0" customWidth="1"/>
  </cols>
  <sheetData>
    <row r="1">
      <c r="C1" s="17" t="s">
        <v>608</v>
      </c>
      <c r="D1" s="28" t="n">
        <f>SUMIFS(D4:D52,F4:F52,"&lt;&gt;"&amp;"Never")</f>
        <v>35749599965.748322</v>
      </c>
      <c r="E1" s="28" t="n">
        <f>SUM(E4:E52)</f>
        <v>3657291000</v>
      </c>
    </row>
    <row r="2">
      <c r="C2" s="17" t="s">
        <v>609</v>
      </c>
      <c r="D2" s="28" t="n">
        <f>SUMIFS(D4:D52,E4:E52,"")</f>
        <v>16729963091.336018</v>
      </c>
      <c r="E2" s="28" t="n">
        <f>SUMIFS(Table3[Amount (additional in thousands)],Table3[FPDS Project Name],0)*1000</f>
        <v>18281282000</v>
      </c>
    </row>
    <row r="3" ht="45" customHeight="1">
      <c r="A3" t="s">
        <v>506</v>
      </c>
      <c r="B3" t="s">
        <v>508</v>
      </c>
      <c r="C3" t="s">
        <v>507</v>
      </c>
      <c r="D3" s="28" t="s">
        <v>509</v>
      </c>
      <c r="E3" s="28" t="s">
        <v>606</v>
      </c>
      <c r="F3" s="20" t="s">
        <v>602</v>
      </c>
      <c r="H3" s="4" t="s">
        <v>0</v>
      </c>
      <c r="I3" t="s">
        <v>598</v>
      </c>
      <c r="J3" t="s">
        <v>508</v>
      </c>
      <c r="K3" t="s">
        <v>604</v>
      </c>
    </row>
    <row r="4">
      <c r="A4" t="s">
        <v>510</v>
      </c>
      <c r="B4" t="s">
        <v>513</v>
      </c>
      <c r="C4" t="n">
        <v>1372</v>
      </c>
      <c r="D4" s="28" t="n">
        <v>54624164</v>
      </c>
      <c r="E4" s="28" t="n">
        <f>IF(B4&lt;&gt;"",SUMIFS(Table3[Amount (additional in thousands)],Table3[FPDS Project Name],'Proj Label'!B4)*1000,"")</f>
        <v>0</v>
      </c>
      <c r="F4" t="s">
        <v>600</v>
      </c>
      <c r="H4" s="11" t="s">
        <v>259</v>
      </c>
      <c r="I4" t="b">
        <v>1</v>
      </c>
    </row>
    <row r="5">
      <c r="A5" t="s">
        <v>510</v>
      </c>
      <c r="B5" t="s">
        <v>512</v>
      </c>
      <c r="C5" t="n">
        <v>24</v>
      </c>
      <c r="D5" s="28" t="n">
        <v>0</v>
      </c>
      <c r="E5" s="28" t="n">
        <f>IF(B5&lt;&gt;"",SUMIFS(Table3[Amount (additional in thousands)],Table3[FPDS Project Name],'Proj Label'!B5)*1000,"")</f>
        <v>0</v>
      </c>
      <c r="H5" s="11" t="s">
        <v>276</v>
      </c>
      <c r="I5" t="b">
        <v>1</v>
      </c>
    </row>
    <row r="6">
      <c r="A6" t="s">
        <v>510</v>
      </c>
      <c r="B6" t="s">
        <v>511</v>
      </c>
      <c r="C6" t="n">
        <v>2</v>
      </c>
      <c r="D6" s="28" t="n">
        <v>1205528</v>
      </c>
      <c r="E6" s="28" t="n">
        <f>IF(B6&lt;&gt;"",SUMIFS(Table3[Amount (additional in thousands)],Table3[FPDS Project Name],'Proj Label'!B6)*1000,"")</f>
        <v>0</v>
      </c>
      <c r="H6" s="11" t="s">
        <v>159</v>
      </c>
      <c r="I6" t="b">
        <v>1</v>
      </c>
    </row>
    <row r="7">
      <c r="A7" t="s">
        <v>510</v>
      </c>
      <c r="D7" s="28" t="n">
        <v>997289698.77039301</v>
      </c>
      <c r="E7" s="28" t="str">
        <f>IF(B7&lt;&gt;"",SUMIFS(Table3[Amount (additional in thousands)],Table3[FPDS Project Name],'Proj Label'!B7)*1000,"")</f>
      </c>
      <c r="F7" t="s">
        <v>597</v>
      </c>
      <c r="H7" s="11" t="s">
        <v>151</v>
      </c>
      <c r="I7" t="b">
        <v>1</v>
      </c>
    </row>
    <row r="8">
      <c r="A8" t="s">
        <v>514</v>
      </c>
      <c r="D8" s="28" t="n">
        <v>191645117.28302801</v>
      </c>
      <c r="E8" s="28" t="str">
        <f>IF(B8&lt;&gt;"",SUMIFS(Table3[Amount (additional in thousands)],Table3[FPDS Project Name],'Proj Label'!B8)*1000,"")</f>
      </c>
      <c r="F8" t="s">
        <v>597</v>
      </c>
      <c r="H8" s="11" t="s">
        <v>417</v>
      </c>
      <c r="I8" t="b">
        <v>1</v>
      </c>
    </row>
    <row r="9">
      <c r="A9" t="s">
        <v>515</v>
      </c>
      <c r="B9" s="42" t="s">
        <v>522</v>
      </c>
      <c r="C9" t="n">
        <v>2044</v>
      </c>
      <c r="D9" s="28" t="n">
        <v>544694265.81248605</v>
      </c>
      <c r="E9" s="28" t="n">
        <f>IF(B9&lt;&gt;"",SUMIFS(Table3[Amount (additional in thousands)],Table3[FPDS Project Name],'Proj Label'!B9)*1000,"")</f>
        <v>0</v>
      </c>
      <c r="H9" s="11" t="s">
        <v>405</v>
      </c>
      <c r="I9" t="b">
        <v>1</v>
      </c>
    </row>
    <row r="10">
      <c r="A10" t="s">
        <v>515</v>
      </c>
      <c r="B10" t="s">
        <v>519</v>
      </c>
      <c r="C10" t="n">
        <v>1839</v>
      </c>
      <c r="D10" s="28" t="n">
        <v>0</v>
      </c>
      <c r="E10" s="28" t="n">
        <f>IF(B10&lt;&gt;"",SUMIFS(Table3[Amount (additional in thousands)],Table3[FPDS Project Name],'Proj Label'!B10)*1000,"")</f>
        <v>0</v>
      </c>
      <c r="H10" s="11" t="s">
        <v>414</v>
      </c>
      <c r="I10" t="b">
        <v>1</v>
      </c>
    </row>
    <row r="11">
      <c r="A11" t="s">
        <v>515</v>
      </c>
      <c r="B11" t="s">
        <v>525</v>
      </c>
      <c r="C11" t="n">
        <v>2190</v>
      </c>
      <c r="D11" s="28" t="n">
        <v>-270086</v>
      </c>
      <c r="E11" s="28" t="n">
        <f>IF(B11&lt;&gt;"",SUMIFS(Table3[Amount (additional in thousands)],Table3[FPDS Project Name],'Proj Label'!B11)*1000,"")</f>
        <v>0</v>
      </c>
      <c r="F11" t="s">
        <v>600</v>
      </c>
      <c r="H11" s="11" t="s">
        <v>384</v>
      </c>
      <c r="I11" t="b">
        <v>1</v>
      </c>
    </row>
    <row r="12">
      <c r="A12" t="s">
        <v>515</v>
      </c>
      <c r="B12" t="s">
        <v>524</v>
      </c>
      <c r="C12" t="n">
        <v>2146</v>
      </c>
      <c r="D12" s="28" t="n">
        <v>254888734.307859</v>
      </c>
      <c r="E12" s="28" t="n">
        <f>IF(B12&lt;&gt;"",SUMIFS(Table3[Amount (additional in thousands)],Table3[FPDS Project Name],'Proj Label'!B12)*1000,"")</f>
        <v>1003200000</v>
      </c>
      <c r="F12" t="s">
        <v>595</v>
      </c>
      <c r="H12" s="11" t="s">
        <v>332</v>
      </c>
      <c r="I12" t="b">
        <v>1</v>
      </c>
    </row>
    <row r="13">
      <c r="A13" t="s">
        <v>515</v>
      </c>
      <c r="B13" t="s">
        <v>516</v>
      </c>
      <c r="C13" t="n">
        <v>27</v>
      </c>
      <c r="D13" s="28" t="n">
        <v>849452.49876172503</v>
      </c>
      <c r="E13" s="28" t="n">
        <f>IF(B13&lt;&gt;"",SUMIFS(Table3[Amount (additional in thousands)],Table3[FPDS Project Name],'Proj Label'!B13)*1000,"")</f>
        <v>733975000</v>
      </c>
      <c r="F13" t="s">
        <v>595</v>
      </c>
      <c r="H13" s="11" t="s">
        <v>359</v>
      </c>
      <c r="I13" t="b">
        <v>1</v>
      </c>
    </row>
    <row r="14">
      <c r="A14" t="s">
        <v>515</v>
      </c>
      <c r="B14" t="s">
        <v>520</v>
      </c>
      <c r="C14" t="n">
        <v>1849</v>
      </c>
      <c r="D14" s="28" t="n">
        <v>0</v>
      </c>
      <c r="E14" s="28" t="n">
        <f>IF(B14&lt;&gt;"",SUMIFS(Table3[Amount (additional in thousands)],Table3[FPDS Project Name],'Proj Label'!B14)*1000,"")</f>
        <v>0</v>
      </c>
      <c r="F14" t="s">
        <v>595</v>
      </c>
      <c r="H14" s="11" t="s">
        <v>314</v>
      </c>
      <c r="I14" t="b">
        <v>1</v>
      </c>
    </row>
    <row r="15">
      <c r="A15" t="s">
        <v>515</v>
      </c>
      <c r="B15" t="s">
        <v>523</v>
      </c>
      <c r="C15" t="n">
        <v>2079</v>
      </c>
      <c r="D15" s="28" t="n">
        <v>0</v>
      </c>
      <c r="E15" s="28" t="n">
        <f>IF(B15&lt;&gt;"",SUMIFS(Table3[Amount (additional in thousands)],Table3[FPDS Project Name],'Proj Label'!B15)*1000,"")</f>
        <v>0</v>
      </c>
      <c r="F15" t="s">
        <v>600</v>
      </c>
      <c r="H15" s="11" t="s">
        <v>296</v>
      </c>
      <c r="I15" t="b">
        <v>1</v>
      </c>
    </row>
    <row r="16">
      <c r="A16" t="s">
        <v>515</v>
      </c>
      <c r="B16" t="s">
        <v>518</v>
      </c>
      <c r="C16" t="n">
        <v>1812</v>
      </c>
      <c r="D16" s="28" t="n">
        <v>0</v>
      </c>
      <c r="E16" s="28" t="n">
        <f>IF(B16&lt;&gt;"",SUMIFS(Table3[Amount (additional in thousands)],Table3[FPDS Project Name],'Proj Label'!B16)*1000,"")</f>
        <v>0</v>
      </c>
      <c r="F16" t="s">
        <v>600</v>
      </c>
      <c r="H16" s="11" t="s">
        <v>237</v>
      </c>
      <c r="I16" t="b">
        <v>1</v>
      </c>
    </row>
    <row r="17">
      <c r="A17" t="s">
        <v>515</v>
      </c>
      <c r="B17" t="s">
        <v>521</v>
      </c>
      <c r="C17" t="n">
        <v>1863</v>
      </c>
      <c r="D17" s="28" t="n">
        <v>-29192.458999999999</v>
      </c>
      <c r="E17" s="28" t="n">
        <f>IF(B17&lt;&gt;"",SUMIFS(Table3[Amount (additional in thousands)],Table3[FPDS Project Name],'Proj Label'!B17)*1000,"")</f>
        <v>0</v>
      </c>
      <c r="F17" t="s">
        <v>600</v>
      </c>
      <c r="H17" s="11" t="s">
        <v>346</v>
      </c>
      <c r="I17" t="b">
        <v>1</v>
      </c>
    </row>
    <row r="18">
      <c r="A18" t="s">
        <v>515</v>
      </c>
      <c r="B18" t="s">
        <v>517</v>
      </c>
      <c r="C18" t="n">
        <v>53</v>
      </c>
      <c r="D18" s="28" t="n">
        <v>-7387549.4492792999</v>
      </c>
      <c r="E18" s="28" t="n">
        <f>IF(B18&lt;&gt;"",SUMIFS(Table3[Amount (additional in thousands)],Table3[FPDS Project Name],'Proj Label'!B18)*1000,"")</f>
        <v>0</v>
      </c>
      <c r="H18" s="11" t="s">
        <v>351</v>
      </c>
      <c r="I18" t="b">
        <v>1</v>
      </c>
    </row>
    <row r="19">
      <c r="A19" t="s">
        <v>515</v>
      </c>
      <c r="B19" t="s">
        <v>526</v>
      </c>
      <c r="C19" t="n">
        <v>2244</v>
      </c>
      <c r="D19" s="28" t="n">
        <v>122287375.35229801</v>
      </c>
      <c r="E19" s="28" t="n">
        <f>IF(B19&lt;&gt;"",SUMIFS(Table3[Amount (additional in thousands)],Table3[FPDS Project Name],'Proj Label'!B19)*1000,"")</f>
        <v>56459000</v>
      </c>
      <c r="F19" t="s">
        <v>595</v>
      </c>
      <c r="H19" s="11" t="s">
        <v>301</v>
      </c>
      <c r="I19" t="b">
        <v>1</v>
      </c>
    </row>
    <row r="20">
      <c r="A20" t="s">
        <v>515</v>
      </c>
      <c r="D20" s="28" t="n">
        <v>3471038689.59197</v>
      </c>
      <c r="E20" s="28" t="str">
        <f>IF(B20&lt;&gt;"",SUMIFS(Table3[Amount (additional in thousands)],Table3[FPDS Project Name],'Proj Label'!B20)*1000,"")</f>
      </c>
      <c r="F20" t="s">
        <v>597</v>
      </c>
      <c r="H20" s="11" t="s">
        <v>319</v>
      </c>
      <c r="I20" t="b">
        <v>1</v>
      </c>
    </row>
    <row r="21">
      <c r="A21" t="s">
        <v>527</v>
      </c>
      <c r="B21" t="s">
        <v>531</v>
      </c>
      <c r="C21" t="n">
        <v>1357</v>
      </c>
      <c r="D21" s="28" t="n">
        <v>193860755.67843199</v>
      </c>
      <c r="E21" s="28" t="n">
        <f>IF(B21&lt;&gt;"",SUMIFS(Table3[Amount (additional in thousands)],Table3[FPDS Project Name],'Proj Label'!B21)*1000,"")</f>
        <v>0</v>
      </c>
      <c r="F21" t="s">
        <v>600</v>
      </c>
      <c r="H21" s="11" t="s">
        <v>325</v>
      </c>
      <c r="I21" t="b">
        <v>1</v>
      </c>
    </row>
    <row r="22">
      <c r="A22" t="s">
        <v>527</v>
      </c>
      <c r="B22" t="s">
        <v>536</v>
      </c>
      <c r="C22" t="n">
        <v>2240</v>
      </c>
      <c r="D22" s="28" t="n">
        <v>5002739066.3374004</v>
      </c>
      <c r="E22" s="28" t="n">
        <f>IF(B22&lt;&gt;"",SUMIFS(Table3[Amount (additional in thousands)],Table3[FPDS Project Name],'Proj Label'!B22)*1000,"")</f>
        <v>0</v>
      </c>
      <c r="F22" t="s">
        <v>600</v>
      </c>
      <c r="H22" s="11" t="s">
        <v>396</v>
      </c>
      <c r="I22" t="b">
        <v>1</v>
      </c>
    </row>
    <row r="23">
      <c r="A23" t="s">
        <v>527</v>
      </c>
      <c r="B23" t="s">
        <v>534</v>
      </c>
      <c r="C23" t="n">
        <v>1912</v>
      </c>
      <c r="D23" s="28" t="n">
        <v>4799607966.2966995</v>
      </c>
      <c r="E23" s="28" t="n">
        <f>IF(B23&lt;&gt;"",SUMIFS(Table3[Amount (additional in thousands)],Table3[FPDS Project Name],'Proj Label'!B23)*1000,"")</f>
        <v>0</v>
      </c>
      <c r="H23" s="11" t="s">
        <v>399</v>
      </c>
      <c r="I23" t="b">
        <v>1</v>
      </c>
    </row>
    <row r="24">
      <c r="A24" t="s">
        <v>527</v>
      </c>
      <c r="B24" t="s">
        <v>535</v>
      </c>
      <c r="C24" t="n">
        <v>2147</v>
      </c>
      <c r="D24" s="28" t="n">
        <v>119241827.511498</v>
      </c>
      <c r="E24" s="28" t="n">
        <f>IF(B24&lt;&gt;"",SUMIFS(Table3[Amount (additional in thousands)],Table3[FPDS Project Name],'Proj Label'!B24)*1000,"")</f>
        <v>0</v>
      </c>
      <c r="F24" t="s">
        <v>595</v>
      </c>
      <c r="H24" s="11" t="s">
        <v>408</v>
      </c>
      <c r="I24" t="b">
        <v>1</v>
      </c>
    </row>
    <row r="25">
      <c r="A25" t="s">
        <v>527</v>
      </c>
      <c r="B25" t="s">
        <v>528</v>
      </c>
      <c r="C25" t="n">
        <v>7</v>
      </c>
      <c r="D25" s="28" t="n">
        <v>-2935752.3008800899</v>
      </c>
      <c r="E25" s="28" t="n">
        <f>IF(B25&lt;&gt;"",SUMIFS(Table3[Amount (additional in thousands)],Table3[FPDS Project Name],'Proj Label'!B25)*1000,"")</f>
        <v>0</v>
      </c>
      <c r="F25" t="s">
        <v>595</v>
      </c>
      <c r="H25" s="11" t="s">
        <v>305</v>
      </c>
      <c r="I25" t="b">
        <v>1</v>
      </c>
      <c r="K25" t="s">
        <v>515</v>
      </c>
    </row>
    <row r="26">
      <c r="A26" t="s">
        <v>527</v>
      </c>
      <c r="B26" t="s">
        <v>529</v>
      </c>
      <c r="C26" t="n">
        <v>44</v>
      </c>
      <c r="D26" s="28" t="n">
        <v>-13213599.500403499</v>
      </c>
      <c r="E26" s="28" t="n">
        <f>IF(B26&lt;&gt;"",SUMIFS(Table3[Amount (additional in thousands)],Table3[FPDS Project Name],'Proj Label'!B26)*1000,"")</f>
        <v>0</v>
      </c>
      <c r="F26" t="s">
        <v>595</v>
      </c>
      <c r="H26" s="11" t="s">
        <v>312</v>
      </c>
      <c r="I26" t="b">
        <v>1</v>
      </c>
      <c r="K26" t="s">
        <v>515</v>
      </c>
    </row>
    <row r="27">
      <c r="A27" t="s">
        <v>527</v>
      </c>
      <c r="B27" t="s">
        <v>533</v>
      </c>
      <c r="C27" t="n">
        <v>1819</v>
      </c>
      <c r="D27" s="28" t="n">
        <v>167117545.42570001</v>
      </c>
      <c r="E27" s="28" t="n">
        <f>IF(B27&lt;&gt;"",SUMIFS(Table3[Amount (additional in thousands)],Table3[FPDS Project Name],'Proj Label'!B27)*1000,"")</f>
        <v>213270000</v>
      </c>
      <c r="F27" t="s">
        <v>595</v>
      </c>
      <c r="H27" s="11" t="s">
        <v>214</v>
      </c>
      <c r="I27" t="b">
        <v>1</v>
      </c>
      <c r="K27" t="s">
        <v>610</v>
      </c>
    </row>
    <row r="28">
      <c r="A28" t="s">
        <v>527</v>
      </c>
      <c r="B28" t="s">
        <v>532</v>
      </c>
      <c r="C28" t="n">
        <v>1383</v>
      </c>
      <c r="D28" s="28" t="n">
        <v>350353425.13712502</v>
      </c>
      <c r="E28" s="28" t="n">
        <f>IF(B28&lt;&gt;"",SUMIFS(Table3[Amount (additional in thousands)],Table3[FPDS Project Name],'Proj Label'!B28)*1000,"")</f>
        <v>0</v>
      </c>
      <c r="F28" t="s">
        <v>596</v>
      </c>
      <c r="H28" s="11" t="s">
        <v>198</v>
      </c>
      <c r="I28" t="b">
        <v>1</v>
      </c>
    </row>
    <row r="29">
      <c r="A29" t="s">
        <v>527</v>
      </c>
      <c r="B29" t="s">
        <v>530</v>
      </c>
      <c r="C29" t="n">
        <v>46</v>
      </c>
      <c r="D29" s="28" t="n">
        <v>535222164.52496898</v>
      </c>
      <c r="E29" s="28" t="n">
        <f>IF(B29&lt;&gt;"",SUMIFS(Table3[Amount (additional in thousands)],Table3[FPDS Project Name],'Proj Label'!B29)*1000,"")</f>
        <v>304032000</v>
      </c>
      <c r="F29" t="s">
        <v>595</v>
      </c>
      <c r="H29" s="11" t="s">
        <v>270</v>
      </c>
      <c r="I29" t="b">
        <v>1</v>
      </c>
    </row>
    <row r="30">
      <c r="A30" t="s">
        <v>527</v>
      </c>
      <c r="B30" s="42" t="s">
        <v>554</v>
      </c>
      <c r="D30" s="28" t="n">
        <v>621022114.293823</v>
      </c>
      <c r="E30" s="28" t="n">
        <f>IF(B30&lt;&gt;"",SUMIFS(Table3[Amount (additional in thousands)],Table3[FPDS Project Name],'Proj Label'!B30)*1000,"")</f>
        <v>0</v>
      </c>
      <c r="F30" t="s">
        <v>597</v>
      </c>
      <c r="H30" s="11" t="s">
        <v>308</v>
      </c>
      <c r="I30" t="b">
        <v>1</v>
      </c>
    </row>
    <row r="31">
      <c r="A31" t="s">
        <v>537</v>
      </c>
      <c r="C31" t="n">
        <v>2041</v>
      </c>
      <c r="D31" s="28" t="n">
        <v>-55000</v>
      </c>
      <c r="E31" s="28" t="str">
        <f>IF(B31&lt;&gt;"",SUMIFS(Table3[Amount (additional in thousands)],Table3[FPDS Project Name],'Proj Label'!B31)*1000,"")</f>
      </c>
      <c r="F31" t="s">
        <v>597</v>
      </c>
      <c r="H31" s="11" t="s">
        <v>182</v>
      </c>
      <c r="I31" t="b">
        <v>1</v>
      </c>
    </row>
    <row r="32">
      <c r="A32" t="s">
        <v>537</v>
      </c>
      <c r="B32" s="42" t="s">
        <v>555</v>
      </c>
      <c r="C32" t="n">
        <v>2042</v>
      </c>
      <c r="D32" s="28" t="n">
        <v>633379209.85466897</v>
      </c>
      <c r="E32" s="28" t="n">
        <f>IF(B32&lt;&gt;"",SUMIFS(Table3[Amount (additional in thousands)],Table3[FPDS Project Name],'Proj Label'!B32)*1000,"")</f>
        <v>0</v>
      </c>
      <c r="H32" s="11" t="s">
        <v>157</v>
      </c>
      <c r="I32" t="b">
        <v>1</v>
      </c>
      <c r="K32" t="s">
        <v>610</v>
      </c>
    </row>
    <row r="33">
      <c r="A33" t="s">
        <v>537</v>
      </c>
      <c r="B33" t="s">
        <v>549</v>
      </c>
      <c r="C33" t="n">
        <v>1362</v>
      </c>
      <c r="D33" s="28" t="n">
        <v>94231365.403734997</v>
      </c>
      <c r="E33" s="28" t="n">
        <f>IF(B33&lt;&gt;"",SUMIFS(Table3[Amount (additional in thousands)],Table3[FPDS Project Name],'Proj Label'!B33)*1000,"")</f>
        <v>0</v>
      </c>
      <c r="F33" t="s">
        <v>600</v>
      </c>
      <c r="H33" s="11" t="s">
        <v>230</v>
      </c>
      <c r="I33" t="b">
        <v>1</v>
      </c>
      <c r="K33" t="s">
        <v>610</v>
      </c>
    </row>
    <row r="34">
      <c r="A34" t="s">
        <v>537</v>
      </c>
      <c r="B34" t="s">
        <v>552</v>
      </c>
      <c r="C34" t="n">
        <v>1842</v>
      </c>
      <c r="D34" s="28" t="n">
        <v>441298.665205236</v>
      </c>
      <c r="E34" s="28" t="n">
        <f>IF(B34&lt;&gt;"",SUMIFS(Table3[Amount (additional in thousands)],Table3[FPDS Project Name],'Proj Label'!B34)*1000,"")</f>
        <v>59114000</v>
      </c>
      <c r="F34" t="s">
        <v>595</v>
      </c>
      <c r="H34" s="11" t="s">
        <v>210</v>
      </c>
      <c r="I34" t="b">
        <v>1</v>
      </c>
      <c r="K34" t="s">
        <v>610</v>
      </c>
    </row>
    <row r="35">
      <c r="A35" t="s">
        <v>537</v>
      </c>
      <c r="B35" t="s">
        <v>225</v>
      </c>
      <c r="C35" t="n">
        <v>81</v>
      </c>
      <c r="D35" s="28" t="n">
        <v>1045522228.63708</v>
      </c>
      <c r="E35" s="28" t="n">
        <f>IF(B35&lt;&gt;"",SUMIFS(Table3[Amount (additional in thousands)],Table3[FPDS Project Name],'Proj Label'!B35)*1000,"")</f>
        <v>186612000</v>
      </c>
      <c r="F35" t="s">
        <v>595</v>
      </c>
      <c r="H35" s="11" t="s">
        <v>223</v>
      </c>
      <c r="I35" t="b">
        <v>1</v>
      </c>
      <c r="K35" t="s">
        <v>515</v>
      </c>
    </row>
    <row r="36">
      <c r="A36" t="s">
        <v>537</v>
      </c>
      <c r="B36" t="s">
        <v>181</v>
      </c>
      <c r="C36" t="n">
        <v>667</v>
      </c>
      <c r="D36" s="28" t="n">
        <v>2908661204.7393599</v>
      </c>
      <c r="E36" s="28" t="n">
        <f>IF(B36&lt;&gt;"",SUMIFS(Table3[Amount (additional in thousands)],Table3[FPDS Project Name],'Proj Label'!B36)*1000,"")</f>
        <v>762520000</v>
      </c>
      <c r="F36" t="s">
        <v>595</v>
      </c>
      <c r="H36" s="11" t="s">
        <v>266</v>
      </c>
      <c r="I36" t="b">
        <v>1</v>
      </c>
      <c r="K36" t="s">
        <v>515</v>
      </c>
    </row>
    <row r="37">
      <c r="A37" t="s">
        <v>537</v>
      </c>
      <c r="B37" t="s">
        <v>539</v>
      </c>
      <c r="C37" t="n">
        <v>30</v>
      </c>
      <c r="D37" s="28" t="n">
        <v>0</v>
      </c>
      <c r="E37" s="28" t="n">
        <f>IF(B37&lt;&gt;"",SUMIFS(Table3[Amount (additional in thousands)],Table3[FPDS Project Name],'Proj Label'!B37)*1000,"")</f>
        <v>0</v>
      </c>
      <c r="F37" t="s">
        <v>600</v>
      </c>
      <c r="H37" s="11" t="s">
        <v>220</v>
      </c>
      <c r="I37" t="b">
        <v>1</v>
      </c>
      <c r="K37" t="s">
        <v>515</v>
      </c>
    </row>
    <row r="38">
      <c r="A38" t="s">
        <v>537</v>
      </c>
      <c r="B38" t="s">
        <v>546</v>
      </c>
      <c r="C38" t="n">
        <v>1312</v>
      </c>
      <c r="D38" s="28" t="n">
        <v>5772574.5991851697</v>
      </c>
      <c r="E38" s="28" t="n">
        <f>IF(B38&lt;&gt;"",SUMIFS(Table3[Amount (additional in thousands)],Table3[FPDS Project Name],'Proj Label'!B38)*1000,"")</f>
        <v>0</v>
      </c>
      <c r="F38" t="s">
        <v>600</v>
      </c>
      <c r="H38" s="11" t="s">
        <v>302</v>
      </c>
      <c r="I38" t="b">
        <v>1</v>
      </c>
      <c r="K38" t="s">
        <v>610</v>
      </c>
    </row>
    <row r="39">
      <c r="A39" t="s">
        <v>537</v>
      </c>
      <c r="B39" t="s">
        <v>551</v>
      </c>
      <c r="C39" t="n">
        <v>1832</v>
      </c>
      <c r="D39" s="28" t="n">
        <v>1070919273.4869</v>
      </c>
      <c r="E39" s="28" t="n">
        <f>IF(B39&lt;&gt;"",SUMIFS(Table3[Amount (additional in thousands)],Table3[FPDS Project Name],'Proj Label'!B39)*1000,"")</f>
        <v>0</v>
      </c>
      <c r="F39" t="s">
        <v>600</v>
      </c>
      <c r="H39" s="11" t="s">
        <v>282</v>
      </c>
      <c r="I39" t="b">
        <v>1</v>
      </c>
      <c r="K39" t="s">
        <v>514</v>
      </c>
    </row>
    <row r="40">
      <c r="A40" t="s">
        <v>537</v>
      </c>
      <c r="B40" t="s">
        <v>543</v>
      </c>
      <c r="C40" t="n">
        <v>685</v>
      </c>
      <c r="D40" s="28" t="n">
        <v>-4454.4902000000002</v>
      </c>
      <c r="E40" s="28" t="n">
        <f>IF(B40&lt;&gt;"",SUMIFS(Table3[Amount (additional in thousands)],Table3[FPDS Project Name],'Proj Label'!B40)*1000,"")</f>
        <v>241250000</v>
      </c>
      <c r="F40" t="s">
        <v>601</v>
      </c>
      <c r="H40" s="11" t="s">
        <v>228</v>
      </c>
      <c r="I40" t="b">
        <v>1</v>
      </c>
      <c r="K40" t="s">
        <v>610</v>
      </c>
    </row>
    <row r="41">
      <c r="A41" t="s">
        <v>537</v>
      </c>
      <c r="B41" t="s">
        <v>553</v>
      </c>
      <c r="C41" t="n">
        <v>1862</v>
      </c>
      <c r="D41" s="28" t="n">
        <v>-1373248.6372427</v>
      </c>
      <c r="E41" s="28" t="n">
        <f>IF(B41&lt;&gt;"",SUMIFS(Table3[Amount (additional in thousands)],Table3[FPDS Project Name],'Proj Label'!B41)*1000,"")</f>
        <v>0</v>
      </c>
      <c r="F41" t="s">
        <v>600</v>
      </c>
      <c r="H41" s="11" t="s">
        <v>168</v>
      </c>
      <c r="I41" t="b">
        <v>1</v>
      </c>
    </row>
    <row r="42">
      <c r="A42" t="s">
        <v>537</v>
      </c>
      <c r="B42" t="s">
        <v>538</v>
      </c>
      <c r="C42" t="n">
        <v>9</v>
      </c>
      <c r="D42" s="28" t="n">
        <v>-51142.479108684602</v>
      </c>
      <c r="E42" s="28" t="n">
        <f>IF(B42&lt;&gt;"",SUMIFS(Table3[Amount (additional in thousands)],Table3[FPDS Project Name],'Proj Label'!B42)*1000,"")</f>
        <v>0</v>
      </c>
      <c r="F42" t="s">
        <v>600</v>
      </c>
      <c r="H42" s="11" t="s">
        <v>200</v>
      </c>
      <c r="I42" t="b">
        <v>1</v>
      </c>
      <c r="K42" t="s">
        <v>515</v>
      </c>
    </row>
    <row r="43">
      <c r="A43" t="s">
        <v>537</v>
      </c>
      <c r="B43" t="s">
        <v>541</v>
      </c>
      <c r="C43" t="n">
        <v>141</v>
      </c>
      <c r="D43" s="28" t="n">
        <v>0</v>
      </c>
      <c r="E43" s="28" t="n">
        <f>IF(B43&lt;&gt;"",SUMIFS(Table3[Amount (additional in thousands)],Table3[FPDS Project Name],'Proj Label'!B43)*1000,"")</f>
        <v>0</v>
      </c>
      <c r="F43" t="s">
        <v>600</v>
      </c>
      <c r="H43" s="11" t="s">
        <v>309</v>
      </c>
      <c r="I43" t="b">
        <v>1</v>
      </c>
      <c r="K43" t="s">
        <v>515</v>
      </c>
    </row>
    <row r="44">
      <c r="A44" t="s">
        <v>537</v>
      </c>
      <c r="B44" t="s">
        <v>550</v>
      </c>
      <c r="C44" t="n">
        <v>1795</v>
      </c>
      <c r="D44" s="28" t="n">
        <v>4736171.6530387904</v>
      </c>
      <c r="E44" s="28" t="n">
        <f>IF(B44&lt;&gt;"",SUMIFS(Table3[Amount (additional in thousands)],Table3[FPDS Project Name],'Proj Label'!B44)*1000,"")</f>
        <v>0</v>
      </c>
      <c r="F44" t="s">
        <v>600</v>
      </c>
      <c r="H44" s="11" t="s">
        <v>430</v>
      </c>
      <c r="I44" t="b">
        <v>1</v>
      </c>
      <c r="K44" t="s">
        <v>610</v>
      </c>
    </row>
    <row r="45">
      <c r="A45" t="s">
        <v>537</v>
      </c>
      <c r="B45" t="s">
        <v>545</v>
      </c>
      <c r="C45" t="n">
        <v>1311</v>
      </c>
      <c r="D45" s="28" t="n">
        <v>0</v>
      </c>
      <c r="E45" s="28" t="n">
        <f>IF(B45&lt;&gt;"",SUMIFS(Table3[Amount (additional in thousands)],Table3[FPDS Project Name],'Proj Label'!B45)*1000,"")</f>
        <v>0</v>
      </c>
      <c r="F45" t="s">
        <v>600</v>
      </c>
      <c r="H45" s="11" t="s">
        <v>285</v>
      </c>
      <c r="I45" t="b">
        <v>1</v>
      </c>
      <c r="K45" t="s">
        <v>515</v>
      </c>
    </row>
    <row r="46">
      <c r="A46" t="s">
        <v>537</v>
      </c>
      <c r="B46" t="s">
        <v>548</v>
      </c>
      <c r="C46" t="n">
        <v>1351</v>
      </c>
      <c r="D46" s="28" t="n">
        <v>0</v>
      </c>
      <c r="E46" s="28" t="n">
        <f>IF(B46&lt;&gt;"",SUMIFS(Table3[Amount (additional in thousands)],Table3[FPDS Project Name],'Proj Label'!B46)*1000,"")</f>
        <v>0</v>
      </c>
      <c r="F46" t="s">
        <v>600</v>
      </c>
      <c r="H46" s="11" t="s">
        <v>242</v>
      </c>
      <c r="I46" t="b">
        <v>1</v>
      </c>
      <c r="K46" t="s">
        <v>527</v>
      </c>
    </row>
    <row r="47">
      <c r="A47" t="s">
        <v>537</v>
      </c>
      <c r="B47" t="s">
        <v>542</v>
      </c>
      <c r="C47" t="n">
        <v>645</v>
      </c>
      <c r="D47" s="28" t="n">
        <v>0</v>
      </c>
      <c r="E47" s="28" t="n">
        <f>IF(B47&lt;&gt;"",SUMIFS(Table3[Amount (additional in thousands)],Table3[FPDS Project Name],'Proj Label'!B47)*1000,"")</f>
        <v>0</v>
      </c>
      <c r="F47" t="s">
        <v>600</v>
      </c>
      <c r="H47" s="11" t="s">
        <v>331</v>
      </c>
      <c r="I47" t="b">
        <v>1</v>
      </c>
      <c r="K47" t="s">
        <v>610</v>
      </c>
    </row>
    <row r="48">
      <c r="A48" t="s">
        <v>537</v>
      </c>
      <c r="B48" t="s">
        <v>544</v>
      </c>
      <c r="C48" t="n">
        <v>694</v>
      </c>
      <c r="D48" s="28" t="n">
        <v>863981203.03211701</v>
      </c>
      <c r="E48" s="28" t="n">
        <f>IF(B48&lt;&gt;"",SUMIFS(Table3[Amount (additional in thousands)],Table3[FPDS Project Name],'Proj Label'!B48)*1000,"")</f>
        <v>0</v>
      </c>
      <c r="F48" t="s">
        <v>600</v>
      </c>
      <c r="H48" s="11" t="s">
        <v>174</v>
      </c>
      <c r="I48" t="b">
        <v>1</v>
      </c>
      <c r="K48" t="s">
        <v>610</v>
      </c>
    </row>
    <row r="49">
      <c r="A49" t="s">
        <v>537</v>
      </c>
      <c r="B49" t="s">
        <v>547</v>
      </c>
      <c r="C49" t="n">
        <v>1313</v>
      </c>
      <c r="D49" s="28" t="n">
        <v>-103590.38280000001</v>
      </c>
      <c r="E49" s="28" t="n">
        <f>IF(B49&lt;&gt;"",SUMIFS(Table3[Amount (additional in thousands)],Table3[FPDS Project Name],'Proj Label'!B49)*1000,"")</f>
        <v>96859000</v>
      </c>
      <c r="F49" t="s">
        <v>595</v>
      </c>
      <c r="H49" s="11" t="s">
        <v>253</v>
      </c>
      <c r="I49" t="b">
        <v>1</v>
      </c>
      <c r="K49" t="s">
        <v>610</v>
      </c>
    </row>
    <row r="50">
      <c r="A50" t="s">
        <v>537</v>
      </c>
      <c r="B50" t="s">
        <v>540</v>
      </c>
      <c r="C50" t="n">
        <v>74</v>
      </c>
      <c r="D50" s="28" t="n">
        <v>2651823390.89504</v>
      </c>
      <c r="E50" s="28" t="n">
        <f>IF(B50&lt;&gt;"",SUMIFS(Table3[Amount (additional in thousands)],Table3[FPDS Project Name],'Proj Label'!B50)*1000,"")</f>
        <v>0</v>
      </c>
      <c r="F50" t="s">
        <v>596</v>
      </c>
      <c r="H50" s="11" t="s">
        <v>221</v>
      </c>
      <c r="I50" t="b">
        <v>1</v>
      </c>
      <c r="K50" t="s">
        <v>515</v>
      </c>
    </row>
    <row r="51">
      <c r="A51" t="s">
        <v>537</v>
      </c>
      <c r="D51" s="28" t="n">
        <v>12067840098.3578</v>
      </c>
      <c r="E51" s="28" t="str">
        <f>IF(B51&lt;&gt;"",SUMIFS(Table3[Amount (additional in thousands)],Table3[FPDS Project Name],'Proj Label'!B51)*1000,"")</f>
      </c>
      <c r="F51" t="s">
        <v>597</v>
      </c>
      <c r="H51" s="11" t="s">
        <v>263</v>
      </c>
      <c r="I51" t="b">
        <v>1</v>
      </c>
    </row>
    <row r="52">
      <c r="A52" t="s">
        <v>556</v>
      </c>
      <c r="D52" s="28" t="n">
        <v>2204487.3328257599</v>
      </c>
      <c r="E52" s="28" t="str">
        <f>IF(B52&lt;&gt;"",SUMIFS(Table3[Amount (additional in thousands)],Table3[FPDS Project Name],'Proj Label'!B52)*1000,"")</f>
      </c>
      <c r="F52" t="s">
        <v>597</v>
      </c>
      <c r="H52" s="11" t="s">
        <v>179</v>
      </c>
      <c r="I52" t="b">
        <v>1</v>
      </c>
      <c r="J52" t="s">
        <v>530</v>
      </c>
      <c r="K52" t="s">
        <v>610</v>
      </c>
    </row>
    <row r="53">
      <c r="A53" t="s">
        <v>607</v>
      </c>
      <c r="E53" s="28" t="str">
        <f>IF(B53&lt;&gt;"",SUMIFS(Table3[Amount (additional in thousands)],Table3[FPDS Project Name],"")*1000,"")</f>
      </c>
      <c r="H53" s="11" t="s">
        <v>339</v>
      </c>
      <c r="I53" t="b">
        <v>1</v>
      </c>
      <c r="K53" t="s">
        <v>515</v>
      </c>
    </row>
    <row r="54">
      <c r="H54" s="11" t="s">
        <v>338</v>
      </c>
      <c r="I54" t="b">
        <v>1</v>
      </c>
      <c r="K54" t="s">
        <v>515</v>
      </c>
    </row>
    <row r="55">
      <c r="H55" s="11" t="s">
        <v>227</v>
      </c>
      <c r="I55" t="b">
        <v>1</v>
      </c>
      <c r="K55" t="s">
        <v>610</v>
      </c>
    </row>
    <row r="56">
      <c r="H56" s="11" t="s">
        <v>323</v>
      </c>
      <c r="I56" t="b">
        <v>1</v>
      </c>
    </row>
    <row r="57">
      <c r="H57" s="11" t="s">
        <v>206</v>
      </c>
      <c r="I57" t="b">
        <v>1</v>
      </c>
      <c r="K57" t="s">
        <v>610</v>
      </c>
    </row>
    <row r="58">
      <c r="H58" s="11" t="s">
        <v>261</v>
      </c>
      <c r="I58" t="b">
        <v>1</v>
      </c>
      <c r="J58" t="s">
        <v>552</v>
      </c>
      <c r="K58" t="s">
        <v>610</v>
      </c>
    </row>
    <row r="59">
      <c r="H59" s="11" t="s">
        <v>216</v>
      </c>
      <c r="I59" t="b">
        <v>1</v>
      </c>
      <c r="J59" t="s">
        <v>524</v>
      </c>
      <c r="K59" t="s">
        <v>515</v>
      </c>
    </row>
    <row r="60">
      <c r="H60" s="11" t="s">
        <v>154</v>
      </c>
      <c r="I60" t="b">
        <v>1</v>
      </c>
      <c r="J60" t="s">
        <v>524</v>
      </c>
      <c r="K60" t="s">
        <v>515</v>
      </c>
    </row>
    <row r="61">
      <c r="H61" s="11" t="s">
        <v>225</v>
      </c>
      <c r="I61" t="b">
        <v>1</v>
      </c>
      <c r="J61" t="s">
        <v>225</v>
      </c>
    </row>
    <row r="62">
      <c r="H62" s="11" t="s">
        <v>163</v>
      </c>
      <c r="I62" t="b">
        <v>1</v>
      </c>
      <c r="J62" t="s">
        <v>516</v>
      </c>
      <c r="K62" t="s">
        <v>515</v>
      </c>
    </row>
    <row r="63">
      <c r="H63" s="11" t="s">
        <v>181</v>
      </c>
      <c r="I63" t="b">
        <v>1</v>
      </c>
      <c r="J63" t="s">
        <v>181</v>
      </c>
      <c r="K63" t="s">
        <v>610</v>
      </c>
    </row>
    <row r="64">
      <c r="H64" s="11" t="s">
        <v>352</v>
      </c>
      <c r="I64" t="b">
        <v>1</v>
      </c>
      <c r="J64" t="s">
        <v>181</v>
      </c>
      <c r="K64" t="s">
        <v>610</v>
      </c>
    </row>
    <row r="65">
      <c r="H65" s="11" t="s">
        <v>191</v>
      </c>
      <c r="I65" t="b">
        <v>1</v>
      </c>
      <c r="J65" t="s">
        <v>543</v>
      </c>
      <c r="K65" t="s">
        <v>610</v>
      </c>
    </row>
    <row r="66">
      <c r="H66" s="11" t="s">
        <v>272</v>
      </c>
      <c r="I66" t="b">
        <v>1</v>
      </c>
      <c r="J66" t="s">
        <v>526</v>
      </c>
      <c r="K66" t="s">
        <v>515</v>
      </c>
    </row>
    <row r="67">
      <c r="H67" s="11" t="s">
        <v>293</v>
      </c>
      <c r="I67" t="b">
        <v>1</v>
      </c>
      <c r="J67" t="s">
        <v>599</v>
      </c>
      <c r="K67" t="s">
        <v>515</v>
      </c>
    </row>
    <row r="68">
      <c r="H68" s="11" t="s">
        <v>250</v>
      </c>
      <c r="I68" t="b">
        <v>1</v>
      </c>
      <c r="J68" t="s">
        <v>533</v>
      </c>
      <c r="K68" t="s">
        <v>527</v>
      </c>
    </row>
    <row r="69">
      <c r="H69" s="11" t="s">
        <v>401</v>
      </c>
      <c r="I69" t="b">
        <v>1</v>
      </c>
      <c r="J69" t="s">
        <v>533</v>
      </c>
      <c r="K69" t="s">
        <v>527</v>
      </c>
    </row>
    <row r="70">
      <c r="H70" s="11" t="s">
        <v>219</v>
      </c>
      <c r="I70" t="b">
        <v>1</v>
      </c>
      <c r="J70" t="s">
        <v>533</v>
      </c>
      <c r="K70" t="s">
        <v>527</v>
      </c>
    </row>
    <row r="71">
      <c r="H71" s="11" t="s">
        <v>232</v>
      </c>
      <c r="I71" t="b">
        <v>1</v>
      </c>
      <c r="J71" t="s">
        <v>547</v>
      </c>
      <c r="K71" t="s">
        <v>610</v>
      </c>
    </row>
    <row r="72">
      <c r="H72" t="s">
        <v>454</v>
      </c>
      <c r="K72" t="s">
        <v>610</v>
      </c>
    </row>
    <row r="73">
      <c r="H73" t="s">
        <v>354</v>
      </c>
      <c r="K73" t="s">
        <v>514</v>
      </c>
    </row>
    <row r="74">
      <c r="H74" t="s">
        <v>311</v>
      </c>
      <c r="K74" t="s">
        <v>610</v>
      </c>
    </row>
    <row r="75">
      <c r="H75" t="s">
        <v>293</v>
      </c>
      <c r="K75" t="s">
        <v>515</v>
      </c>
    </row>
    <row r="76">
      <c r="H76" t="s">
        <v>404</v>
      </c>
      <c r="K76" t="s">
        <v>610</v>
      </c>
    </row>
    <row r="77">
      <c r="H77" t="s">
        <v>356</v>
      </c>
      <c r="K77" t="s">
        <v>610</v>
      </c>
    </row>
    <row r="78">
      <c r="H78" t="s">
        <v>370</v>
      </c>
      <c r="K78" t="s">
        <v>610</v>
      </c>
    </row>
    <row r="79">
      <c r="H79" t="s">
        <v>322</v>
      </c>
      <c r="K79" t="s">
        <v>610</v>
      </c>
    </row>
    <row r="80">
      <c r="H80" t="s">
        <v>433</v>
      </c>
      <c r="K80" t="s">
        <v>610</v>
      </c>
    </row>
    <row r="81">
      <c r="H81" t="s">
        <v>294</v>
      </c>
      <c r="K81" t="s">
        <v>610</v>
      </c>
    </row>
    <row r="82">
      <c r="H82" t="s">
        <v>290</v>
      </c>
      <c r="K82" t="s">
        <v>610</v>
      </c>
    </row>
    <row r="83">
      <c r="H83" t="s">
        <v>335</v>
      </c>
      <c r="K83" t="s">
        <v>610</v>
      </c>
    </row>
    <row r="84">
      <c r="H84" t="s">
        <v>334</v>
      </c>
      <c r="K84" t="s">
        <v>610</v>
      </c>
    </row>
    <row r="85">
      <c r="H85" t="s">
        <v>217</v>
      </c>
      <c r="K85" t="s">
        <v>610</v>
      </c>
    </row>
    <row r="86">
      <c r="H86" t="s">
        <v>300</v>
      </c>
      <c r="K86" t="s">
        <v>610</v>
      </c>
    </row>
    <row r="87">
      <c r="H87" t="s">
        <v>251</v>
      </c>
      <c r="K87" t="s">
        <v>610</v>
      </c>
    </row>
    <row r="88">
      <c r="H88" t="s">
        <v>292</v>
      </c>
      <c r="K88" t="s">
        <v>610</v>
      </c>
    </row>
    <row r="89">
      <c r="H89" t="s">
        <v>317</v>
      </c>
      <c r="K89" t="s">
        <v>610</v>
      </c>
    </row>
    <row r="90">
      <c r="H90" t="s">
        <v>197</v>
      </c>
      <c r="K90" t="s">
        <v>610</v>
      </c>
    </row>
    <row r="91">
      <c r="H91" t="s">
        <v>279</v>
      </c>
      <c r="K91" t="s">
        <v>610</v>
      </c>
    </row>
    <row r="92">
      <c r="H92" t="s">
        <v>349</v>
      </c>
      <c r="K92" t="s">
        <v>610</v>
      </c>
    </row>
    <row r="93">
      <c r="H93" t="s">
        <v>368</v>
      </c>
      <c r="K93" t="s">
        <v>610</v>
      </c>
    </row>
    <row r="94">
      <c r="H94" t="s">
        <v>440</v>
      </c>
      <c r="K94" t="s">
        <v>610</v>
      </c>
    </row>
    <row r="95">
      <c r="H95" t="s">
        <v>258</v>
      </c>
      <c r="K95" t="s">
        <v>610</v>
      </c>
    </row>
    <row r="96">
      <c r="H96" t="s">
        <v>209</v>
      </c>
      <c r="K96" t="s">
        <v>610</v>
      </c>
    </row>
    <row r="97">
      <c r="H97" t="s">
        <v>162</v>
      </c>
      <c r="K97" t="s">
        <v>610</v>
      </c>
    </row>
    <row r="98">
      <c r="H98" t="s">
        <v>169</v>
      </c>
      <c r="K98" t="s">
        <v>610</v>
      </c>
    </row>
    <row r="99">
      <c r="H99" t="s">
        <v>165</v>
      </c>
      <c r="K99" t="s">
        <v>610</v>
      </c>
    </row>
    <row r="100">
      <c r="H100" t="s">
        <v>451</v>
      </c>
      <c r="K100" t="s">
        <v>515</v>
      </c>
    </row>
    <row r="101">
      <c r="H101" t="s">
        <v>376</v>
      </c>
      <c r="K101" t="s">
        <v>610</v>
      </c>
    </row>
    <row r="102">
      <c r="H102" t="s">
        <v>306</v>
      </c>
      <c r="K102" t="s">
        <v>610</v>
      </c>
    </row>
    <row r="103">
      <c r="H103" t="s">
        <v>364</v>
      </c>
      <c r="K103" t="s">
        <v>611</v>
      </c>
    </row>
    <row r="104">
      <c r="H104" t="s">
        <v>188</v>
      </c>
      <c r="K104" t="s">
        <v>611</v>
      </c>
    </row>
    <row r="105">
      <c r="H105" t="s">
        <v>172</v>
      </c>
      <c r="K105" t="s">
        <v>611</v>
      </c>
    </row>
    <row r="106">
      <c r="H106" t="s">
        <v>247</v>
      </c>
      <c r="K106" t="s">
        <v>611</v>
      </c>
    </row>
    <row r="107">
      <c r="H107" t="s">
        <v>336</v>
      </c>
      <c r="K107" t="s">
        <v>611</v>
      </c>
    </row>
    <row r="108">
      <c r="H108" t="s">
        <v>438</v>
      </c>
      <c r="K108" t="s">
        <v>611</v>
      </c>
    </row>
    <row r="109">
      <c r="H109" t="s">
        <v>387</v>
      </c>
      <c r="K109" t="s">
        <v>611</v>
      </c>
    </row>
    <row r="110">
      <c r="H110" t="s">
        <v>341</v>
      </c>
    </row>
    <row r="111">
      <c r="H111" t="s">
        <v>287</v>
      </c>
      <c r="K111" t="s">
        <v>514</v>
      </c>
    </row>
    <row r="112">
      <c r="H112" t="s">
        <v>424</v>
      </c>
      <c r="K112" t="s">
        <v>514</v>
      </c>
    </row>
    <row r="113">
      <c r="H113" t="s">
        <v>405</v>
      </c>
      <c r="K113" t="s">
        <v>514</v>
      </c>
    </row>
    <row r="114">
      <c r="H114" t="s">
        <v>378</v>
      </c>
      <c r="K114" t="s">
        <v>514</v>
      </c>
    </row>
    <row r="115">
      <c r="H115" t="s">
        <v>187</v>
      </c>
    </row>
    <row r="116">
      <c r="H116" t="s">
        <v>344</v>
      </c>
    </row>
    <row r="117">
      <c r="H117" t="s">
        <v>406</v>
      </c>
    </row>
    <row r="118">
      <c r="H118" t="s">
        <v>196</v>
      </c>
    </row>
    <row r="119">
      <c r="H119" t="s">
        <v>310</v>
      </c>
    </row>
    <row r="120">
      <c r="H120" t="s">
        <v>439</v>
      </c>
    </row>
    <row r="121">
      <c r="H121" t="s">
        <v>449</v>
      </c>
    </row>
    <row r="122">
      <c r="H122" t="s">
        <v>212</v>
      </c>
    </row>
    <row r="123">
      <c r="H123" t="s">
        <v>345</v>
      </c>
    </row>
    <row r="124">
      <c r="H124" t="s">
        <v>256</v>
      </c>
    </row>
    <row r="125">
      <c r="H125" t="s">
        <v>395</v>
      </c>
    </row>
    <row r="126">
      <c r="H126" t="s">
        <v>291</v>
      </c>
    </row>
    <row r="127">
      <c r="H127" t="s">
        <v>377</v>
      </c>
    </row>
    <row r="128">
      <c r="H128" t="s">
        <v>316</v>
      </c>
    </row>
    <row r="129">
      <c r="H129" t="s">
        <v>365</v>
      </c>
    </row>
    <row r="130">
      <c r="H130" t="s">
        <v>435</v>
      </c>
    </row>
    <row r="131">
      <c r="H131" t="s">
        <v>304</v>
      </c>
    </row>
    <row r="132">
      <c r="H132" t="s">
        <v>239</v>
      </c>
    </row>
    <row r="133">
      <c r="H133" t="s">
        <v>171</v>
      </c>
      <c r="K133" t="s">
        <v>610</v>
      </c>
    </row>
    <row r="134">
      <c r="H134" s="11" t="s">
        <v>204</v>
      </c>
      <c r="J134" t="s">
        <v>181</v>
      </c>
      <c r="K134" t="s">
        <v>612</v>
      </c>
    </row>
    <row r="135">
      <c r="H135" t="s">
        <v>409</v>
      </c>
    </row>
    <row r="136">
      <c r="H136" t="s">
        <v>369</v>
      </c>
    </row>
    <row r="137">
      <c r="H137" t="s">
        <v>267</v>
      </c>
    </row>
    <row r="138">
      <c r="H138" t="s">
        <v>280</v>
      </c>
    </row>
    <row r="139">
      <c r="H139" t="s">
        <v>275</v>
      </c>
    </row>
    <row r="140">
      <c r="H140" t="s">
        <v>444</v>
      </c>
    </row>
    <row r="141">
      <c r="H141" t="s">
        <v>448</v>
      </c>
    </row>
    <row r="142">
      <c r="H142" t="s">
        <v>348</v>
      </c>
    </row>
    <row r="143">
      <c r="H143" t="s">
        <v>223</v>
      </c>
    </row>
    <row r="144">
      <c r="H144" t="s">
        <v>220</v>
      </c>
    </row>
    <row r="145">
      <c r="H145" t="s">
        <v>381</v>
      </c>
      <c r="K145" t="s">
        <v>537</v>
      </c>
    </row>
    <row r="146">
      <c r="H146" t="s">
        <v>194</v>
      </c>
      <c r="K146" t="s">
        <v>537</v>
      </c>
    </row>
    <row r="147">
      <c r="H147" t="s">
        <v>403</v>
      </c>
      <c r="K147" t="s">
        <v>537</v>
      </c>
    </row>
    <row r="148">
      <c r="H148" t="s">
        <v>407</v>
      </c>
      <c r="K148" t="s">
        <v>537</v>
      </c>
    </row>
    <row r="149">
      <c r="H149" t="s">
        <v>419</v>
      </c>
      <c r="K149" t="s">
        <v>537</v>
      </c>
    </row>
    <row r="150">
      <c r="H150" t="s">
        <v>447</v>
      </c>
      <c r="K150" t="s">
        <v>537</v>
      </c>
    </row>
    <row r="151">
      <c r="H151" t="s">
        <v>410</v>
      </c>
      <c r="K151" t="s">
        <v>537</v>
      </c>
    </row>
    <row r="152">
      <c r="H152" t="s">
        <v>418</v>
      </c>
      <c r="K152" t="s">
        <v>537</v>
      </c>
    </row>
    <row r="153">
      <c r="H153" t="s">
        <v>443</v>
      </c>
      <c r="K153" t="s">
        <v>537</v>
      </c>
    </row>
    <row r="154">
      <c r="H154" t="s">
        <v>289</v>
      </c>
      <c r="K154" t="s">
        <v>537</v>
      </c>
    </row>
    <row r="155">
      <c r="H155" t="s">
        <v>452</v>
      </c>
    </row>
    <row r="156">
      <c r="H156" t="s">
        <v>411</v>
      </c>
    </row>
    <row r="157">
      <c r="H157" t="s">
        <v>329</v>
      </c>
    </row>
    <row r="158">
      <c r="H158" t="s">
        <v>262</v>
      </c>
      <c r="K158" t="s">
        <v>537</v>
      </c>
    </row>
    <row r="159">
      <c r="H159" t="s">
        <v>412</v>
      </c>
    </row>
    <row r="160">
      <c r="H160" t="s">
        <v>426</v>
      </c>
    </row>
    <row r="161">
      <c r="H161" s="15" t="s">
        <v>264</v>
      </c>
    </row>
    <row r="162">
      <c r="H162" t="s">
        <v>372</v>
      </c>
    </row>
    <row r="163">
      <c r="H163" t="s">
        <v>357</v>
      </c>
    </row>
    <row r="164">
      <c r="H164" t="s">
        <v>353</v>
      </c>
      <c r="K164" t="s">
        <v>537</v>
      </c>
    </row>
    <row r="165">
      <c r="H165" t="s">
        <v>104</v>
      </c>
      <c r="K165" t="s">
        <v>514</v>
      </c>
    </row>
    <row r="166">
      <c r="H166" t="s">
        <v>320</v>
      </c>
      <c r="K166" t="s">
        <v>537</v>
      </c>
    </row>
    <row r="167">
      <c r="H167" t="s">
        <v>342</v>
      </c>
    </row>
    <row r="168">
      <c r="H168" t="s">
        <v>394</v>
      </c>
    </row>
    <row r="169">
      <c r="H169" t="s">
        <v>202</v>
      </c>
    </row>
    <row r="170">
      <c r="H170" t="s">
        <v>432</v>
      </c>
    </row>
    <row r="171">
      <c r="H171" t="s">
        <v>297</v>
      </c>
    </row>
    <row r="172">
      <c r="H172" t="s">
        <v>295</v>
      </c>
    </row>
    <row r="173">
      <c r="H173" t="s">
        <v>234</v>
      </c>
    </row>
    <row r="174">
      <c r="H174" t="s">
        <v>367</v>
      </c>
    </row>
    <row r="175">
      <c r="H175" t="s">
        <v>260</v>
      </c>
    </row>
    <row r="176">
      <c r="H176" t="s">
        <v>450</v>
      </c>
    </row>
    <row r="177">
      <c r="H177" t="s">
        <v>386</v>
      </c>
    </row>
    <row r="178">
      <c r="H178" t="s">
        <v>269</v>
      </c>
    </row>
    <row r="179">
      <c r="H179" t="s">
        <v>397</v>
      </c>
    </row>
    <row r="180">
      <c r="H180" t="s">
        <v>371</v>
      </c>
    </row>
    <row r="181">
      <c r="H181" t="s">
        <v>436</v>
      </c>
    </row>
    <row r="182">
      <c r="H182" t="s">
        <v>313</v>
      </c>
    </row>
    <row r="183">
      <c r="H183" t="s">
        <v>321</v>
      </c>
    </row>
    <row r="184">
      <c r="H184" t="s">
        <v>431</v>
      </c>
    </row>
    <row r="185">
      <c r="H185" t="s">
        <v>273</v>
      </c>
    </row>
    <row r="186">
      <c r="H186" t="s">
        <v>393</v>
      </c>
    </row>
    <row r="187">
      <c r="H187" t="s">
        <v>255</v>
      </c>
    </row>
    <row r="188">
      <c r="H188" t="s">
        <v>453</v>
      </c>
    </row>
    <row r="189">
      <c r="H189" t="s">
        <v>391</v>
      </c>
    </row>
    <row r="190">
      <c r="H190" t="s">
        <v>427</v>
      </c>
    </row>
    <row r="191">
      <c r="H191" t="s">
        <v>205</v>
      </c>
    </row>
    <row r="192">
      <c r="H192" t="s">
        <v>327</v>
      </c>
    </row>
    <row r="193">
      <c r="H193" t="s">
        <v>233</v>
      </c>
    </row>
    <row r="194">
      <c r="H194" t="s">
        <v>374</v>
      </c>
    </row>
    <row r="195">
      <c r="H195" t="s">
        <v>382</v>
      </c>
    </row>
    <row r="196">
      <c r="H196" t="s">
        <v>360</v>
      </c>
    </row>
    <row r="197">
      <c r="H197" t="s">
        <v>415</v>
      </c>
    </row>
    <row r="198">
      <c r="H198" t="s">
        <v>437</v>
      </c>
    </row>
    <row r="199">
      <c r="H199" t="s">
        <v>362</v>
      </c>
    </row>
    <row r="200">
      <c r="H200" s="11"/>
    </row>
  </sheetData>
  <pageMargins left="0.7" right="0.7" top="0.75" bottom="0.75" header="0.3" footer="0.3"/>
  <pageSetup orientation="portrait"/>
  <drawing r:id="rId1"/>
  <legacyDrawing r:id="rIdvml"/>
  <tableParts count="1"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3" topLeftCell="D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O1</f>
      </c>
      <c r="D1" t="str">
        <f>AO1</f>
      </c>
      <c r="E1" t="str">
        <f>AU1</f>
      </c>
      <c r="F1" t="str">
        <f>AV1</f>
      </c>
      <c r="G1" t="str">
        <f>AW1</f>
      </c>
      <c r="H1" t="str">
        <f>AU1&amp;"-"&amp;AV1</f>
      </c>
      <c r="I1" t="str">
        <f>AO1&amp;"-"&amp;AV1</f>
      </c>
      <c r="J1" t="str">
        <f>AW1&amp;"/"&amp;AV1</f>
      </c>
      <c r="K1" t="str">
        <f>"Share "&amp;AV1</f>
      </c>
      <c r="L1" t="str">
        <f>"Share "&amp;AW1</f>
      </c>
      <c r="M1" t="s">
        <v>1823</v>
      </c>
      <c r="N1" t="s">
        <v>1825</v>
      </c>
      <c r="O1" t="s">
        <v>1824</v>
      </c>
      <c r="P1" t="s">
        <v>3679</v>
      </c>
      <c r="Q1" t="s">
        <v>3680</v>
      </c>
      <c r="R1" t="s">
        <v>3681</v>
      </c>
      <c r="S1" t="s">
        <v>3682</v>
      </c>
      <c r="T1" t="s">
        <v>3683</v>
      </c>
      <c r="U1" t="s">
        <v>3684</v>
      </c>
      <c r="V1" t="s">
        <v>3685</v>
      </c>
      <c r="W1" t="s">
        <v>3686</v>
      </c>
      <c r="X1" t="s">
        <v>3687</v>
      </c>
      <c r="Y1" t="s">
        <v>3688</v>
      </c>
      <c r="Z1" t="s">
        <v>2306</v>
      </c>
      <c r="AA1" t="s">
        <v>2307</v>
      </c>
      <c r="AB1" t="s">
        <v>2308</v>
      </c>
      <c r="AC1" t="s">
        <v>2309</v>
      </c>
      <c r="AD1" t="s">
        <v>2310</v>
      </c>
      <c r="AE1" t="s">
        <v>2311</v>
      </c>
      <c r="AF1" t="s">
        <v>2312</v>
      </c>
      <c r="AG1" t="s">
        <v>2313</v>
      </c>
      <c r="AH1" t="s">
        <v>2314</v>
      </c>
      <c r="AI1" t="s">
        <v>2315</v>
      </c>
      <c r="AJ1" t="s">
        <v>2316</v>
      </c>
      <c r="AK1" t="s">
        <v>2317</v>
      </c>
      <c r="AL1" t="s">
        <v>2318</v>
      </c>
      <c r="AM1" t="s">
        <v>2319</v>
      </c>
      <c r="AN1" t="s">
        <v>2320</v>
      </c>
      <c r="AO1" t="s">
        <v>2321</v>
      </c>
      <c r="AP1" t="s">
        <v>2322</v>
      </c>
      <c r="AQ1" t="s">
        <v>2323</v>
      </c>
      <c r="AR1" t="s">
        <v>2324</v>
      </c>
      <c r="AS1" t="s">
        <v>2325</v>
      </c>
      <c r="AT1" t="s">
        <v>2326</v>
      </c>
      <c r="AU1" t="s">
        <v>2327</v>
      </c>
      <c r="AV1" t="s">
        <v>2328</v>
      </c>
      <c r="AW1" t="s">
        <v>2329</v>
      </c>
    </row>
    <row r="2">
      <c r="A2" t="str">
        <f>M2</f>
      </c>
      <c r="B2" t="str">
        <f>N2</f>
      </c>
      <c r="C2" t="str">
        <f>O2</f>
      </c>
      <c r="D2" s="45" t="str">
        <f>AO2</f>
      </c>
      <c r="E2" s="45" t="str">
        <f>AU2</f>
      </c>
      <c r="F2" s="45" t="str">
        <f>AV2</f>
      </c>
      <c r="G2" s="45" t="str">
        <f>AW2</f>
      </c>
      <c r="H2" s="44" t="str">
        <f>AV2/AU2-1</f>
      </c>
      <c r="I2" s="44" t="str">
        <f>AV2/AO2-1</f>
      </c>
      <c r="J2" s="44" t="str">
        <f>AW2/AV2</f>
      </c>
      <c r="K2" s="44" t="str">
        <f>AV2/Sum(AV$1:AV$393)</f>
      </c>
      <c r="L2" s="44" t="str">
        <f>AW2/Sum(AW1:AW$393)</f>
      </c>
      <c r="M2" t="s">
        <v>1666</v>
      </c>
      <c r="N2" t="s">
        <v>1827</v>
      </c>
      <c r="O2" t="n">
        <v>24</v>
      </c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 t="n">
        <v>1961410.18512369</v>
      </c>
      <c r="AH2" s="45" t="n">
        <v>2946717.47432286</v>
      </c>
      <c r="AI2" s="45" t="n">
        <v>18910485.385355</v>
      </c>
      <c r="AJ2" s="45" t="n">
        <v>3027885.85873304</v>
      </c>
      <c r="AK2" s="45" t="n">
        <v>3559604.49367535</v>
      </c>
      <c r="AL2" s="45" t="n">
        <v>5109859.83819738</v>
      </c>
      <c r="AM2" s="45" t="n">
        <v>3661557.96700424</v>
      </c>
      <c r="AN2" s="45" t="n">
        <v>16072911.3711818</v>
      </c>
      <c r="AO2" s="45" t="n">
        <v>-19979.4254200919</v>
      </c>
      <c r="AP2" s="45" t="n">
        <v>-122875.458118256</v>
      </c>
      <c r="AQ2" s="45" t="n">
        <v>0</v>
      </c>
      <c r="AR2" s="45" t="n">
        <v>0</v>
      </c>
      <c r="AS2" s="45" t="n">
        <v>-20512.2094113311</v>
      </c>
      <c r="AT2" s="45" t="n">
        <v>-119525.144230025</v>
      </c>
      <c r="AU2" s="45" t="n">
        <v>0</v>
      </c>
      <c r="AV2" s="45" t="n">
        <v>0</v>
      </c>
      <c r="AW2" s="45"/>
    </row>
    <row r="3">
      <c r="A3" t="str">
        <f>M3</f>
      </c>
      <c r="B3" t="str">
        <f>N3</f>
      </c>
      <c r="C3" t="str">
        <f>O3</f>
      </c>
      <c r="D3" s="45" t="str">
        <f>AO3</f>
      </c>
      <c r="E3" s="45" t="str">
        <f>AU3</f>
      </c>
      <c r="F3" s="45" t="str">
        <f>AV3</f>
      </c>
      <c r="G3" s="45" t="str">
        <f>AW3</f>
      </c>
      <c r="H3" s="44" t="str">
        <f>AV3/AU3-1</f>
      </c>
      <c r="I3" s="44" t="str">
        <f>AV3/AO3-1</f>
      </c>
      <c r="J3" s="44" t="str">
        <f>AW3/AV3</f>
      </c>
      <c r="K3" s="44" t="str">
        <f>AV3/Sum(AV$1:AV$393)</f>
      </c>
      <c r="L3" s="44" t="str">
        <f>AW3/Sum(AW1:AW$393)</f>
      </c>
      <c r="M3" t="s">
        <v>1666</v>
      </c>
      <c r="N3" t="s">
        <v>1826</v>
      </c>
      <c r="O3" t="n">
        <v>2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 t="n">
        <v>184155.890808605</v>
      </c>
      <c r="AE3" s="45" t="n">
        <v>40676.4149999287</v>
      </c>
      <c r="AF3" s="45" t="n">
        <v>1102750.8476629</v>
      </c>
      <c r="AG3" s="45" t="n">
        <v>4470155.74397512</v>
      </c>
      <c r="AH3" s="45" t="n">
        <v>0</v>
      </c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 t="n">
        <v>1205528</v>
      </c>
      <c r="AW3" s="45" t="n">
        <v>0</v>
      </c>
    </row>
    <row r="4">
      <c r="A4" t="str">
        <f>M4</f>
      </c>
      <c r="B4" t="str">
        <f>N4</f>
      </c>
      <c r="C4" t="str">
        <f>O4</f>
      </c>
      <c r="D4" s="45" t="str">
        <f>AO4</f>
      </c>
      <c r="E4" s="45" t="str">
        <f>AU4</f>
      </c>
      <c r="F4" s="45" t="str">
        <f>AV4</f>
      </c>
      <c r="G4" s="45" t="str">
        <f>AW4</f>
      </c>
      <c r="H4" s="44" t="str">
        <f>AV4/AU4-1</f>
      </c>
      <c r="I4" s="44" t="str">
        <f>AV4/AO4-1</f>
      </c>
      <c r="J4" s="44" t="str">
        <f>AW4/AV4</f>
      </c>
      <c r="K4" s="44" t="str">
        <f>AV4/Sum(AV$1:AV$393)</f>
      </c>
      <c r="L4" s="44" t="str">
        <f>AW4/Sum(AW1:AW$393)</f>
      </c>
      <c r="M4" t="s">
        <v>1666</v>
      </c>
      <c r="N4"/>
      <c r="O4" t="n">
        <v>4</v>
      </c>
      <c r="P4" s="45"/>
      <c r="Q4" s="45"/>
      <c r="R4" s="45"/>
      <c r="S4" s="45"/>
      <c r="T4" s="45"/>
      <c r="U4" s="45"/>
      <c r="V4" s="45"/>
      <c r="W4" s="45" t="n">
        <v>46231.2565567442</v>
      </c>
      <c r="X4" s="45"/>
      <c r="Y4" s="45"/>
      <c r="Z4" s="45"/>
      <c r="AA4" s="45"/>
      <c r="AB4" s="45"/>
      <c r="AC4" s="45"/>
      <c r="AD4" s="45"/>
      <c r="AE4" s="45"/>
      <c r="AF4" s="45"/>
      <c r="AG4" s="45" t="n">
        <v>-1123.46325255912</v>
      </c>
      <c r="AH4" s="45"/>
      <c r="AI4" s="45"/>
      <c r="AJ4" s="45"/>
      <c r="AK4" s="45"/>
      <c r="AL4" s="45" t="n">
        <v>185417.954668212</v>
      </c>
      <c r="AM4" s="45" t="n">
        <v>100008.305592386</v>
      </c>
      <c r="AN4" s="45" t="n">
        <v>0</v>
      </c>
      <c r="AO4" s="45"/>
      <c r="AP4" s="45"/>
      <c r="AQ4" s="45"/>
      <c r="AR4" s="45"/>
      <c r="AS4" s="45"/>
      <c r="AT4" s="45"/>
      <c r="AU4" s="45"/>
      <c r="AV4" s="45"/>
      <c r="AW4" s="45"/>
    </row>
    <row r="5">
      <c r="A5" t="str">
        <f>M5</f>
      </c>
      <c r="B5" t="str">
        <f>N5</f>
      </c>
      <c r="C5" t="str">
        <f>O5</f>
      </c>
      <c r="D5" s="45" t="str">
        <f>AO5</f>
      </c>
      <c r="E5" s="45" t="str">
        <f>AU5</f>
      </c>
      <c r="F5" s="45" t="str">
        <f>AV5</f>
      </c>
      <c r="G5" s="45" t="str">
        <f>AW5</f>
      </c>
      <c r="H5" s="44" t="str">
        <f>AV5/AU5-1</f>
      </c>
      <c r="I5" s="44" t="str">
        <f>AV5/AO5-1</f>
      </c>
      <c r="J5" s="44" t="str">
        <f>AW5/AV5</f>
      </c>
      <c r="K5" s="44" t="str">
        <f>AV5/Sum(AV$1:AV$393)</f>
      </c>
      <c r="L5" s="44" t="str">
        <f>AW5/Sum(AW1:AW$393)</f>
      </c>
      <c r="M5" t="s">
        <v>1666</v>
      </c>
      <c r="N5"/>
      <c r="O5" t="n">
        <v>5</v>
      </c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 t="n">
        <v>-68906.4650311904</v>
      </c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</row>
    <row r="6">
      <c r="A6" t="str">
        <f>M6</f>
      </c>
      <c r="B6" t="str">
        <f>N6</f>
      </c>
      <c r="C6" t="str">
        <f>O6</f>
      </c>
      <c r="D6" s="45" t="str">
        <f>AO6</f>
      </c>
      <c r="E6" s="45" t="str">
        <f>AU6</f>
      </c>
      <c r="F6" s="45" t="str">
        <f>AV6</f>
      </c>
      <c r="G6" s="45" t="str">
        <f>AW6</f>
      </c>
      <c r="H6" s="44" t="str">
        <f>AV6/AU6-1</f>
      </c>
      <c r="I6" s="44" t="str">
        <f>AV6/AO6-1</f>
      </c>
      <c r="J6" s="44" t="str">
        <f>AW6/AV6</f>
      </c>
      <c r="K6" s="44" t="str">
        <f>AV6/Sum(AV$1:AV$393)</f>
      </c>
      <c r="L6" s="44" t="str">
        <f>AW6/Sum(AW1:AW$393)</f>
      </c>
      <c r="M6" t="s">
        <v>1666</v>
      </c>
      <c r="N6"/>
      <c r="O6" t="n">
        <v>23</v>
      </c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 t="n">
        <v>1670782.63682386</v>
      </c>
      <c r="AH6" s="45" t="n">
        <v>2370000.5921656</v>
      </c>
      <c r="AI6" s="45" t="n">
        <v>2455041.92399462</v>
      </c>
      <c r="AJ6" s="45" t="n">
        <v>793589.023012886</v>
      </c>
      <c r="AK6" s="45" t="n">
        <v>2900410.74762485</v>
      </c>
      <c r="AL6" s="45" t="n">
        <v>3227189.38245988</v>
      </c>
      <c r="AM6" s="45" t="n">
        <v>3602774.04584408</v>
      </c>
      <c r="AN6" s="45" t="n">
        <v>1215439.70952632</v>
      </c>
      <c r="AO6" s="45" t="n">
        <v>0</v>
      </c>
      <c r="AP6" s="45" t="n">
        <v>0</v>
      </c>
      <c r="AQ6" s="45"/>
      <c r="AR6" s="45"/>
      <c r="AS6" s="45"/>
      <c r="AT6" s="45"/>
      <c r="AU6" s="45" t="n">
        <v>0</v>
      </c>
      <c r="AV6" s="45"/>
      <c r="AW6" s="45"/>
    </row>
    <row r="7">
      <c r="A7" t="str">
        <f>M7</f>
      </c>
      <c r="B7" t="str">
        <f>N7</f>
      </c>
      <c r="C7" t="str">
        <f>O7</f>
      </c>
      <c r="D7" s="45" t="str">
        <f>AO7</f>
      </c>
      <c r="E7" s="45" t="str">
        <f>AU7</f>
      </c>
      <c r="F7" s="45" t="str">
        <f>AV7</f>
      </c>
      <c r="G7" s="45" t="str">
        <f>AW7</f>
      </c>
      <c r="H7" s="44" t="str">
        <f>AV7/AU7-1</f>
      </c>
      <c r="I7" s="44" t="str">
        <f>AV7/AO7-1</f>
      </c>
      <c r="J7" s="44" t="str">
        <f>AW7/AV7</f>
      </c>
      <c r="K7" s="44" t="str">
        <f>AV7/Sum(AV$1:AV$393)</f>
      </c>
      <c r="L7" s="44" t="str">
        <f>AW7/Sum(AW1:AW$393)</f>
      </c>
      <c r="M7" t="s">
        <v>1666</v>
      </c>
      <c r="N7"/>
      <c r="O7" t="n">
        <v>25</v>
      </c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 t="n">
        <v>3800.13034111518</v>
      </c>
      <c r="AG7" s="45"/>
      <c r="AH7" s="45"/>
      <c r="AI7" s="45"/>
      <c r="AJ7" s="45"/>
      <c r="AK7" s="45"/>
      <c r="AL7" s="45" t="n">
        <v>1613327.48092968</v>
      </c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</row>
    <row r="8">
      <c r="A8" t="str">
        <f>M8</f>
      </c>
      <c r="B8" t="str">
        <f>N8</f>
      </c>
      <c r="C8" t="str">
        <f>O8</f>
      </c>
      <c r="D8" s="45" t="str">
        <f>AO8</f>
      </c>
      <c r="E8" s="45" t="str">
        <f>AU8</f>
      </c>
      <c r="F8" s="45" t="str">
        <f>AV8</f>
      </c>
      <c r="G8" s="45" t="str">
        <f>AW8</f>
      </c>
      <c r="H8" s="44" t="str">
        <f>AV8/AU8-1</f>
      </c>
      <c r="I8" s="44" t="str">
        <f>AV8/AO8-1</f>
      </c>
      <c r="J8" s="44" t="str">
        <f>AW8/AV8</f>
      </c>
      <c r="K8" s="44" t="str">
        <f>AV8/Sum(AV$1:AV$393)</f>
      </c>
      <c r="L8" s="44" t="str">
        <f>AW8/Sum(AW1:AW$393)</f>
      </c>
      <c r="M8" t="s">
        <v>1666</v>
      </c>
      <c r="N8"/>
      <c r="O8" t="n">
        <v>32</v>
      </c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 t="n">
        <v>496203.713195831</v>
      </c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</row>
    <row r="9">
      <c r="A9" t="str">
        <f>M9</f>
      </c>
      <c r="B9" t="str">
        <f>N9</f>
      </c>
      <c r="C9" t="str">
        <f>O9</f>
      </c>
      <c r="D9" s="45" t="str">
        <f>AO9</f>
      </c>
      <c r="E9" s="45" t="str">
        <f>AU9</f>
      </c>
      <c r="F9" s="45" t="str">
        <f>AV9</f>
      </c>
      <c r="G9" s="45" t="str">
        <f>AW9</f>
      </c>
      <c r="H9" s="44" t="str">
        <f>AV9/AU9-1</f>
      </c>
      <c r="I9" s="44" t="str">
        <f>AV9/AO9-1</f>
      </c>
      <c r="J9" s="44" t="str">
        <f>AW9/AV9</f>
      </c>
      <c r="K9" s="44" t="str">
        <f>AV9/Sum(AV$1:AV$393)</f>
      </c>
      <c r="L9" s="44" t="str">
        <f>AW9/Sum(AW1:AW$393)</f>
      </c>
      <c r="M9" t="s">
        <v>1666</v>
      </c>
      <c r="N9"/>
      <c r="O9" t="n">
        <v>52</v>
      </c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 t="n">
        <v>58971.1487458088</v>
      </c>
      <c r="AL9" s="45" t="n">
        <v>629506.43967989</v>
      </c>
      <c r="AM9" s="45" t="n">
        <v>189416.874216096</v>
      </c>
      <c r="AN9" s="45"/>
      <c r="AO9" s="45"/>
      <c r="AP9" s="45"/>
      <c r="AQ9" s="45"/>
      <c r="AR9" s="45"/>
      <c r="AS9" s="45"/>
      <c r="AT9" s="45"/>
      <c r="AU9" s="45"/>
      <c r="AV9" s="45"/>
      <c r="AW9" s="45"/>
    </row>
    <row r="10">
      <c r="A10" t="str">
        <f>M10</f>
      </c>
      <c r="B10" t="str">
        <f>N10</f>
      </c>
      <c r="C10" t="str">
        <f>O10</f>
      </c>
      <c r="D10" s="45" t="str">
        <f>AO10</f>
      </c>
      <c r="E10" s="45" t="str">
        <f>AU10</f>
      </c>
      <c r="F10" s="45" t="str">
        <f>AV10</f>
      </c>
      <c r="G10" s="45" t="str">
        <f>AW10</f>
      </c>
      <c r="H10" s="44" t="str">
        <f>AV10/AU10-1</f>
      </c>
      <c r="I10" s="44" t="str">
        <f>AV10/AO10-1</f>
      </c>
      <c r="J10" s="44" t="str">
        <f>AW10/AV10</f>
      </c>
      <c r="K10" s="44" t="str">
        <f>AV10/Sum(AV$1:AV$393)</f>
      </c>
      <c r="L10" s="44" t="str">
        <f>AW10/Sum(AW1:AW$393)</f>
      </c>
      <c r="M10" t="s">
        <v>1666</v>
      </c>
      <c r="N10"/>
      <c r="O10" t="n">
        <v>54</v>
      </c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 t="n">
        <v>32132.9704967157</v>
      </c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</row>
    <row r="11">
      <c r="A11" t="str">
        <f>M11</f>
      </c>
      <c r="B11" t="str">
        <f>N11</f>
      </c>
      <c r="C11" t="str">
        <f>O11</f>
      </c>
      <c r="D11" s="45" t="str">
        <f>AO11</f>
      </c>
      <c r="E11" s="45" t="str">
        <f>AU11</f>
      </c>
      <c r="F11" s="45" t="str">
        <f>AV11</f>
      </c>
      <c r="G11" s="45" t="str">
        <f>AW11</f>
      </c>
      <c r="H11" s="44" t="str">
        <f>AV11/AU11-1</f>
      </c>
      <c r="I11" s="44" t="str">
        <f>AV11/AO11-1</f>
      </c>
      <c r="J11" s="44" t="str">
        <f>AW11/AV11</f>
      </c>
      <c r="K11" s="44" t="str">
        <f>AV11/Sum(AV$1:AV$393)</f>
      </c>
      <c r="L11" s="44" t="str">
        <f>AW11/Sum(AW1:AW$393)</f>
      </c>
      <c r="M11" t="s">
        <v>1666</v>
      </c>
      <c r="N11"/>
      <c r="O11" t="n">
        <v>64</v>
      </c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 t="n">
        <v>2084493.32163844</v>
      </c>
      <c r="AH11" s="45" t="n">
        <v>469196.599299209</v>
      </c>
      <c r="AI11" s="45" t="n">
        <v>996361.887708146</v>
      </c>
      <c r="AJ11" s="45" t="n">
        <v>3564273.40731102</v>
      </c>
      <c r="AK11" s="45" t="n">
        <v>6305042.62935038</v>
      </c>
      <c r="AL11" s="45" t="n">
        <v>6122695.78121756</v>
      </c>
      <c r="AM11" s="45" t="n">
        <v>2468018.32168097</v>
      </c>
      <c r="AN11" s="45" t="n">
        <v>1594424.67369056</v>
      </c>
      <c r="AO11" s="45" t="n">
        <v>39356.2735708839</v>
      </c>
      <c r="AP11" s="45" t="n">
        <v>-15922.6624874815</v>
      </c>
      <c r="AQ11" s="45" t="n">
        <v>0</v>
      </c>
      <c r="AR11" s="45" t="n">
        <v>0</v>
      </c>
      <c r="AS11" s="45" t="n">
        <v>0</v>
      </c>
      <c r="AT11" s="45"/>
      <c r="AU11" s="45"/>
      <c r="AV11" s="45"/>
      <c r="AW11" s="45"/>
    </row>
    <row r="12">
      <c r="A12" t="str">
        <f>M12</f>
      </c>
      <c r="B12" t="str">
        <f>N12</f>
      </c>
      <c r="C12" t="str">
        <f>O12</f>
      </c>
      <c r="D12" s="45" t="str">
        <f>AO12</f>
      </c>
      <c r="E12" s="45" t="str">
        <f>AU12</f>
      </c>
      <c r="F12" s="45" t="str">
        <f>AV12</f>
      </c>
      <c r="G12" s="45" t="str">
        <f>AW12</f>
      </c>
      <c r="H12" s="44" t="str">
        <f>AV12/AU12-1</f>
      </c>
      <c r="I12" s="44" t="str">
        <f>AV12/AO12-1</f>
      </c>
      <c r="J12" s="44" t="str">
        <f>AW12/AV12</f>
      </c>
      <c r="K12" s="44" t="str">
        <f>AV12/Sum(AV$1:AV$393)</f>
      </c>
      <c r="L12" s="44" t="str">
        <f>AW12/Sum(AW1:AW$393)</f>
      </c>
      <c r="M12" t="s">
        <v>1666</v>
      </c>
      <c r="N12"/>
      <c r="O12" t="n">
        <v>70</v>
      </c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 t="n">
        <v>1134571.89374649</v>
      </c>
      <c r="AJ12" s="45" t="n">
        <v>2085095.1971864</v>
      </c>
      <c r="AK12" s="45" t="n">
        <v>0</v>
      </c>
      <c r="AL12" s="45" t="n">
        <v>0</v>
      </c>
      <c r="AM12" s="45" t="n">
        <v>2974032.34237323</v>
      </c>
      <c r="AN12" s="45" t="n">
        <v>0</v>
      </c>
      <c r="AO12" s="45"/>
      <c r="AP12" s="45" t="n">
        <v>-21947.9359651874</v>
      </c>
      <c r="AQ12" s="45"/>
      <c r="AR12" s="45"/>
      <c r="AS12" s="45"/>
      <c r="AT12" s="45"/>
      <c r="AU12" s="45"/>
      <c r="AV12" s="45"/>
      <c r="AW12" s="45"/>
    </row>
    <row r="13">
      <c r="A13" t="str">
        <f>M13</f>
      </c>
      <c r="B13" t="str">
        <f>N13</f>
      </c>
      <c r="C13" t="str">
        <f>O13</f>
      </c>
      <c r="D13" s="45" t="str">
        <f>AO13</f>
      </c>
      <c r="E13" s="45" t="str">
        <f>AU13</f>
      </c>
      <c r="F13" s="45" t="str">
        <f>AV13</f>
      </c>
      <c r="G13" s="45" t="str">
        <f>AW13</f>
      </c>
      <c r="H13" s="44" t="str">
        <f>AV13/AU13-1</f>
      </c>
      <c r="I13" s="44" t="str">
        <f>AV13/AO13-1</f>
      </c>
      <c r="J13" s="44" t="str">
        <f>AW13/AV13</f>
      </c>
      <c r="K13" s="44" t="str">
        <f>AV13/Sum(AV$1:AV$393)</f>
      </c>
      <c r="L13" s="44" t="str">
        <f>AW13/Sum(AW1:AW$393)</f>
      </c>
      <c r="M13" t="s">
        <v>1666</v>
      </c>
      <c r="N13"/>
      <c r="O13" t="n">
        <v>77</v>
      </c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 t="n">
        <v>256253.068001107</v>
      </c>
      <c r="AM13" s="45" t="n">
        <v>1125259.92447274</v>
      </c>
      <c r="AN13" s="45" t="n">
        <v>0</v>
      </c>
      <c r="AO13" s="45"/>
      <c r="AP13" s="45"/>
      <c r="AQ13" s="45"/>
      <c r="AR13" s="45"/>
      <c r="AS13" s="45"/>
      <c r="AT13" s="45"/>
      <c r="AU13" s="45"/>
      <c r="AV13" s="45"/>
      <c r="AW13" s="45"/>
    </row>
    <row r="14">
      <c r="A14" t="str">
        <f>M14</f>
      </c>
      <c r="B14" t="str">
        <f>N14</f>
      </c>
      <c r="C14" t="str">
        <f>O14</f>
      </c>
      <c r="D14" s="45" t="str">
        <f>AO14</f>
      </c>
      <c r="E14" s="45" t="str">
        <f>AU14</f>
      </c>
      <c r="F14" s="45" t="str">
        <f>AV14</f>
      </c>
      <c r="G14" s="45" t="str">
        <f>AW14</f>
      </c>
      <c r="H14" s="44" t="str">
        <f>AV14/AU14-1</f>
      </c>
      <c r="I14" s="44" t="str">
        <f>AV14/AO14-1</f>
      </c>
      <c r="J14" s="44" t="str">
        <f>AW14/AV14</f>
      </c>
      <c r="K14" s="44" t="str">
        <f>AV14/Sum(AV$1:AV$393)</f>
      </c>
      <c r="L14" s="44" t="str">
        <f>AW14/Sum(AW1:AW$393)</f>
      </c>
      <c r="M14" t="s">
        <v>1666</v>
      </c>
      <c r="N14"/>
      <c r="O14" t="n">
        <v>87</v>
      </c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 t="n">
        <v>38978.6770655194</v>
      </c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</row>
    <row r="15">
      <c r="A15" t="str">
        <f>M15</f>
      </c>
      <c r="B15" t="str">
        <f>N15</f>
      </c>
      <c r="C15" t="str">
        <f>O15</f>
      </c>
      <c r="D15" s="45" t="str">
        <f>AO15</f>
      </c>
      <c r="E15" s="45" t="str">
        <f>AU15</f>
      </c>
      <c r="F15" s="45" t="str">
        <f>AV15</f>
      </c>
      <c r="G15" s="45" t="str">
        <f>AW15</f>
      </c>
      <c r="H15" s="44" t="str">
        <f>AV15/AU15-1</f>
      </c>
      <c r="I15" s="44" t="str">
        <f>AV15/AO15-1</f>
      </c>
      <c r="J15" s="44" t="str">
        <f>AW15/AV15</f>
      </c>
      <c r="K15" s="44" t="str">
        <f>AV15/Sum(AV$1:AV$393)</f>
      </c>
      <c r="L15" s="44" t="str">
        <f>AW15/Sum(AW1:AW$393)</f>
      </c>
      <c r="M15" t="s">
        <v>1666</v>
      </c>
      <c r="N15"/>
      <c r="O15" t="n">
        <v>89</v>
      </c>
      <c r="P15" s="45"/>
      <c r="Q15" s="45"/>
      <c r="R15" s="45"/>
      <c r="S15" s="45"/>
      <c r="T15" s="45"/>
      <c r="U15" s="45"/>
      <c r="V15" s="45"/>
      <c r="W15" s="45"/>
      <c r="X15" s="45"/>
      <c r="Y15" s="45" t="n">
        <v>-1892550.59278575</v>
      </c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</row>
    <row r="16">
      <c r="A16" t="str">
        <f>M16</f>
      </c>
      <c r="B16" t="str">
        <f>N16</f>
      </c>
      <c r="C16" t="str">
        <f>O16</f>
      </c>
      <c r="D16" s="45" t="str">
        <f>AO16</f>
      </c>
      <c r="E16" s="45" t="str">
        <f>AU16</f>
      </c>
      <c r="F16" s="45" t="str">
        <f>AV16</f>
      </c>
      <c r="G16" s="45" t="str">
        <f>AW16</f>
      </c>
      <c r="H16" s="44" t="str">
        <f>AV16/AU16-1</f>
      </c>
      <c r="I16" s="44" t="str">
        <f>AV16/AO16-1</f>
      </c>
      <c r="J16" s="44" t="str">
        <f>AW16/AV16</f>
      </c>
      <c r="K16" s="44" t="str">
        <f>AV16/Sum(AV$1:AV$393)</f>
      </c>
      <c r="L16" s="44" t="str">
        <f>AW16/Sum(AW1:AW$393)</f>
      </c>
      <c r="M16" t="s">
        <v>1666</v>
      </c>
      <c r="N16"/>
      <c r="O16" t="n">
        <v>99</v>
      </c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 t="n">
        <v>772748069.376281</v>
      </c>
      <c r="AA16" s="45" t="n">
        <v>70701444.834028</v>
      </c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</row>
    <row r="17">
      <c r="A17" t="str">
        <f>M17</f>
      </c>
      <c r="B17" t="str">
        <f>N17</f>
      </c>
      <c r="C17" t="str">
        <f>O17</f>
      </c>
      <c r="D17" s="45" t="str">
        <f>AO17</f>
      </c>
      <c r="E17" s="45" t="str">
        <f>AU17</f>
      </c>
      <c r="F17" s="45" t="str">
        <f>AV17</f>
      </c>
      <c r="G17" s="45" t="str">
        <f>AW17</f>
      </c>
      <c r="H17" s="44" t="str">
        <f>AV17/AU17-1</f>
      </c>
      <c r="I17" s="44" t="str">
        <f>AV17/AO17-1</f>
      </c>
      <c r="J17" s="44" t="str">
        <f>AW17/AV17</f>
      </c>
      <c r="K17" s="44" t="str">
        <f>AV17/Sum(AV$1:AV$393)</f>
      </c>
      <c r="L17" s="44" t="str">
        <f>AW17/Sum(AW1:AW$393)</f>
      </c>
      <c r="M17" t="s">
        <v>1666</v>
      </c>
      <c r="N17"/>
      <c r="O17" t="n">
        <v>101</v>
      </c>
      <c r="P17" s="45"/>
      <c r="Q17" s="45"/>
      <c r="R17" s="45"/>
      <c r="S17" s="45"/>
      <c r="T17" s="45"/>
      <c r="U17" s="45" t="n">
        <v>7191369.13262887</v>
      </c>
      <c r="V17" s="45" t="n">
        <v>51943.1135815311</v>
      </c>
      <c r="W17" s="45"/>
      <c r="X17" s="45" t="n">
        <v>2279271.21194578</v>
      </c>
      <c r="Y17" s="45" t="n">
        <v>43033.9178987992</v>
      </c>
      <c r="Z17" s="45"/>
      <c r="AA17" s="45" t="n">
        <v>114382.867406951</v>
      </c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</row>
    <row r="18">
      <c r="A18" t="str">
        <f>M18</f>
      </c>
      <c r="B18" t="str">
        <f>N18</f>
      </c>
      <c r="C18" t="str">
        <f>O18</f>
      </c>
      <c r="D18" s="45" t="str">
        <f>AO18</f>
      </c>
      <c r="E18" s="45" t="str">
        <f>AU18</f>
      </c>
      <c r="F18" s="45" t="str">
        <f>AV18</f>
      </c>
      <c r="G18" s="45" t="str">
        <f>AW18</f>
      </c>
      <c r="H18" s="44" t="str">
        <f>AV18/AU18-1</f>
      </c>
      <c r="I18" s="44" t="str">
        <f>AV18/AO18-1</f>
      </c>
      <c r="J18" s="44" t="str">
        <f>AW18/AV18</f>
      </c>
      <c r="K18" s="44" t="str">
        <f>AV18/Sum(AV$1:AV$393)</f>
      </c>
      <c r="L18" s="44" t="str">
        <f>AW18/Sum(AW1:AW$393)</f>
      </c>
      <c r="M18" t="s">
        <v>1666</v>
      </c>
      <c r="N18"/>
      <c r="O18" t="n">
        <v>109</v>
      </c>
      <c r="P18" s="45" t="n">
        <v>-266329.229917399</v>
      </c>
      <c r="Q18" s="45" t="n">
        <v>2272190.18778426</v>
      </c>
      <c r="R18" s="45"/>
      <c r="S18" s="45" t="n">
        <v>19589637.1551687</v>
      </c>
      <c r="T18" s="45" t="n">
        <v>-6992.92834481672</v>
      </c>
      <c r="U18" s="45"/>
      <c r="V18" s="45" t="n">
        <v>624731.881426742</v>
      </c>
      <c r="W18" s="45"/>
      <c r="X18" s="45" t="n">
        <v>418835.398024234</v>
      </c>
      <c r="Y18" s="45" t="n">
        <v>371014.355907849</v>
      </c>
      <c r="Z18" s="45" t="n">
        <v>1021409.60264238</v>
      </c>
      <c r="AA18" s="45" t="n">
        <v>1612859.95204646</v>
      </c>
      <c r="AB18" s="45"/>
      <c r="AC18" s="45" t="n">
        <v>152335.070740659</v>
      </c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</row>
    <row r="19">
      <c r="A19" t="str">
        <f>M19</f>
      </c>
      <c r="B19" t="str">
        <f>N19</f>
      </c>
      <c r="C19" t="str">
        <f>O19</f>
      </c>
      <c r="D19" s="45" t="str">
        <f>AO19</f>
      </c>
      <c r="E19" s="45" t="str">
        <f>AU19</f>
      </c>
      <c r="F19" s="45" t="str">
        <f>AV19</f>
      </c>
      <c r="G19" s="45" t="str">
        <f>AW19</f>
      </c>
      <c r="H19" s="44" t="str">
        <f>AV19/AU19-1</f>
      </c>
      <c r="I19" s="44" t="str">
        <f>AV19/AO19-1</f>
      </c>
      <c r="J19" s="44" t="str">
        <f>AW19/AV19</f>
      </c>
      <c r="K19" s="44" t="str">
        <f>AV19/Sum(AV$1:AV$393)</f>
      </c>
      <c r="L19" s="44" t="str">
        <f>AW19/Sum(AW1:AW$393)</f>
      </c>
      <c r="M19" t="s">
        <v>1666</v>
      </c>
      <c r="N19"/>
      <c r="O19" t="n">
        <v>111</v>
      </c>
      <c r="P19" s="45"/>
      <c r="Q19" s="45" t="n">
        <v>3224053.64482901</v>
      </c>
      <c r="R19" s="45" t="n">
        <v>54131.5515405409</v>
      </c>
      <c r="S19" s="45"/>
      <c r="T19" s="45" t="n">
        <v>71125.2066776443</v>
      </c>
      <c r="U19" s="45" t="n">
        <v>155514.696474548</v>
      </c>
      <c r="V19" s="45" t="n">
        <v>125959.254093998</v>
      </c>
      <c r="W19" s="45"/>
      <c r="X19" s="45"/>
      <c r="Y19" s="45"/>
      <c r="Z19" s="45" t="n">
        <v>88234672.2516638</v>
      </c>
      <c r="AA19" s="45" t="n">
        <v>199508876.785671</v>
      </c>
      <c r="AB19" s="45"/>
      <c r="AC19" s="45" t="n">
        <v>18590.8276952229</v>
      </c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</row>
    <row r="20">
      <c r="A20" t="str">
        <f>M20</f>
      </c>
      <c r="B20" t="str">
        <f>N20</f>
      </c>
      <c r="C20" t="str">
        <f>O20</f>
      </c>
      <c r="D20" s="45" t="str">
        <f>AO20</f>
      </c>
      <c r="E20" s="45" t="str">
        <f>AU20</f>
      </c>
      <c r="F20" s="45" t="str">
        <f>AV20</f>
      </c>
      <c r="G20" s="45" t="str">
        <f>AW20</f>
      </c>
      <c r="H20" s="44" t="str">
        <f>AV20/AU20-1</f>
      </c>
      <c r="I20" s="44" t="str">
        <f>AV20/AO20-1</f>
      </c>
      <c r="J20" s="44" t="str">
        <f>AW20/AV20</f>
      </c>
      <c r="K20" s="44" t="str">
        <f>AV20/Sum(AV$1:AV$393)</f>
      </c>
      <c r="L20" s="44" t="str">
        <f>AW20/Sum(AW1:AW$393)</f>
      </c>
      <c r="M20" t="s">
        <v>1666</v>
      </c>
      <c r="N20"/>
      <c r="O20" t="n">
        <v>113</v>
      </c>
      <c r="P20" s="45"/>
      <c r="Q20" s="45" t="n">
        <v>853990.39996959</v>
      </c>
      <c r="R20" s="45" t="n">
        <v>67402.3192950841</v>
      </c>
      <c r="S20" s="45"/>
      <c r="T20" s="45" t="n">
        <v>295844.194348252</v>
      </c>
      <c r="U20" s="45" t="n">
        <v>502687.384418508</v>
      </c>
      <c r="V20" s="45"/>
      <c r="W20" s="45"/>
      <c r="X20" s="45"/>
      <c r="Y20" s="45" t="n">
        <v>2309129.01223866</v>
      </c>
      <c r="Z20" s="45" t="n">
        <v>265308131.75768</v>
      </c>
      <c r="AA20" s="45" t="n">
        <v>-261813.880892727</v>
      </c>
      <c r="AB20" s="45"/>
      <c r="AC20" s="45"/>
      <c r="AD20" s="45"/>
      <c r="AE20" s="45"/>
      <c r="AF20" s="45"/>
      <c r="AG20" s="45"/>
      <c r="AH20" s="45"/>
      <c r="AI20" s="45"/>
      <c r="AJ20" s="45"/>
      <c r="AK20" s="45" t="n">
        <v>-6.47603360192497</v>
      </c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</row>
    <row r="21">
      <c r="A21" t="str">
        <f>M21</f>
      </c>
      <c r="B21" t="str">
        <f>N21</f>
      </c>
      <c r="C21" t="str">
        <f>O21</f>
      </c>
      <c r="D21" s="45" t="str">
        <f>AO21</f>
      </c>
      <c r="E21" s="45" t="str">
        <f>AU21</f>
      </c>
      <c r="F21" s="45" t="str">
        <f>AV21</f>
      </c>
      <c r="G21" s="45" t="str">
        <f>AW21</f>
      </c>
      <c r="H21" s="44" t="str">
        <f>AV21/AU21-1</f>
      </c>
      <c r="I21" s="44" t="str">
        <f>AV21/AO21-1</f>
      </c>
      <c r="J21" s="44" t="str">
        <f>AW21/AV21</f>
      </c>
      <c r="K21" s="44" t="str">
        <f>AV21/Sum(AV$1:AV$393)</f>
      </c>
      <c r="L21" s="44" t="str">
        <f>AW21/Sum(AW1:AW$393)</f>
      </c>
      <c r="M21" t="s">
        <v>1666</v>
      </c>
      <c r="N21"/>
      <c r="O21" t="n">
        <v>134</v>
      </c>
      <c r="P21" s="45"/>
      <c r="Q21" s="45" t="n">
        <v>-49896.0683128299</v>
      </c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</row>
    <row r="22">
      <c r="A22" t="str">
        <f>M22</f>
      </c>
      <c r="B22" t="str">
        <f>N22</f>
      </c>
      <c r="C22" t="str">
        <f>O22</f>
      </c>
      <c r="D22" s="45" t="str">
        <f>AO22</f>
      </c>
      <c r="E22" s="45" t="str">
        <f>AU22</f>
      </c>
      <c r="F22" s="45" t="str">
        <f>AV22</f>
      </c>
      <c r="G22" s="45" t="str">
        <f>AW22</f>
      </c>
      <c r="H22" s="44" t="str">
        <f>AV22/AU22-1</f>
      </c>
      <c r="I22" s="44" t="str">
        <f>AV22/AO22-1</f>
      </c>
      <c r="J22" s="44" t="str">
        <f>AW22/AV22</f>
      </c>
      <c r="K22" s="44" t="str">
        <f>AV22/Sum(AV$1:AV$393)</f>
      </c>
      <c r="L22" s="44" t="str">
        <f>AW22/Sum(AW1:AW$393)</f>
      </c>
      <c r="M22" t="s">
        <v>1666</v>
      </c>
      <c r="N22"/>
      <c r="O22" t="n">
        <v>136</v>
      </c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 t="n">
        <v>403932.512442293</v>
      </c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</row>
    <row r="23">
      <c r="A23" t="str">
        <f>M23</f>
      </c>
      <c r="B23" t="str">
        <f>N23</f>
      </c>
      <c r="C23" t="str">
        <f>O23</f>
      </c>
      <c r="D23" s="45" t="str">
        <f>AO23</f>
      </c>
      <c r="E23" s="45" t="str">
        <f>AU23</f>
      </c>
      <c r="F23" s="45" t="str">
        <f>AV23</f>
      </c>
      <c r="G23" s="45" t="str">
        <f>AW23</f>
      </c>
      <c r="H23" s="44" t="str">
        <f>AV23/AU23-1</f>
      </c>
      <c r="I23" s="44" t="str">
        <f>AV23/AO23-1</f>
      </c>
      <c r="J23" s="44" t="str">
        <f>AW23/AV23</f>
      </c>
      <c r="K23" s="44" t="str">
        <f>AV23/Sum(AV$1:AV$393)</f>
      </c>
      <c r="L23" s="44" t="str">
        <f>AW23/Sum(AW1:AW$393)</f>
      </c>
      <c r="M23" t="s">
        <v>1666</v>
      </c>
      <c r="N23"/>
      <c r="O23" t="n">
        <v>145</v>
      </c>
      <c r="P23" s="45" t="n">
        <v>194778.09352168</v>
      </c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</row>
    <row r="24">
      <c r="A24" t="str">
        <f>M24</f>
      </c>
      <c r="B24" t="str">
        <f>N24</f>
      </c>
      <c r="C24" t="str">
        <f>O24</f>
      </c>
      <c r="D24" s="45" t="str">
        <f>AO24</f>
      </c>
      <c r="E24" s="45" t="str">
        <f>AU24</f>
      </c>
      <c r="F24" s="45" t="str">
        <f>AV24</f>
      </c>
      <c r="G24" s="45" t="str">
        <f>AW24</f>
      </c>
      <c r="H24" s="44" t="str">
        <f>AV24/AU24-1</f>
      </c>
      <c r="I24" s="44" t="str">
        <f>AV24/AO24-1</f>
      </c>
      <c r="J24" s="44" t="str">
        <f>AW24/AV24</f>
      </c>
      <c r="K24" s="44" t="str">
        <f>AV24/Sum(AV$1:AV$393)</f>
      </c>
      <c r="L24" s="44" t="str">
        <f>AW24/Sum(AW1:AW$393)</f>
      </c>
      <c r="M24" t="s">
        <v>1666</v>
      </c>
      <c r="N24"/>
      <c r="O24" t="n">
        <v>154</v>
      </c>
      <c r="P24" s="45"/>
      <c r="Q24" s="45"/>
      <c r="R24" s="45"/>
      <c r="S24" s="45"/>
      <c r="T24" s="45"/>
      <c r="U24" s="45"/>
      <c r="V24" s="45"/>
      <c r="W24" s="45"/>
      <c r="X24" s="45" t="n">
        <v>12524529.2135089</v>
      </c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</row>
    <row r="25">
      <c r="A25" t="str">
        <f>M25</f>
      </c>
      <c r="B25" t="str">
        <f>N25</f>
      </c>
      <c r="C25" t="str">
        <f>O25</f>
      </c>
      <c r="D25" s="45" t="str">
        <f>AO25</f>
      </c>
      <c r="E25" s="45" t="str">
        <f>AU25</f>
      </c>
      <c r="F25" s="45" t="str">
        <f>AV25</f>
      </c>
      <c r="G25" s="45" t="str">
        <f>AW25</f>
      </c>
      <c r="H25" s="44" t="str">
        <f>AV25/AU25-1</f>
      </c>
      <c r="I25" s="44" t="str">
        <f>AV25/AO25-1</f>
      </c>
      <c r="J25" s="44" t="str">
        <f>AW25/AV25</f>
      </c>
      <c r="K25" s="44" t="str">
        <f>AV25/Sum(AV$1:AV$393)</f>
      </c>
      <c r="L25" s="44" t="str">
        <f>AW25/Sum(AW1:AW$393)</f>
      </c>
      <c r="M25" t="s">
        <v>1666</v>
      </c>
      <c r="N25"/>
      <c r="O25" t="n">
        <v>476</v>
      </c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 t="n">
        <v>463266.967059966</v>
      </c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</row>
    <row r="26">
      <c r="A26" t="str">
        <f>M26</f>
      </c>
      <c r="B26" t="str">
        <f>N26</f>
      </c>
      <c r="C26" t="str">
        <f>O26</f>
      </c>
      <c r="D26" s="45" t="str">
        <f>AO26</f>
      </c>
      <c r="E26" s="45" t="str">
        <f>AU26</f>
      </c>
      <c r="F26" s="45" t="str">
        <f>AV26</f>
      </c>
      <c r="G26" s="45" t="str">
        <f>AW26</f>
      </c>
      <c r="H26" s="44" t="str">
        <f>AV26/AU26-1</f>
      </c>
      <c r="I26" s="44" t="str">
        <f>AV26/AO26-1</f>
      </c>
      <c r="J26" s="44" t="str">
        <f>AW26/AV26</f>
      </c>
      <c r="K26" s="44" t="str">
        <f>AV26/Sum(AV$1:AV$393)</f>
      </c>
      <c r="L26" s="44" t="str">
        <f>AW26/Sum(AW1:AW$393)</f>
      </c>
      <c r="M26" t="s">
        <v>1666</v>
      </c>
      <c r="N26"/>
      <c r="O26" t="n">
        <v>487</v>
      </c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 t="n">
        <v>97573.2710052344</v>
      </c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</row>
    <row r="27">
      <c r="A27" t="str">
        <f>M27</f>
      </c>
      <c r="B27" t="str">
        <f>N27</f>
      </c>
      <c r="C27" t="str">
        <f>O27</f>
      </c>
      <c r="D27" s="45" t="str">
        <f>AO27</f>
      </c>
      <c r="E27" s="45" t="str">
        <f>AU27</f>
      </c>
      <c r="F27" s="45" t="str">
        <f>AV27</f>
      </c>
      <c r="G27" s="45" t="str">
        <f>AW27</f>
      </c>
      <c r="H27" s="44" t="str">
        <f>AV27/AU27-1</f>
      </c>
      <c r="I27" s="44" t="str">
        <f>AV27/AO27-1</f>
      </c>
      <c r="J27" s="44" t="str">
        <f>AW27/AV27</f>
      </c>
      <c r="K27" s="44" t="str">
        <f>AV27/Sum(AV$1:AV$393)</f>
      </c>
      <c r="L27" s="44" t="str">
        <f>AW27/Sum(AW1:AW$393)</f>
      </c>
      <c r="M27" t="s">
        <v>1666</v>
      </c>
      <c r="N27"/>
      <c r="O27" t="n">
        <v>614</v>
      </c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 t="n">
        <v>5100205.16058641</v>
      </c>
      <c r="AE27" s="45"/>
      <c r="AF27" s="45" t="n">
        <v>6693114.4832957</v>
      </c>
      <c r="AG27" s="45" t="n">
        <v>14470.4915119479</v>
      </c>
      <c r="AH27" s="45"/>
      <c r="AI27" s="45" t="n">
        <v>414915.991249761</v>
      </c>
      <c r="AJ27" s="45" t="n">
        <v>518736.614353008</v>
      </c>
      <c r="AK27" s="45" t="n">
        <v>594884.687239143</v>
      </c>
      <c r="AL27" s="45" t="n">
        <v>4330691.00475814</v>
      </c>
      <c r="AM27" s="45" t="n">
        <v>4183285.98150567</v>
      </c>
      <c r="AN27" s="45" t="n">
        <v>4690149.35625567</v>
      </c>
      <c r="AO27" s="45" t="n">
        <v>0</v>
      </c>
      <c r="AP27" s="45" t="n">
        <v>-47582.4114185111</v>
      </c>
      <c r="AQ27" s="45" t="n">
        <v>0</v>
      </c>
      <c r="AR27" s="45"/>
      <c r="AS27" s="45"/>
      <c r="AT27" s="45"/>
      <c r="AU27" s="45"/>
      <c r="AV27" s="45"/>
      <c r="AW27" s="45"/>
    </row>
    <row r="28">
      <c r="A28" t="str">
        <f>M28</f>
      </c>
      <c r="B28" t="str">
        <f>N28</f>
      </c>
      <c r="C28" t="str">
        <f>O28</f>
      </c>
      <c r="D28" s="45" t="str">
        <f>AO28</f>
      </c>
      <c r="E28" s="45" t="str">
        <f>AU28</f>
      </c>
      <c r="F28" s="45" t="str">
        <f>AV28</f>
      </c>
      <c r="G28" s="45" t="str">
        <f>AW28</f>
      </c>
      <c r="H28" s="44" t="str">
        <f>AV28/AU28-1</f>
      </c>
      <c r="I28" s="44" t="str">
        <f>AV28/AO28-1</f>
      </c>
      <c r="J28" s="44" t="str">
        <f>AW28/AV28</f>
      </c>
      <c r="K28" s="44" t="str">
        <f>AV28/Sum(AV$1:AV$393)</f>
      </c>
      <c r="L28" s="44" t="str">
        <f>AW28/Sum(AW1:AW$393)</f>
      </c>
      <c r="M28" t="s">
        <v>1666</v>
      </c>
      <c r="N28"/>
      <c r="O28" t="n">
        <v>615</v>
      </c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 t="n">
        <v>32377.8086815811</v>
      </c>
      <c r="AL28" s="45" t="n">
        <v>0</v>
      </c>
      <c r="AM28" s="45" t="n">
        <v>78743.6592009749</v>
      </c>
      <c r="AN28" s="45"/>
      <c r="AO28" s="45"/>
      <c r="AP28" s="45"/>
      <c r="AQ28" s="45"/>
      <c r="AR28" s="45"/>
      <c r="AS28" s="45"/>
      <c r="AT28" s="45"/>
      <c r="AU28" s="45"/>
      <c r="AV28" s="45"/>
      <c r="AW28" s="45"/>
    </row>
    <row r="29">
      <c r="A29" t="str">
        <f>M29</f>
      </c>
      <c r="B29" t="str">
        <f>N29</f>
      </c>
      <c r="C29" t="str">
        <f>O29</f>
      </c>
      <c r="D29" s="45" t="str">
        <f>AO29</f>
      </c>
      <c r="E29" s="45" t="str">
        <f>AU29</f>
      </c>
      <c r="F29" s="45" t="str">
        <f>AV29</f>
      </c>
      <c r="G29" s="45" t="str">
        <f>AW29</f>
      </c>
      <c r="H29" s="44" t="str">
        <f>AV29/AU29-1</f>
      </c>
      <c r="I29" s="44" t="str">
        <f>AV29/AO29-1</f>
      </c>
      <c r="J29" s="44" t="str">
        <f>AW29/AV29</f>
      </c>
      <c r="K29" s="44" t="str">
        <f>AV29/Sum(AV$1:AV$393)</f>
      </c>
      <c r="L29" s="44" t="str">
        <f>AW29/Sum(AW1:AW$393)</f>
      </c>
      <c r="M29" t="s">
        <v>1666</v>
      </c>
      <c r="N29"/>
      <c r="O29" t="n">
        <v>616</v>
      </c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 t="n">
        <v>22140.4639280688</v>
      </c>
      <c r="AT29" s="45"/>
      <c r="AU29" s="45"/>
      <c r="AV29" s="45"/>
      <c r="AW29" s="45"/>
    </row>
    <row r="30">
      <c r="A30" t="str">
        <f>M30</f>
      </c>
      <c r="B30" t="str">
        <f>N30</f>
      </c>
      <c r="C30" t="str">
        <f>O30</f>
      </c>
      <c r="D30" s="45" t="str">
        <f>AO30</f>
      </c>
      <c r="E30" s="45" t="str">
        <f>AU30</f>
      </c>
      <c r="F30" s="45" t="str">
        <f>AV30</f>
      </c>
      <c r="G30" s="45" t="str">
        <f>AW30</f>
      </c>
      <c r="H30" s="44" t="str">
        <f>AV30/AU30-1</f>
      </c>
      <c r="I30" s="44" t="str">
        <f>AV30/AO30-1</f>
      </c>
      <c r="J30" s="44" t="str">
        <f>AW30/AV30</f>
      </c>
      <c r="K30" s="44" t="str">
        <f>AV30/Sum(AV$1:AV$393)</f>
      </c>
      <c r="L30" s="44" t="str">
        <f>AW30/Sum(AW1:AW$393)</f>
      </c>
      <c r="M30" t="s">
        <v>1666</v>
      </c>
      <c r="N30"/>
      <c r="O30" t="n">
        <v>625</v>
      </c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 t="n">
        <v>1931.24337329334</v>
      </c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</row>
    <row r="31">
      <c r="A31" t="str">
        <f>M31</f>
      </c>
      <c r="B31" t="str">
        <f>N31</f>
      </c>
      <c r="C31" t="str">
        <f>O31</f>
      </c>
      <c r="D31" s="45" t="str">
        <f>AO31</f>
      </c>
      <c r="E31" s="45" t="str">
        <f>AU31</f>
      </c>
      <c r="F31" s="45" t="str">
        <f>AV31</f>
      </c>
      <c r="G31" s="45" t="str">
        <f>AW31</f>
      </c>
      <c r="H31" s="44" t="str">
        <f>AV31/AU31-1</f>
      </c>
      <c r="I31" s="44" t="str">
        <f>AV31/AO31-1</f>
      </c>
      <c r="J31" s="44" t="str">
        <f>AW31/AV31</f>
      </c>
      <c r="K31" s="44" t="str">
        <f>AV31/Sum(AV$1:AV$393)</f>
      </c>
      <c r="L31" s="44" t="str">
        <f>AW31/Sum(AW1:AW$393)</f>
      </c>
      <c r="M31" t="s">
        <v>1666</v>
      </c>
      <c r="N31"/>
      <c r="O31" t="n">
        <v>631</v>
      </c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 t="n">
        <v>1729733.6877122</v>
      </c>
      <c r="AP31" s="45" t="n">
        <v>0</v>
      </c>
      <c r="AQ31" s="45"/>
      <c r="AR31" s="45" t="n">
        <v>-12995.4212580544</v>
      </c>
      <c r="AS31" s="45"/>
      <c r="AT31" s="45"/>
      <c r="AU31" s="45"/>
      <c r="AV31" s="45"/>
      <c r="AW31" s="45"/>
    </row>
    <row r="32">
      <c r="A32" t="str">
        <f>M32</f>
      </c>
      <c r="B32" t="str">
        <f>N32</f>
      </c>
      <c r="C32" t="str">
        <f>O32</f>
      </c>
      <c r="D32" s="45" t="str">
        <f>AO32</f>
      </c>
      <c r="E32" s="45" t="str">
        <f>AU32</f>
      </c>
      <c r="F32" s="45" t="str">
        <f>AV32</f>
      </c>
      <c r="G32" s="45" t="str">
        <f>AW32</f>
      </c>
      <c r="H32" s="44" t="str">
        <f>AV32/AU32-1</f>
      </c>
      <c r="I32" s="44" t="str">
        <f>AV32/AO32-1</f>
      </c>
      <c r="J32" s="44" t="str">
        <f>AW32/AV32</f>
      </c>
      <c r="K32" s="44" t="str">
        <f>AV32/Sum(AV$1:AV$393)</f>
      </c>
      <c r="L32" s="44" t="str">
        <f>AW32/Sum(AW1:AW$393)</f>
      </c>
      <c r="M32" t="s">
        <v>1666</v>
      </c>
      <c r="N32"/>
      <c r="O32" t="n">
        <v>635</v>
      </c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 t="n">
        <v>211502.081772318</v>
      </c>
      <c r="AH32" s="45"/>
      <c r="AI32" s="45" t="n">
        <v>756830.072065016</v>
      </c>
      <c r="AJ32" s="45"/>
      <c r="AK32" s="45" t="n">
        <v>295235.556816121</v>
      </c>
      <c r="AL32" s="45" t="n">
        <v>789769.079841932</v>
      </c>
      <c r="AM32" s="45" t="n">
        <v>392251.149053744</v>
      </c>
      <c r="AN32" s="45" t="n">
        <v>308430.946775831</v>
      </c>
      <c r="AO32" s="45" t="n">
        <v>32285.2303010816</v>
      </c>
      <c r="AP32" s="45" t="n">
        <v>0</v>
      </c>
      <c r="AQ32" s="45"/>
      <c r="AR32" s="45"/>
      <c r="AS32" s="45"/>
      <c r="AT32" s="45"/>
      <c r="AU32" s="45"/>
      <c r="AV32" s="45"/>
      <c r="AW32" s="45"/>
    </row>
    <row r="33">
      <c r="A33" t="str">
        <f>M33</f>
      </c>
      <c r="B33" t="str">
        <f>N33</f>
      </c>
      <c r="C33" t="str">
        <f>O33</f>
      </c>
      <c r="D33" s="45" t="str">
        <f>AO33</f>
      </c>
      <c r="E33" s="45" t="str">
        <f>AU33</f>
      </c>
      <c r="F33" s="45" t="str">
        <f>AV33</f>
      </c>
      <c r="G33" s="45" t="str">
        <f>AW33</f>
      </c>
      <c r="H33" s="44" t="str">
        <f>AV33/AU33-1</f>
      </c>
      <c r="I33" s="44" t="str">
        <f>AV33/AO33-1</f>
      </c>
      <c r="J33" s="44" t="str">
        <f>AW33/AV33</f>
      </c>
      <c r="K33" s="44" t="str">
        <f>AV33/Sum(AV$1:AV$393)</f>
      </c>
      <c r="L33" s="44" t="str">
        <f>AW33/Sum(AW1:AW$393)</f>
      </c>
      <c r="M33" t="s">
        <v>1666</v>
      </c>
      <c r="N33"/>
      <c r="O33" t="n">
        <v>639</v>
      </c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 t="n">
        <v>520617.765039996</v>
      </c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</row>
    <row r="34">
      <c r="A34" t="str">
        <f>M34</f>
      </c>
      <c r="B34" t="str">
        <f>N34</f>
      </c>
      <c r="C34" t="str">
        <f>O34</f>
      </c>
      <c r="D34" s="45" t="str">
        <f>AO34</f>
      </c>
      <c r="E34" s="45" t="str">
        <f>AU34</f>
      </c>
      <c r="F34" s="45" t="str">
        <f>AV34</f>
      </c>
      <c r="G34" s="45" t="str">
        <f>AW34</f>
      </c>
      <c r="H34" s="44" t="str">
        <f>AV34/AU34-1</f>
      </c>
      <c r="I34" s="44" t="str">
        <f>AV34/AO34-1</f>
      </c>
      <c r="J34" s="44" t="str">
        <f>AW34/AV34</f>
      </c>
      <c r="K34" s="44" t="str">
        <f>AV34/Sum(AV$1:AV$393)</f>
      </c>
      <c r="L34" s="44" t="str">
        <f>AW34/Sum(AW1:AW$393)</f>
      </c>
      <c r="M34" t="s">
        <v>1666</v>
      </c>
      <c r="N34"/>
      <c r="O34" t="n">
        <v>640</v>
      </c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 t="n">
        <v>35102158.8739025</v>
      </c>
      <c r="AM34" s="45" t="n">
        <v>13603948.4237862</v>
      </c>
      <c r="AN34" s="45" t="n">
        <v>-489867.700101466</v>
      </c>
      <c r="AO34" s="45" t="n">
        <v>0</v>
      </c>
      <c r="AP34" s="45" t="n">
        <v>6518.95333816948</v>
      </c>
      <c r="AQ34" s="45" t="n">
        <v>-346027.59079903</v>
      </c>
      <c r="AR34" s="45" t="n">
        <v>-2139630.40520196</v>
      </c>
      <c r="AS34" s="45"/>
      <c r="AT34" s="45"/>
      <c r="AU34" s="45"/>
      <c r="AV34" s="45"/>
      <c r="AW34" s="45"/>
    </row>
    <row r="35">
      <c r="A35" t="str">
        <f>M35</f>
      </c>
      <c r="B35" t="str">
        <f>N35</f>
      </c>
      <c r="C35" t="str">
        <f>O35</f>
      </c>
      <c r="D35" s="45" t="str">
        <f>AO35</f>
      </c>
      <c r="E35" s="45" t="str">
        <f>AU35</f>
      </c>
      <c r="F35" s="45" t="str">
        <f>AV35</f>
      </c>
      <c r="G35" s="45" t="str">
        <f>AW35</f>
      </c>
      <c r="H35" s="44" t="str">
        <f>AV35/AU35-1</f>
      </c>
      <c r="I35" s="44" t="str">
        <f>AV35/AO35-1</f>
      </c>
      <c r="J35" s="44" t="str">
        <f>AW35/AV35</f>
      </c>
      <c r="K35" s="44" t="str">
        <f>AV35/Sum(AV$1:AV$393)</f>
      </c>
      <c r="L35" s="44" t="str">
        <f>AW35/Sum(AW1:AW$393)</f>
      </c>
      <c r="M35" t="s">
        <v>1666</v>
      </c>
      <c r="N35"/>
      <c r="O35" t="n">
        <v>641</v>
      </c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 t="n">
        <v>118558.555795723</v>
      </c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</row>
    <row r="36">
      <c r="A36" t="str">
        <f>M36</f>
      </c>
      <c r="B36" t="str">
        <f>N36</f>
      </c>
      <c r="C36" t="str">
        <f>O36</f>
      </c>
      <c r="D36" s="45" t="str">
        <f>AO36</f>
      </c>
      <c r="E36" s="45" t="str">
        <f>AU36</f>
      </c>
      <c r="F36" s="45" t="str">
        <f>AV36</f>
      </c>
      <c r="G36" s="45" t="str">
        <f>AW36</f>
      </c>
      <c r="H36" s="44" t="str">
        <f>AV36/AU36-1</f>
      </c>
      <c r="I36" s="44" t="str">
        <f>AV36/AO36-1</f>
      </c>
      <c r="J36" s="44" t="str">
        <f>AW36/AV36</f>
      </c>
      <c r="K36" s="44" t="str">
        <f>AV36/Sum(AV$1:AV$393)</f>
      </c>
      <c r="L36" s="44" t="str">
        <f>AW36/Sum(AW1:AW$393)</f>
      </c>
      <c r="M36" t="s">
        <v>1666</v>
      </c>
      <c r="N36"/>
      <c r="O36" t="n">
        <v>660</v>
      </c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 t="n">
        <v>12268.0621446623</v>
      </c>
      <c r="AU36" s="45"/>
      <c r="AV36" s="45"/>
      <c r="AW36" s="45"/>
    </row>
    <row r="37">
      <c r="A37" t="str">
        <f>M37</f>
      </c>
      <c r="B37" t="str">
        <f>N37</f>
      </c>
      <c r="C37" t="str">
        <f>O37</f>
      </c>
      <c r="D37" s="45" t="str">
        <f>AO37</f>
      </c>
      <c r="E37" s="45" t="str">
        <f>AU37</f>
      </c>
      <c r="F37" s="45" t="str">
        <f>AV37</f>
      </c>
      <c r="G37" s="45" t="str">
        <f>AW37</f>
      </c>
      <c r="H37" s="44" t="str">
        <f>AV37/AU37-1</f>
      </c>
      <c r="I37" s="44" t="str">
        <f>AV37/AO37-1</f>
      </c>
      <c r="J37" s="44" t="str">
        <f>AW37/AV37</f>
      </c>
      <c r="K37" s="44" t="str">
        <f>AV37/Sum(AV$1:AV$393)</f>
      </c>
      <c r="L37" s="44" t="str">
        <f>AW37/Sum(AW1:AW$393)</f>
      </c>
      <c r="M37" t="s">
        <v>1666</v>
      </c>
      <c r="N37"/>
      <c r="O37" t="n">
        <v>671</v>
      </c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 t="n">
        <v>1919517.68432563</v>
      </c>
      <c r="AJ37" s="45" t="n">
        <v>1439332.574297</v>
      </c>
      <c r="AK37" s="45" t="n">
        <v>0</v>
      </c>
      <c r="AL37" s="45" t="n">
        <v>2157092.74858843</v>
      </c>
      <c r="AM37" s="45" t="n">
        <v>107886.999853834</v>
      </c>
      <c r="AN37" s="45"/>
      <c r="AO37" s="45"/>
      <c r="AP37" s="45" t="n">
        <v>-94671.1429765587</v>
      </c>
      <c r="AQ37" s="45"/>
      <c r="AR37" s="45"/>
      <c r="AS37" s="45"/>
      <c r="AT37" s="45"/>
      <c r="AU37" s="45"/>
      <c r="AV37" s="45"/>
      <c r="AW37" s="45"/>
    </row>
    <row r="38">
      <c r="A38" t="str">
        <f>M38</f>
      </c>
      <c r="B38" t="str">
        <f>N38</f>
      </c>
      <c r="C38" t="str">
        <f>O38</f>
      </c>
      <c r="D38" s="45" t="str">
        <f>AO38</f>
      </c>
      <c r="E38" s="45" t="str">
        <f>AU38</f>
      </c>
      <c r="F38" s="45" t="str">
        <f>AV38</f>
      </c>
      <c r="G38" s="45" t="str">
        <f>AW38</f>
      </c>
      <c r="H38" s="44" t="str">
        <f>AV38/AU38-1</f>
      </c>
      <c r="I38" s="44" t="str">
        <f>AV38/AO38-1</f>
      </c>
      <c r="J38" s="44" t="str">
        <f>AW38/AV38</f>
      </c>
      <c r="K38" s="44" t="str">
        <f>AV38/Sum(AV$1:AV$393)</f>
      </c>
      <c r="L38" s="44" t="str">
        <f>AW38/Sum(AW1:AW$393)</f>
      </c>
      <c r="M38" t="s">
        <v>1666</v>
      </c>
      <c r="N38"/>
      <c r="O38" t="n">
        <v>676</v>
      </c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 t="n">
        <v>16511.1873233718</v>
      </c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</row>
    <row r="39">
      <c r="A39" t="str">
        <f>M39</f>
      </c>
      <c r="B39" t="str">
        <f>N39</f>
      </c>
      <c r="C39" t="str">
        <f>O39</f>
      </c>
      <c r="D39" s="45" t="str">
        <f>AO39</f>
      </c>
      <c r="E39" s="45" t="str">
        <f>AU39</f>
      </c>
      <c r="F39" s="45" t="str">
        <f>AV39</f>
      </c>
      <c r="G39" s="45" t="str">
        <f>AW39</f>
      </c>
      <c r="H39" s="44" t="str">
        <f>AV39/AU39-1</f>
      </c>
      <c r="I39" s="44" t="str">
        <f>AV39/AO39-1</f>
      </c>
      <c r="J39" s="44" t="str">
        <f>AW39/AV39</f>
      </c>
      <c r="K39" s="44" t="str">
        <f>AV39/Sum(AV$1:AV$393)</f>
      </c>
      <c r="L39" s="44" t="str">
        <f>AW39/Sum(AW1:AW$393)</f>
      </c>
      <c r="M39" t="s">
        <v>1666</v>
      </c>
      <c r="N39"/>
      <c r="O39" t="n">
        <v>677</v>
      </c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 t="n">
        <v>1999510.32732041</v>
      </c>
      <c r="AI39" s="45" t="n">
        <v>-1979395.79604119</v>
      </c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</row>
    <row r="40">
      <c r="A40" t="str">
        <f>M40</f>
      </c>
      <c r="B40" t="str">
        <f>N40</f>
      </c>
      <c r="C40" t="str">
        <f>O40</f>
      </c>
      <c r="D40" s="45" t="str">
        <f>AO40</f>
      </c>
      <c r="E40" s="45" t="str">
        <f>AU40</f>
      </c>
      <c r="F40" s="45" t="str">
        <f>AV40</f>
      </c>
      <c r="G40" s="45" t="str">
        <f>AW40</f>
      </c>
      <c r="H40" s="44" t="str">
        <f>AV40/AU40-1</f>
      </c>
      <c r="I40" s="44" t="str">
        <f>AV40/AO40-1</f>
      </c>
      <c r="J40" s="44" t="str">
        <f>AW40/AV40</f>
      </c>
      <c r="K40" s="44" t="str">
        <f>AV40/Sum(AV$1:AV$393)</f>
      </c>
      <c r="L40" s="44" t="str">
        <f>AW40/Sum(AW1:AW$393)</f>
      </c>
      <c r="M40" t="s">
        <v>1666</v>
      </c>
      <c r="N40"/>
      <c r="O40" t="n">
        <v>679</v>
      </c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 t="n">
        <v>13335.6787090512</v>
      </c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</row>
    <row r="41">
      <c r="A41" t="str">
        <f>M41</f>
      </c>
      <c r="B41" t="str">
        <f>N41</f>
      </c>
      <c r="C41" t="str">
        <f>O41</f>
      </c>
      <c r="D41" s="45" t="str">
        <f>AO41</f>
      </c>
      <c r="E41" s="45" t="str">
        <f>AU41</f>
      </c>
      <c r="F41" s="45" t="str">
        <f>AV41</f>
      </c>
      <c r="G41" s="45" t="str">
        <f>AW41</f>
      </c>
      <c r="H41" s="44" t="str">
        <f>AV41/AU41-1</f>
      </c>
      <c r="I41" s="44" t="str">
        <f>AV41/AO41-1</f>
      </c>
      <c r="J41" s="44" t="str">
        <f>AW41/AV41</f>
      </c>
      <c r="K41" s="44" t="str">
        <f>AV41/Sum(AV$1:AV$393)</f>
      </c>
      <c r="L41" s="44" t="str">
        <f>AW41/Sum(AW1:AW$393)</f>
      </c>
      <c r="M41" t="s">
        <v>1666</v>
      </c>
      <c r="N41"/>
      <c r="O41" t="n">
        <v>683</v>
      </c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 t="n">
        <v>0</v>
      </c>
      <c r="AO41" s="45" t="n">
        <v>0</v>
      </c>
      <c r="AP41" s="45"/>
      <c r="AQ41" s="45"/>
      <c r="AR41" s="45"/>
      <c r="AS41" s="45"/>
      <c r="AT41" s="45"/>
      <c r="AU41" s="45"/>
      <c r="AV41" s="45"/>
      <c r="AW41" s="45"/>
    </row>
    <row r="42">
      <c r="A42" t="str">
        <f>M42</f>
      </c>
      <c r="B42" t="str">
        <f>N42</f>
      </c>
      <c r="C42" t="str">
        <f>O42</f>
      </c>
      <c r="D42" s="45" t="str">
        <f>AO42</f>
      </c>
      <c r="E42" s="45" t="str">
        <f>AU42</f>
      </c>
      <c r="F42" s="45" t="str">
        <f>AV42</f>
      </c>
      <c r="G42" s="45" t="str">
        <f>AW42</f>
      </c>
      <c r="H42" s="44" t="str">
        <f>AV42/AU42-1</f>
      </c>
      <c r="I42" s="44" t="str">
        <f>AV42/AO42-1</f>
      </c>
      <c r="J42" s="44" t="str">
        <f>AW42/AV42</f>
      </c>
      <c r="K42" s="44" t="str">
        <f>AV42/Sum(AV$1:AV$393)</f>
      </c>
      <c r="L42" s="44" t="str">
        <f>AW42/Sum(AW1:AW$393)</f>
      </c>
      <c r="M42" t="s">
        <v>1666</v>
      </c>
      <c r="N42"/>
      <c r="O42" t="n">
        <v>687</v>
      </c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 t="n">
        <v>18222.0709965232</v>
      </c>
      <c r="AM42" s="45" t="n">
        <v>0</v>
      </c>
      <c r="AN42" s="45"/>
      <c r="AO42" s="45"/>
      <c r="AP42" s="45" t="n">
        <v>12833.2971920022</v>
      </c>
      <c r="AQ42" s="45" t="n">
        <v>0</v>
      </c>
      <c r="AR42" s="45"/>
      <c r="AS42" s="45"/>
      <c r="AT42" s="45"/>
      <c r="AU42" s="45"/>
      <c r="AV42" s="45"/>
      <c r="AW42" s="45"/>
    </row>
    <row r="43">
      <c r="A43" t="str">
        <f>M43</f>
      </c>
      <c r="B43" t="str">
        <f>N43</f>
      </c>
      <c r="C43" t="str">
        <f>O43</f>
      </c>
      <c r="D43" s="45" t="str">
        <f>AO43</f>
      </c>
      <c r="E43" s="45" t="str">
        <f>AU43</f>
      </c>
      <c r="F43" s="45" t="str">
        <f>AV43</f>
      </c>
      <c r="G43" s="45" t="str">
        <f>AW43</f>
      </c>
      <c r="H43" s="44" t="str">
        <f>AV43/AU43-1</f>
      </c>
      <c r="I43" s="44" t="str">
        <f>AV43/AO43-1</f>
      </c>
      <c r="J43" s="44" t="str">
        <f>AW43/AV43</f>
      </c>
      <c r="K43" s="44" t="str">
        <f>AV43/Sum(AV$1:AV$393)</f>
      </c>
      <c r="L43" s="44" t="str">
        <f>AW43/Sum(AW1:AW$393)</f>
      </c>
      <c r="M43" t="s">
        <v>1666</v>
      </c>
      <c r="N43"/>
      <c r="O43" t="n">
        <v>693</v>
      </c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 t="n">
        <v>318606.172369848</v>
      </c>
      <c r="AE43" s="45" t="n">
        <v>111357.749412071</v>
      </c>
      <c r="AF43" s="45" t="n">
        <v>1688493.82260361</v>
      </c>
      <c r="AG43" s="45" t="n">
        <v>372086.816158323</v>
      </c>
      <c r="AH43" s="45" t="n">
        <v>0</v>
      </c>
      <c r="AI43" s="45"/>
      <c r="AJ43" s="45"/>
      <c r="AK43" s="45" t="n">
        <v>160498.734659336</v>
      </c>
      <c r="AL43" s="45" t="n">
        <v>0</v>
      </c>
      <c r="AM43" s="45" t="n">
        <v>-3967.13508219982</v>
      </c>
      <c r="AN43" s="45" t="n">
        <v>0</v>
      </c>
      <c r="AO43" s="45"/>
      <c r="AP43" s="45"/>
      <c r="AQ43" s="45"/>
      <c r="AR43" s="45"/>
      <c r="AS43" s="45"/>
      <c r="AT43" s="45"/>
      <c r="AU43" s="45"/>
      <c r="AV43" s="45"/>
      <c r="AW43" s="45"/>
    </row>
    <row r="44">
      <c r="A44" t="str">
        <f>M44</f>
      </c>
      <c r="B44" t="str">
        <f>N44</f>
      </c>
      <c r="C44" t="str">
        <f>O44</f>
      </c>
      <c r="D44" s="45" t="str">
        <f>AO44</f>
      </c>
      <c r="E44" s="45" t="str">
        <f>AU44</f>
      </c>
      <c r="F44" s="45" t="str">
        <f>AV44</f>
      </c>
      <c r="G44" s="45" t="str">
        <f>AW44</f>
      </c>
      <c r="H44" s="44" t="str">
        <f>AV44/AU44-1</f>
      </c>
      <c r="I44" s="44" t="str">
        <f>AV44/AO44-1</f>
      </c>
      <c r="J44" s="44" t="str">
        <f>AW44/AV44</f>
      </c>
      <c r="K44" s="44" t="str">
        <f>AV44/Sum(AV$1:AV$393)</f>
      </c>
      <c r="L44" s="44" t="str">
        <f>AW44/Sum(AW1:AW$393)</f>
      </c>
      <c r="M44" t="s">
        <v>1666</v>
      </c>
      <c r="N44"/>
      <c r="O44" t="n">
        <v>702</v>
      </c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 t="n">
        <v>23486.032569433</v>
      </c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</row>
    <row r="45">
      <c r="A45" t="str">
        <f>M45</f>
      </c>
      <c r="B45" t="str">
        <f>N45</f>
      </c>
      <c r="C45" t="str">
        <f>O45</f>
      </c>
      <c r="D45" s="45" t="str">
        <f>AO45</f>
      </c>
      <c r="E45" s="45" t="str">
        <f>AU45</f>
      </c>
      <c r="F45" s="45" t="str">
        <f>AV45</f>
      </c>
      <c r="G45" s="45" t="str">
        <f>AW45</f>
      </c>
      <c r="H45" s="44" t="str">
        <f>AV45/AU45-1</f>
      </c>
      <c r="I45" s="44" t="str">
        <f>AV45/AO45-1</f>
      </c>
      <c r="J45" s="44" t="str">
        <f>AW45/AV45</f>
      </c>
      <c r="K45" s="44" t="str">
        <f>AV45/Sum(AV$1:AV$393)</f>
      </c>
      <c r="L45" s="44" t="str">
        <f>AW45/Sum(AW1:AW$393)</f>
      </c>
      <c r="M45" t="s">
        <v>1666</v>
      </c>
      <c r="N45"/>
      <c r="O45" t="n">
        <v>704</v>
      </c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 t="n">
        <v>103888.755826462</v>
      </c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</row>
    <row r="46">
      <c r="A46" t="str">
        <f>M46</f>
      </c>
      <c r="B46" t="str">
        <f>N46</f>
      </c>
      <c r="C46" t="str">
        <f>O46</f>
      </c>
      <c r="D46" s="45" t="str">
        <f>AO46</f>
      </c>
      <c r="E46" s="45" t="str">
        <f>AU46</f>
      </c>
      <c r="F46" s="45" t="str">
        <f>AV46</f>
      </c>
      <c r="G46" s="45" t="str">
        <f>AW46</f>
      </c>
      <c r="H46" s="44" t="str">
        <f>AV46/AU46-1</f>
      </c>
      <c r="I46" s="44" t="str">
        <f>AV46/AO46-1</f>
      </c>
      <c r="J46" s="44" t="str">
        <f>AW46/AV46</f>
      </c>
      <c r="K46" s="44" t="str">
        <f>AV46/Sum(AV$1:AV$393)</f>
      </c>
      <c r="L46" s="44" t="str">
        <f>AW46/Sum(AW1:AW$393)</f>
      </c>
      <c r="M46" t="s">
        <v>1666</v>
      </c>
      <c r="N46"/>
      <c r="O46" t="n">
        <v>707</v>
      </c>
      <c r="P46" s="45" t="n">
        <v>57638.4154298849</v>
      </c>
      <c r="Q46" s="45" t="n">
        <v>1287379.97301663</v>
      </c>
      <c r="R46" s="45" t="n">
        <v>366938.226242438</v>
      </c>
      <c r="S46" s="45" t="n">
        <v>261996.231019734</v>
      </c>
      <c r="T46" s="45"/>
      <c r="U46" s="45" t="n">
        <v>586425.662558526</v>
      </c>
      <c r="V46" s="45"/>
      <c r="W46" s="45"/>
      <c r="X46" s="45" t="n">
        <v>-62772.9571575619</v>
      </c>
      <c r="Y46" s="45"/>
      <c r="Z46" s="45" t="n">
        <v>201959.793300947</v>
      </c>
      <c r="AA46" s="45"/>
      <c r="AB46" s="45" t="n">
        <v>196498.320753966</v>
      </c>
      <c r="AC46" s="45" t="n">
        <v>698893.214273528</v>
      </c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</row>
    <row r="47">
      <c r="A47" t="str">
        <f>M47</f>
      </c>
      <c r="B47" t="str">
        <f>N47</f>
      </c>
      <c r="C47" t="str">
        <f>O47</f>
      </c>
      <c r="D47" s="45" t="str">
        <f>AO47</f>
      </c>
      <c r="E47" s="45" t="str">
        <f>AU47</f>
      </c>
      <c r="F47" s="45" t="str">
        <f>AV47</f>
      </c>
      <c r="G47" s="45" t="str">
        <f>AW47</f>
      </c>
      <c r="H47" s="44" t="str">
        <f>AV47/AU47-1</f>
      </c>
      <c r="I47" s="44" t="str">
        <f>AV47/AO47-1</f>
      </c>
      <c r="J47" s="44" t="str">
        <f>AW47/AV47</f>
      </c>
      <c r="K47" s="44" t="str">
        <f>AV47/Sum(AV$1:AV$393)</f>
      </c>
      <c r="L47" s="44" t="str">
        <f>AW47/Sum(AW1:AW$393)</f>
      </c>
      <c r="M47" t="s">
        <v>1666</v>
      </c>
      <c r="N47"/>
      <c r="O47" t="n">
        <v>708</v>
      </c>
      <c r="P47" s="45" t="n">
        <v>270304.293050495</v>
      </c>
      <c r="Q47" s="45" t="n">
        <v>404925.78515412</v>
      </c>
      <c r="R47" s="45" t="n">
        <v>-72775.7819722199</v>
      </c>
      <c r="S47" s="45" t="n">
        <v>67265.7180918066</v>
      </c>
      <c r="T47" s="45"/>
      <c r="U47" s="45"/>
      <c r="V47" s="45"/>
      <c r="W47" s="45"/>
      <c r="X47" s="45"/>
      <c r="Y47" s="45"/>
      <c r="Z47" s="45" t="n">
        <v>114456.700995598</v>
      </c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</row>
    <row r="48">
      <c r="A48" t="str">
        <f>M48</f>
      </c>
      <c r="B48" t="str">
        <f>N48</f>
      </c>
      <c r="C48" t="str">
        <f>O48</f>
      </c>
      <c r="D48" s="45" t="str">
        <f>AO48</f>
      </c>
      <c r="E48" s="45" t="str">
        <f>AU48</f>
      </c>
      <c r="F48" s="45" t="str">
        <f>AV48</f>
      </c>
      <c r="G48" s="45" t="str">
        <f>AW48</f>
      </c>
      <c r="H48" s="44" t="str">
        <f>AV48/AU48-1</f>
      </c>
      <c r="I48" s="44" t="str">
        <f>AV48/AO48-1</f>
      </c>
      <c r="J48" s="44" t="str">
        <f>AW48/AV48</f>
      </c>
      <c r="K48" s="44" t="str">
        <f>AV48/Sum(AV$1:AV$393)</f>
      </c>
      <c r="L48" s="44" t="str">
        <f>AW48/Sum(AW1:AW$393)</f>
      </c>
      <c r="M48" t="s">
        <v>1666</v>
      </c>
      <c r="N48"/>
      <c r="O48" t="n">
        <v>711</v>
      </c>
      <c r="P48" s="45" t="n">
        <v>965940.341342209</v>
      </c>
      <c r="Q48" s="45" t="n">
        <v>583400.183350012</v>
      </c>
      <c r="R48" s="45"/>
      <c r="S48" s="45"/>
      <c r="T48" s="45" t="n">
        <v>181236.078392854</v>
      </c>
      <c r="U48" s="45" t="n">
        <v>448228.751685416</v>
      </c>
      <c r="V48" s="45" t="n">
        <v>998767.040673203</v>
      </c>
      <c r="W48" s="45" t="n">
        <v>1907832.73592584</v>
      </c>
      <c r="X48" s="45" t="n">
        <v>738538.285919595</v>
      </c>
      <c r="Y48" s="45" t="n">
        <v>1905686.23810965</v>
      </c>
      <c r="Z48" s="45" t="n">
        <v>608290.049137098</v>
      </c>
      <c r="AA48" s="45" t="n">
        <v>574801.12020059</v>
      </c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</row>
    <row r="49">
      <c r="A49" t="str">
        <f>M49</f>
      </c>
      <c r="B49" t="str">
        <f>N49</f>
      </c>
      <c r="C49" t="str">
        <f>O49</f>
      </c>
      <c r="D49" s="45" t="str">
        <f>AO49</f>
      </c>
      <c r="E49" s="45" t="str">
        <f>AU49</f>
      </c>
      <c r="F49" s="45" t="str">
        <f>AV49</f>
      </c>
      <c r="G49" s="45" t="str">
        <f>AW49</f>
      </c>
      <c r="H49" s="44" t="str">
        <f>AV49/AU49-1</f>
      </c>
      <c r="I49" s="44" t="str">
        <f>AV49/AO49-1</f>
      </c>
      <c r="J49" s="44" t="str">
        <f>AW49/AV49</f>
      </c>
      <c r="K49" s="44" t="str">
        <f>AV49/Sum(AV$1:AV$393)</f>
      </c>
      <c r="L49" s="44" t="str">
        <f>AW49/Sum(AW1:AW$393)</f>
      </c>
      <c r="M49" t="s">
        <v>1666</v>
      </c>
      <c r="N49"/>
      <c r="O49" t="n">
        <v>714</v>
      </c>
      <c r="P49" s="45"/>
      <c r="Q49" s="45"/>
      <c r="R49" s="45"/>
      <c r="S49" s="45" t="n">
        <v>103751.392871962</v>
      </c>
      <c r="T49" s="45" t="n">
        <v>52298.3673345586</v>
      </c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</row>
    <row r="50">
      <c r="A50" t="str">
        <f>M50</f>
      </c>
      <c r="B50" t="str">
        <f>N50</f>
      </c>
      <c r="C50" t="str">
        <f>O50</f>
      </c>
      <c r="D50" s="45" t="str">
        <f>AO50</f>
      </c>
      <c r="E50" s="45" t="str">
        <f>AU50</f>
      </c>
      <c r="F50" s="45" t="str">
        <f>AV50</f>
      </c>
      <c r="G50" s="45" t="str">
        <f>AW50</f>
      </c>
      <c r="H50" s="44" t="str">
        <f>AV50/AU50-1</f>
      </c>
      <c r="I50" s="44" t="str">
        <f>AV50/AO50-1</f>
      </c>
      <c r="J50" s="44" t="str">
        <f>AW50/AV50</f>
      </c>
      <c r="K50" s="44" t="str">
        <f>AV50/Sum(AV$1:AV$393)</f>
      </c>
      <c r="L50" s="44" t="str">
        <f>AW50/Sum(AW1:AW$393)</f>
      </c>
      <c r="M50" t="s">
        <v>1666</v>
      </c>
      <c r="N50"/>
      <c r="O50" t="n">
        <v>716</v>
      </c>
      <c r="P50" s="45" t="n">
        <v>755261.995288147</v>
      </c>
      <c r="Q50" s="45" t="n">
        <v>84439.5002217122</v>
      </c>
      <c r="R50" s="45" t="n">
        <v>247725.990849199</v>
      </c>
      <c r="S50" s="45" t="n">
        <v>1022610.50468182</v>
      </c>
      <c r="T50" s="45" t="n">
        <v>391450.021145462</v>
      </c>
      <c r="U50" s="45" t="n">
        <v>283662.452957352</v>
      </c>
      <c r="V50" s="45" t="n">
        <v>722636.519628088</v>
      </c>
      <c r="W50" s="45" t="n">
        <v>736271.183856922</v>
      </c>
      <c r="X50" s="45" t="n">
        <v>157106.066411978</v>
      </c>
      <c r="Y50" s="45" t="n">
        <v>97973.0452335546</v>
      </c>
      <c r="Z50" s="45"/>
      <c r="AA50" s="45" t="n">
        <v>142272.663238628</v>
      </c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</row>
    <row r="51">
      <c r="A51" t="str">
        <f>M51</f>
      </c>
      <c r="B51" t="str">
        <f>N51</f>
      </c>
      <c r="C51" t="str">
        <f>O51</f>
      </c>
      <c r="D51" s="45" t="str">
        <f>AO51</f>
      </c>
      <c r="E51" s="45" t="str">
        <f>AU51</f>
      </c>
      <c r="F51" s="45" t="str">
        <f>AV51</f>
      </c>
      <c r="G51" s="45" t="str">
        <f>AW51</f>
      </c>
      <c r="H51" s="44" t="str">
        <f>AV51/AU51-1</f>
      </c>
      <c r="I51" s="44" t="str">
        <f>AV51/AO51-1</f>
      </c>
      <c r="J51" s="44" t="str">
        <f>AW51/AV51</f>
      </c>
      <c r="K51" s="44" t="str">
        <f>AV51/Sum(AV$1:AV$393)</f>
      </c>
      <c r="L51" s="44" t="str">
        <f>AW51/Sum(AW1:AW$393)</f>
      </c>
      <c r="M51" t="s">
        <v>1666</v>
      </c>
      <c r="N51"/>
      <c r="O51" t="n">
        <v>724</v>
      </c>
      <c r="P51" s="45"/>
      <c r="Q51" s="45"/>
      <c r="R51" s="45"/>
      <c r="S51" s="45"/>
      <c r="T51" s="45" t="n">
        <v>141317.664848466</v>
      </c>
      <c r="U51" s="45" t="n">
        <v>832077.697453033</v>
      </c>
      <c r="V51" s="45" t="n">
        <v>120721.061689089</v>
      </c>
      <c r="W51" s="45" t="n">
        <v>69160.0525983639</v>
      </c>
      <c r="X51" s="45" t="n">
        <v>1210237.23094515</v>
      </c>
      <c r="Y51" s="45" t="n">
        <v>484404.136053829</v>
      </c>
      <c r="Z51" s="45" t="n">
        <v>54110.7993667695</v>
      </c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</row>
    <row r="52">
      <c r="A52" t="str">
        <f>M52</f>
      </c>
      <c r="B52" t="str">
        <f>N52</f>
      </c>
      <c r="C52" t="str">
        <f>O52</f>
      </c>
      <c r="D52" s="45" t="str">
        <f>AO52</f>
      </c>
      <c r="E52" s="45" t="str">
        <f>AU52</f>
      </c>
      <c r="F52" s="45" t="str">
        <f>AV52</f>
      </c>
      <c r="G52" s="45" t="str">
        <f>AW52</f>
      </c>
      <c r="H52" s="44" t="str">
        <f>AV52/AU52-1</f>
      </c>
      <c r="I52" s="44" t="str">
        <f>AV52/AO52-1</f>
      </c>
      <c r="J52" s="44" t="str">
        <f>AW52/AV52</f>
      </c>
      <c r="K52" s="44" t="str">
        <f>AV52/Sum(AV$1:AV$393)</f>
      </c>
      <c r="L52" s="44" t="str">
        <f>AW52/Sum(AW1:AW$393)</f>
      </c>
      <c r="M52" t="s">
        <v>1666</v>
      </c>
      <c r="N52"/>
      <c r="O52" t="n">
        <v>732</v>
      </c>
      <c r="P52" s="45"/>
      <c r="Q52" s="45"/>
      <c r="R52" s="45" t="n">
        <v>186760.593046795</v>
      </c>
      <c r="S52" s="45"/>
      <c r="T52" s="45"/>
      <c r="U52" s="45"/>
      <c r="V52" s="45"/>
      <c r="W52" s="45" t="n">
        <v>109062.684158148</v>
      </c>
      <c r="X52" s="45" t="n">
        <v>-1591036.4585736</v>
      </c>
      <c r="Y52" s="45"/>
      <c r="Z52" s="45" t="n">
        <v>1439998.40236613</v>
      </c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</row>
    <row r="53">
      <c r="A53" t="str">
        <f>M53</f>
      </c>
      <c r="B53" t="str">
        <f>N53</f>
      </c>
      <c r="C53" t="str">
        <f>O53</f>
      </c>
      <c r="D53" s="45" t="str">
        <f>AO53</f>
      </c>
      <c r="E53" s="45" t="str">
        <f>AU53</f>
      </c>
      <c r="F53" s="45" t="str">
        <f>AV53</f>
      </c>
      <c r="G53" s="45" t="str">
        <f>AW53</f>
      </c>
      <c r="H53" s="44" t="str">
        <f>AV53/AU53-1</f>
      </c>
      <c r="I53" s="44" t="str">
        <f>AV53/AO53-1</f>
      </c>
      <c r="J53" s="44" t="str">
        <f>AW53/AV53</f>
      </c>
      <c r="K53" s="44" t="str">
        <f>AV53/Sum(AV$1:AV$393)</f>
      </c>
      <c r="L53" s="44" t="str">
        <f>AW53/Sum(AW1:AW$393)</f>
      </c>
      <c r="M53" t="s">
        <v>1666</v>
      </c>
      <c r="N53"/>
      <c r="O53" t="n">
        <v>734</v>
      </c>
      <c r="P53" s="45"/>
      <c r="Q53" s="45"/>
      <c r="R53" s="45"/>
      <c r="S53" s="45" t="n">
        <v>1726698.96482137</v>
      </c>
      <c r="T53" s="45"/>
      <c r="U53" s="45"/>
      <c r="V53" s="45"/>
      <c r="W53" s="45"/>
      <c r="X53" s="45"/>
      <c r="Y53" s="45"/>
      <c r="Z53" s="45"/>
      <c r="AA53" s="45" t="n">
        <v>262168.813249183</v>
      </c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</row>
    <row r="54">
      <c r="A54" t="str">
        <f>M54</f>
      </c>
      <c r="B54" t="str">
        <f>N54</f>
      </c>
      <c r="C54" t="str">
        <f>O54</f>
      </c>
      <c r="D54" s="45" t="str">
        <f>AO54</f>
      </c>
      <c r="E54" s="45" t="str">
        <f>AU54</f>
      </c>
      <c r="F54" s="45" t="str">
        <f>AV54</f>
      </c>
      <c r="G54" s="45" t="str">
        <f>AW54</f>
      </c>
      <c r="H54" s="44" t="str">
        <f>AV54/AU54-1</f>
      </c>
      <c r="I54" s="44" t="str">
        <f>AV54/AO54-1</f>
      </c>
      <c r="J54" s="44" t="str">
        <f>AW54/AV54</f>
      </c>
      <c r="K54" s="44" t="str">
        <f>AV54/Sum(AV$1:AV$393)</f>
      </c>
      <c r="L54" s="44" t="str">
        <f>AW54/Sum(AW1:AW$393)</f>
      </c>
      <c r="M54" t="s">
        <v>1666</v>
      </c>
      <c r="N54"/>
      <c r="O54" t="n">
        <v>736</v>
      </c>
      <c r="P54" s="45" t="n">
        <v>83476.3257950057</v>
      </c>
      <c r="Q54" s="45" t="n">
        <v>268671.137069084</v>
      </c>
      <c r="R54" s="45"/>
      <c r="S54" s="45" t="n">
        <v>1120546.50722407</v>
      </c>
      <c r="T54" s="45" t="n">
        <v>52835.4586052819</v>
      </c>
      <c r="U54" s="45" t="n">
        <v>1088040.10865064</v>
      </c>
      <c r="V54" s="45"/>
      <c r="W54" s="45"/>
      <c r="X54" s="45" t="n">
        <v>104755.190276506</v>
      </c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</row>
    <row r="55">
      <c r="A55" t="str">
        <f>M55</f>
      </c>
      <c r="B55" t="str">
        <f>N55</f>
      </c>
      <c r="C55" t="str">
        <f>O55</f>
      </c>
      <c r="D55" s="45" t="str">
        <f>AO55</f>
      </c>
      <c r="E55" s="45" t="str">
        <f>AU55</f>
      </c>
      <c r="F55" s="45" t="str">
        <f>AV55</f>
      </c>
      <c r="G55" s="45" t="str">
        <f>AW55</f>
      </c>
      <c r="H55" s="44" t="str">
        <f>AV55/AU55-1</f>
      </c>
      <c r="I55" s="44" t="str">
        <f>AV55/AO55-1</f>
      </c>
      <c r="J55" s="44" t="str">
        <f>AW55/AV55</f>
      </c>
      <c r="K55" s="44" t="str">
        <f>AV55/Sum(AV$1:AV$393)</f>
      </c>
      <c r="L55" s="44" t="str">
        <f>AW55/Sum(AW1:AW$393)</f>
      </c>
      <c r="M55" t="s">
        <v>1666</v>
      </c>
      <c r="N55"/>
      <c r="O55" t="n">
        <v>737</v>
      </c>
      <c r="P55" s="45"/>
      <c r="Q55" s="45"/>
      <c r="R55" s="45"/>
      <c r="S55" s="45"/>
      <c r="T55" s="45" t="n">
        <v>64961.1891939771</v>
      </c>
      <c r="U55" s="45" t="n">
        <v>140192.015146691</v>
      </c>
      <c r="V55" s="45" t="n">
        <v>220695.852802099</v>
      </c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</row>
    <row r="56">
      <c r="A56" t="str">
        <f>M56</f>
      </c>
      <c r="B56" t="str">
        <f>N56</f>
      </c>
      <c r="C56" t="str">
        <f>O56</f>
      </c>
      <c r="D56" s="45" t="str">
        <f>AO56</f>
      </c>
      <c r="E56" s="45" t="str">
        <f>AU56</f>
      </c>
      <c r="F56" s="45" t="str">
        <f>AV56</f>
      </c>
      <c r="G56" s="45" t="str">
        <f>AW56</f>
      </c>
      <c r="H56" s="44" t="str">
        <f>AV56/AU56-1</f>
      </c>
      <c r="I56" s="44" t="str">
        <f>AV56/AO56-1</f>
      </c>
      <c r="J56" s="44" t="str">
        <f>AW56/AV56</f>
      </c>
      <c r="K56" s="44" t="str">
        <f>AV56/Sum(AV$1:AV$393)</f>
      </c>
      <c r="L56" s="44" t="str">
        <f>AW56/Sum(AW1:AW$393)</f>
      </c>
      <c r="M56" t="s">
        <v>1666</v>
      </c>
      <c r="N56"/>
      <c r="O56" t="n">
        <v>738</v>
      </c>
      <c r="P56" s="45" t="n">
        <v>1967656.25088228</v>
      </c>
      <c r="Q56" s="45" t="n">
        <v>2567728.43856025</v>
      </c>
      <c r="R56" s="45" t="n">
        <v>177110.827667716</v>
      </c>
      <c r="S56" s="45" t="n">
        <v>202512.416187631</v>
      </c>
      <c r="T56" s="45" t="n">
        <v>188083.992094575</v>
      </c>
      <c r="U56" s="45" t="n">
        <v>5163119.4799646</v>
      </c>
      <c r="V56" s="45" t="n">
        <v>2438096.34912565</v>
      </c>
      <c r="W56" s="45" t="n">
        <v>4294336.42556917</v>
      </c>
      <c r="X56" s="45" t="n">
        <v>3166679.43167025</v>
      </c>
      <c r="Y56" s="45" t="n">
        <v>815882.90451642</v>
      </c>
      <c r="Z56" s="45" t="n">
        <v>172926.740036645</v>
      </c>
      <c r="AA56" s="45" t="n">
        <v>193455.486516602</v>
      </c>
      <c r="AB56" s="45"/>
      <c r="AC56" s="45" t="n">
        <v>697337.375332805</v>
      </c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</row>
    <row r="57">
      <c r="A57" t="str">
        <f>M57</f>
      </c>
      <c r="B57" t="str">
        <f>N57</f>
      </c>
      <c r="C57" t="str">
        <f>O57</f>
      </c>
      <c r="D57" s="45" t="str">
        <f>AO57</f>
      </c>
      <c r="E57" s="45" t="str">
        <f>AU57</f>
      </c>
      <c r="F57" s="45" t="str">
        <f>AV57</f>
      </c>
      <c r="G57" s="45" t="str">
        <f>AW57</f>
      </c>
      <c r="H57" s="44" t="str">
        <f>AV57/AU57-1</f>
      </c>
      <c r="I57" s="44" t="str">
        <f>AV57/AO57-1</f>
      </c>
      <c r="J57" s="44" t="str">
        <f>AW57/AV57</f>
      </c>
      <c r="K57" s="44" t="str">
        <f>AV57/Sum(AV$1:AV$393)</f>
      </c>
      <c r="L57" s="44" t="str">
        <f>AW57/Sum(AW1:AW$393)</f>
      </c>
      <c r="M57" t="s">
        <v>1666</v>
      </c>
      <c r="N57"/>
      <c r="O57" t="n">
        <v>744</v>
      </c>
      <c r="P57" s="45" t="n">
        <v>12165680.7188388</v>
      </c>
      <c r="Q57" s="45" t="n">
        <v>12184236.066083</v>
      </c>
      <c r="R57" s="45" t="n">
        <v>8093533.82402846</v>
      </c>
      <c r="S57" s="45" t="n">
        <v>13526563.1499382</v>
      </c>
      <c r="T57" s="45" t="n">
        <v>3282431.51072091</v>
      </c>
      <c r="U57" s="45" t="n">
        <v>3206569.10627807</v>
      </c>
      <c r="V57" s="45" t="n">
        <v>898164.148302705</v>
      </c>
      <c r="W57" s="45" t="n">
        <v>-739015.335171394</v>
      </c>
      <c r="X57" s="45" t="n">
        <v>3928560.106394</v>
      </c>
      <c r="Y57" s="45" t="n">
        <v>3509481.89729282</v>
      </c>
      <c r="Z57" s="45" t="n">
        <v>3410431.28569117</v>
      </c>
      <c r="AA57" s="45" t="n">
        <v>4696606.91355732</v>
      </c>
      <c r="AB57" s="45" t="n">
        <v>3485821.29065137</v>
      </c>
      <c r="AC57" s="45" t="n">
        <v>926924.954338794</v>
      </c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</row>
    <row r="58">
      <c r="A58" t="str">
        <f>M58</f>
      </c>
      <c r="B58" t="str">
        <f>N58</f>
      </c>
      <c r="C58" t="str">
        <f>O58</f>
      </c>
      <c r="D58" s="45" t="str">
        <f>AO58</f>
      </c>
      <c r="E58" s="45" t="str">
        <f>AU58</f>
      </c>
      <c r="F58" s="45" t="str">
        <f>AV58</f>
      </c>
      <c r="G58" s="45" t="str">
        <f>AW58</f>
      </c>
      <c r="H58" s="44" t="str">
        <f>AV58/AU58-1</f>
      </c>
      <c r="I58" s="44" t="str">
        <f>AV58/AO58-1</f>
      </c>
      <c r="J58" s="44" t="str">
        <f>AW58/AV58</f>
      </c>
      <c r="K58" s="44" t="str">
        <f>AV58/Sum(AV$1:AV$393)</f>
      </c>
      <c r="L58" s="44" t="str">
        <f>AW58/Sum(AW1:AW$393)</f>
      </c>
      <c r="M58" t="s">
        <v>1666</v>
      </c>
      <c r="N58"/>
      <c r="O58" t="n">
        <v>746</v>
      </c>
      <c r="P58" s="45" t="n">
        <v>23081204.0823191</v>
      </c>
      <c r="Q58" s="45" t="n">
        <v>81423802.9627598</v>
      </c>
      <c r="R58" s="45" t="n">
        <v>27857509.6247235</v>
      </c>
      <c r="S58" s="45" t="n">
        <v>7290437.83618293</v>
      </c>
      <c r="T58" s="45" t="n">
        <v>30063281.0602809</v>
      </c>
      <c r="U58" s="45" t="n">
        <v>50004643.0880124</v>
      </c>
      <c r="V58" s="45" t="n">
        <v>9820117.08278946</v>
      </c>
      <c r="W58" s="45" t="n">
        <v>20598475.5953705</v>
      </c>
      <c r="X58" s="45" t="n">
        <v>16222514.3455328</v>
      </c>
      <c r="Y58" s="45" t="n">
        <v>19203975.3410884</v>
      </c>
      <c r="Z58" s="45" t="n">
        <v>42701667.3865552</v>
      </c>
      <c r="AA58" s="45" t="n">
        <v>13302784.2686054</v>
      </c>
      <c r="AB58" s="45" t="n">
        <v>9400852.31455279</v>
      </c>
      <c r="AC58" s="45" t="n">
        <v>11944036.8786432</v>
      </c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</row>
    <row r="59">
      <c r="A59" t="str">
        <f>M59</f>
      </c>
      <c r="B59" t="str">
        <f>N59</f>
      </c>
      <c r="C59" t="str">
        <f>O59</f>
      </c>
      <c r="D59" s="45" t="str">
        <f>AO59</f>
      </c>
      <c r="E59" s="45" t="str">
        <f>AU59</f>
      </c>
      <c r="F59" s="45" t="str">
        <f>AV59</f>
      </c>
      <c r="G59" s="45" t="str">
        <f>AW59</f>
      </c>
      <c r="H59" s="44" t="str">
        <f>AV59/AU59-1</f>
      </c>
      <c r="I59" s="44" t="str">
        <f>AV59/AO59-1</f>
      </c>
      <c r="J59" s="44" t="str">
        <f>AW59/AV59</f>
      </c>
      <c r="K59" s="44" t="str">
        <f>AV59/Sum(AV$1:AV$393)</f>
      </c>
      <c r="L59" s="44" t="str">
        <f>AW59/Sum(AW1:AW$393)</f>
      </c>
      <c r="M59" t="s">
        <v>1666</v>
      </c>
      <c r="N59"/>
      <c r="O59" t="n">
        <v>748</v>
      </c>
      <c r="P59" s="45" t="n">
        <v>55650.8838633371</v>
      </c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</row>
    <row r="60">
      <c r="A60" t="str">
        <f>M60</f>
      </c>
      <c r="B60" t="str">
        <f>N60</f>
      </c>
      <c r="C60" t="str">
        <f>O60</f>
      </c>
      <c r="D60" s="45" t="str">
        <f>AO60</f>
      </c>
      <c r="E60" s="45" t="str">
        <f>AU60</f>
      </c>
      <c r="F60" s="45" t="str">
        <f>AV60</f>
      </c>
      <c r="G60" s="45" t="str">
        <f>AW60</f>
      </c>
      <c r="H60" s="44" t="str">
        <f>AV60/AU60-1</f>
      </c>
      <c r="I60" s="44" t="str">
        <f>AV60/AO60-1</f>
      </c>
      <c r="J60" s="44" t="str">
        <f>AW60/AV60</f>
      </c>
      <c r="K60" s="44" t="str">
        <f>AV60/Sum(AV$1:AV$393)</f>
      </c>
      <c r="L60" s="44" t="str">
        <f>AW60/Sum(AW1:AW$393)</f>
      </c>
      <c r="M60" t="s">
        <v>1666</v>
      </c>
      <c r="N60"/>
      <c r="O60" t="n">
        <v>749</v>
      </c>
      <c r="P60" s="45"/>
      <c r="Q60" s="45"/>
      <c r="R60" s="45"/>
      <c r="S60" s="45" t="n">
        <v>186676.041829556</v>
      </c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</row>
    <row r="61">
      <c r="A61" t="str">
        <f>M61</f>
      </c>
      <c r="B61" t="str">
        <f>N61</f>
      </c>
      <c r="C61" t="str">
        <f>O61</f>
      </c>
      <c r="D61" s="45" t="str">
        <f>AO61</f>
      </c>
      <c r="E61" s="45" t="str">
        <f>AU61</f>
      </c>
      <c r="F61" s="45" t="str">
        <f>AV61</f>
      </c>
      <c r="G61" s="45" t="str">
        <f>AW61</f>
      </c>
      <c r="H61" s="44" t="str">
        <f>AV61/AU61-1</f>
      </c>
      <c r="I61" s="44" t="str">
        <f>AV61/AO61-1</f>
      </c>
      <c r="J61" s="44" t="str">
        <f>AW61/AV61</f>
      </c>
      <c r="K61" s="44" t="str">
        <f>AV61/Sum(AV$1:AV$393)</f>
      </c>
      <c r="L61" s="44" t="str">
        <f>AW61/Sum(AW1:AW$393)</f>
      </c>
      <c r="M61" t="s">
        <v>1666</v>
      </c>
      <c r="N61"/>
      <c r="O61" t="n">
        <v>750</v>
      </c>
      <c r="P61" s="45"/>
      <c r="Q61" s="45"/>
      <c r="R61" s="45"/>
      <c r="S61" s="45"/>
      <c r="T61" s="45" t="n">
        <v>1207374.01536892</v>
      </c>
      <c r="U61" s="45" t="n">
        <v>350633.439996727</v>
      </c>
      <c r="V61" s="45"/>
      <c r="W61" s="45"/>
      <c r="X61" s="45"/>
      <c r="Y61" s="45"/>
      <c r="Z61" s="45" t="n">
        <v>261685.254590665</v>
      </c>
      <c r="AA61" s="45"/>
      <c r="AB61" s="45" t="n">
        <v>695775.285482603</v>
      </c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</row>
    <row r="62">
      <c r="A62" t="str">
        <f>M62</f>
      </c>
      <c r="B62" t="str">
        <f>N62</f>
      </c>
      <c r="C62" t="str">
        <f>O62</f>
      </c>
      <c r="D62" s="45" t="str">
        <f>AO62</f>
      </c>
      <c r="E62" s="45" t="str">
        <f>AU62</f>
      </c>
      <c r="F62" s="45" t="str">
        <f>AV62</f>
      </c>
      <c r="G62" s="45" t="str">
        <f>AW62</f>
      </c>
      <c r="H62" s="44" t="str">
        <f>AV62/AU62-1</f>
      </c>
      <c r="I62" s="44" t="str">
        <f>AV62/AO62-1</f>
      </c>
      <c r="J62" s="44" t="str">
        <f>AW62/AV62</f>
      </c>
      <c r="K62" s="44" t="str">
        <f>AV62/Sum(AV$1:AV$393)</f>
      </c>
      <c r="L62" s="44" t="str">
        <f>AW62/Sum(AW1:AW$393)</f>
      </c>
      <c r="M62" t="s">
        <v>1666</v>
      </c>
      <c r="N62"/>
      <c r="O62" t="n">
        <v>751</v>
      </c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 t="n">
        <v>-48157.470711371</v>
      </c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</row>
    <row r="63">
      <c r="A63" t="str">
        <f>M63</f>
      </c>
      <c r="B63" t="str">
        <f>N63</f>
      </c>
      <c r="C63" t="str">
        <f>O63</f>
      </c>
      <c r="D63" s="45" t="str">
        <f>AO63</f>
      </c>
      <c r="E63" s="45" t="str">
        <f>AU63</f>
      </c>
      <c r="F63" s="45" t="str">
        <f>AV63</f>
      </c>
      <c r="G63" s="45" t="str">
        <f>AW63</f>
      </c>
      <c r="H63" s="44" t="str">
        <f>AV63/AU63-1</f>
      </c>
      <c r="I63" s="44" t="str">
        <f>AV63/AO63-1</f>
      </c>
      <c r="J63" s="44" t="str">
        <f>AW63/AV63</f>
      </c>
      <c r="K63" s="44" t="str">
        <f>AV63/Sum(AV$1:AV$393)</f>
      </c>
      <c r="L63" s="44" t="str">
        <f>AW63/Sum(AW1:AW$393)</f>
      </c>
      <c r="M63" t="s">
        <v>1666</v>
      </c>
      <c r="N63"/>
      <c r="O63" t="n">
        <v>752</v>
      </c>
      <c r="P63" s="45"/>
      <c r="Q63" s="45"/>
      <c r="R63" s="45"/>
      <c r="S63" s="45"/>
      <c r="T63" s="45"/>
      <c r="U63" s="45"/>
      <c r="V63" s="45" t="n">
        <v>658525.44990493</v>
      </c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</row>
    <row r="64">
      <c r="A64" t="str">
        <f>M64</f>
      </c>
      <c r="B64" t="str">
        <f>N64</f>
      </c>
      <c r="C64" t="str">
        <f>O64</f>
      </c>
      <c r="D64" s="45" t="str">
        <f>AO64</f>
      </c>
      <c r="E64" s="45" t="str">
        <f>AU64</f>
      </c>
      <c r="F64" s="45" t="str">
        <f>AV64</f>
      </c>
      <c r="G64" s="45" t="str">
        <f>AW64</f>
      </c>
      <c r="H64" s="44" t="str">
        <f>AV64/AU64-1</f>
      </c>
      <c r="I64" s="44" t="str">
        <f>AV64/AO64-1</f>
      </c>
      <c r="J64" s="44" t="str">
        <f>AW64/AV64</f>
      </c>
      <c r="K64" s="44" t="str">
        <f>AV64/Sum(AV$1:AV$393)</f>
      </c>
      <c r="L64" s="44" t="str">
        <f>AW64/Sum(AW1:AW$393)</f>
      </c>
      <c r="M64" t="s">
        <v>1666</v>
      </c>
      <c r="N64"/>
      <c r="O64" t="n">
        <v>754</v>
      </c>
      <c r="P64" s="45"/>
      <c r="Q64" s="45"/>
      <c r="R64" s="45"/>
      <c r="S64" s="45"/>
      <c r="T64" s="45"/>
      <c r="U64" s="45"/>
      <c r="V64" s="45" t="n">
        <v>95979.0346201721</v>
      </c>
      <c r="W64" s="45"/>
      <c r="X64" s="45"/>
      <c r="Y64" s="45"/>
      <c r="Z64" s="45"/>
      <c r="AA64" s="45"/>
      <c r="AB64" s="45" t="n">
        <v>1402868.58601018</v>
      </c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</row>
    <row r="65">
      <c r="A65" t="str">
        <f>M65</f>
      </c>
      <c r="B65" t="str">
        <f>N65</f>
      </c>
      <c r="C65" t="str">
        <f>O65</f>
      </c>
      <c r="D65" s="45" t="str">
        <f>AO65</f>
      </c>
      <c r="E65" s="45" t="str">
        <f>AU65</f>
      </c>
      <c r="F65" s="45" t="str">
        <f>AV65</f>
      </c>
      <c r="G65" s="45" t="str">
        <f>AW65</f>
      </c>
      <c r="H65" s="44" t="str">
        <f>AV65/AU65-1</f>
      </c>
      <c r="I65" s="44" t="str">
        <f>AV65/AO65-1</f>
      </c>
      <c r="J65" s="44" t="str">
        <f>AW65/AV65</f>
      </c>
      <c r="K65" s="44" t="str">
        <f>AV65/Sum(AV$1:AV$393)</f>
      </c>
      <c r="L65" s="44" t="str">
        <f>AW65/Sum(AW1:AW$393)</f>
      </c>
      <c r="M65" t="s">
        <v>1666</v>
      </c>
      <c r="N65"/>
      <c r="O65" t="n">
        <v>757</v>
      </c>
      <c r="P65" s="45" t="n">
        <v>51675.8207302416</v>
      </c>
      <c r="Q65" s="45" t="n">
        <v>3690389.97559892</v>
      </c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</row>
    <row r="66">
      <c r="A66" t="str">
        <f>M66</f>
      </c>
      <c r="B66" t="str">
        <f>N66</f>
      </c>
      <c r="C66" t="str">
        <f>O66</f>
      </c>
      <c r="D66" s="45" t="str">
        <f>AO66</f>
      </c>
      <c r="E66" s="45" t="str">
        <f>AU66</f>
      </c>
      <c r="F66" s="45" t="str">
        <f>AV66</f>
      </c>
      <c r="G66" s="45" t="str">
        <f>AW66</f>
      </c>
      <c r="H66" s="44" t="str">
        <f>AV66/AU66-1</f>
      </c>
      <c r="I66" s="44" t="str">
        <f>AV66/AO66-1</f>
      </c>
      <c r="J66" s="44" t="str">
        <f>AW66/AV66</f>
      </c>
      <c r="K66" s="44" t="str">
        <f>AV66/Sum(AV$1:AV$393)</f>
      </c>
      <c r="L66" s="44" t="str">
        <f>AW66/Sum(AW1:AW$393)</f>
      </c>
      <c r="M66" t="s">
        <v>1666</v>
      </c>
      <c r="N66"/>
      <c r="O66" t="n">
        <v>760</v>
      </c>
      <c r="P66" s="45"/>
      <c r="Q66" s="45"/>
      <c r="R66" s="45"/>
      <c r="S66" s="45" t="n">
        <v>880655.710851783</v>
      </c>
      <c r="T66" s="45"/>
      <c r="U66" s="45"/>
      <c r="V66" s="45" t="n">
        <v>461546.012255412</v>
      </c>
      <c r="W66" s="45"/>
      <c r="X66" s="45" t="n">
        <v>128860.740597586</v>
      </c>
      <c r="Y66" s="45" t="n">
        <v>143789.463592101</v>
      </c>
      <c r="Z66" s="45" t="n">
        <v>1122357.18469186</v>
      </c>
      <c r="AA66" s="45" t="n">
        <v>1014727.94494822</v>
      </c>
      <c r="AB66" s="45" t="n">
        <v>283546.715006932</v>
      </c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</row>
    <row r="67">
      <c r="A67" t="str">
        <f>M67</f>
      </c>
      <c r="B67" t="str">
        <f>N67</f>
      </c>
      <c r="C67" t="str">
        <f>O67</f>
      </c>
      <c r="D67" s="45" t="str">
        <f>AO67</f>
      </c>
      <c r="E67" s="45" t="str">
        <f>AU67</f>
      </c>
      <c r="F67" s="45" t="str">
        <f>AV67</f>
      </c>
      <c r="G67" s="45" t="str">
        <f>AW67</f>
      </c>
      <c r="H67" s="44" t="str">
        <f>AV67/AU67-1</f>
      </c>
      <c r="I67" s="44" t="str">
        <f>AV67/AO67-1</f>
      </c>
      <c r="J67" s="44" t="str">
        <f>AW67/AV67</f>
      </c>
      <c r="K67" s="44" t="str">
        <f>AV67/Sum(AV$1:AV$393)</f>
      </c>
      <c r="L67" s="44" t="str">
        <f>AW67/Sum(AW1:AW$393)</f>
      </c>
      <c r="M67" t="s">
        <v>1666</v>
      </c>
      <c r="N67"/>
      <c r="O67" t="n">
        <v>769</v>
      </c>
      <c r="P67" s="45"/>
      <c r="Q67" s="45"/>
      <c r="R67" s="45" t="n">
        <v>48698.1756906982</v>
      </c>
      <c r="S67" s="45" t="n">
        <v>79739.8126681856</v>
      </c>
      <c r="T67" s="45"/>
      <c r="U67" s="45"/>
      <c r="V67" s="45"/>
      <c r="W67" s="45"/>
      <c r="X67" s="45" t="n">
        <v>108811.468886129</v>
      </c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</row>
    <row r="68">
      <c r="A68" t="str">
        <f>M68</f>
      </c>
      <c r="B68" t="str">
        <f>N68</f>
      </c>
      <c r="C68" t="str">
        <f>O68</f>
      </c>
      <c r="D68" s="45" t="str">
        <f>AO68</f>
      </c>
      <c r="E68" s="45" t="str">
        <f>AU68</f>
      </c>
      <c r="F68" s="45" t="str">
        <f>AV68</f>
      </c>
      <c r="G68" s="45" t="str">
        <f>AW68</f>
      </c>
      <c r="H68" s="44" t="str">
        <f>AV68/AU68-1</f>
      </c>
      <c r="I68" s="44" t="str">
        <f>AV68/AO68-1</f>
      </c>
      <c r="J68" s="44" t="str">
        <f>AW68/AV68</f>
      </c>
      <c r="K68" s="44" t="str">
        <f>AV68/Sum(AV$1:AV$393)</f>
      </c>
      <c r="L68" s="44" t="str">
        <f>AW68/Sum(AW1:AW$393)</f>
      </c>
      <c r="M68" t="s">
        <v>1666</v>
      </c>
      <c r="N68"/>
      <c r="O68" t="n">
        <v>778</v>
      </c>
      <c r="P68" s="45" t="n">
        <v>510795.612602773</v>
      </c>
      <c r="Q68" s="45" t="n">
        <v>4565490.25062394</v>
      </c>
      <c r="R68" s="45" t="n">
        <v>2304580.78331793</v>
      </c>
      <c r="S68" s="45" t="n">
        <v>56653.8655272702</v>
      </c>
      <c r="T68" s="45"/>
      <c r="U68" s="45"/>
      <c r="V68" s="45"/>
      <c r="W68" s="45"/>
      <c r="X68" s="45"/>
      <c r="Y68" s="45" t="n">
        <v>432994.677352067</v>
      </c>
      <c r="Z68" s="45"/>
      <c r="AA68" s="45"/>
      <c r="AB68" s="45" t="n">
        <v>678526.493893077</v>
      </c>
      <c r="AC68" s="45" t="n">
        <v>977786.106468585</v>
      </c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</row>
    <row r="69">
      <c r="A69" t="str">
        <f>M69</f>
      </c>
      <c r="B69" t="str">
        <f>N69</f>
      </c>
      <c r="C69" t="str">
        <f>O69</f>
      </c>
      <c r="D69" s="45" t="str">
        <f>AO69</f>
      </c>
      <c r="E69" s="45" t="str">
        <f>AU69</f>
      </c>
      <c r="F69" s="45" t="str">
        <f>AV69</f>
      </c>
      <c r="G69" s="45" t="str">
        <f>AW69</f>
      </c>
      <c r="H69" s="44" t="str">
        <f>AV69/AU69-1</f>
      </c>
      <c r="I69" s="44" t="str">
        <f>AV69/AO69-1</f>
      </c>
      <c r="J69" s="44" t="str">
        <f>AW69/AV69</f>
      </c>
      <c r="K69" s="44" t="str">
        <f>AV69/Sum(AV$1:AV$393)</f>
      </c>
      <c r="L69" s="44" t="str">
        <f>AW69/Sum(AW1:AW$393)</f>
      </c>
      <c r="M69" t="s">
        <v>1666</v>
      </c>
      <c r="N69"/>
      <c r="O69" t="n">
        <v>781</v>
      </c>
      <c r="P69" s="45" t="n">
        <v>2329386.99599397</v>
      </c>
      <c r="Q69" s="45" t="n">
        <v>-420278.421558068</v>
      </c>
      <c r="R69" s="45"/>
      <c r="S69" s="45" t="n">
        <v>255271.671456342</v>
      </c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</row>
    <row r="70">
      <c r="A70" t="str">
        <f>M70</f>
      </c>
      <c r="B70" t="str">
        <f>N70</f>
      </c>
      <c r="C70" t="str">
        <f>O70</f>
      </c>
      <c r="D70" s="45" t="str">
        <f>AO70</f>
      </c>
      <c r="E70" s="45" t="str">
        <f>AU70</f>
      </c>
      <c r="F70" s="45" t="str">
        <f>AV70</f>
      </c>
      <c r="G70" s="45" t="str">
        <f>AW70</f>
      </c>
      <c r="H70" s="44" t="str">
        <f>AV70/AU70-1</f>
      </c>
      <c r="I70" s="44" t="str">
        <f>AV70/AO70-1</f>
      </c>
      <c r="J70" s="44" t="str">
        <f>AW70/AV70</f>
      </c>
      <c r="K70" s="44" t="str">
        <f>AV70/Sum(AV$1:AV$393)</f>
      </c>
      <c r="L70" s="44" t="str">
        <f>AW70/Sum(AW1:AW$393)</f>
      </c>
      <c r="M70" t="s">
        <v>1666</v>
      </c>
      <c r="N70"/>
      <c r="O70" t="n">
        <v>782</v>
      </c>
      <c r="P70" s="45" t="n">
        <v>2736830.96713626</v>
      </c>
      <c r="Q70" s="45" t="n">
        <v>917320.025135874</v>
      </c>
      <c r="R70" s="45" t="n">
        <v>1022174.89497642</v>
      </c>
      <c r="S70" s="45" t="n">
        <v>972084.842238704</v>
      </c>
      <c r="T70" s="45" t="n">
        <v>989531.586267809</v>
      </c>
      <c r="U70" s="45" t="n">
        <v>1400547.42154933</v>
      </c>
      <c r="V70" s="45" t="n">
        <v>1276153.76423329</v>
      </c>
      <c r="W70" s="45" t="n">
        <v>582039.058930994</v>
      </c>
      <c r="X70" s="45" t="n">
        <v>2250827.16354821</v>
      </c>
      <c r="Y70" s="45" t="n">
        <v>2581035.55094123</v>
      </c>
      <c r="Z70" s="45" t="n">
        <v>1096927.20943854</v>
      </c>
      <c r="AA70" s="45" t="n">
        <v>384046.274547327</v>
      </c>
      <c r="AB70" s="45" t="n">
        <v>1238884.71105705</v>
      </c>
      <c r="AC70" s="45" t="n">
        <v>1405201.42588845</v>
      </c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</row>
    <row r="71">
      <c r="A71" t="str">
        <f>M71</f>
      </c>
      <c r="B71" t="str">
        <f>N71</f>
      </c>
      <c r="C71" t="str">
        <f>O71</f>
      </c>
      <c r="D71" s="45" t="str">
        <f>AO71</f>
      </c>
      <c r="E71" s="45" t="str">
        <f>AU71</f>
      </c>
      <c r="F71" s="45" t="str">
        <f>AV71</f>
      </c>
      <c r="G71" s="45" t="str">
        <f>AW71</f>
      </c>
      <c r="H71" s="44" t="str">
        <f>AV71/AU71-1</f>
      </c>
      <c r="I71" s="44" t="str">
        <f>AV71/AO71-1</f>
      </c>
      <c r="J71" s="44" t="str">
        <f>AW71/AV71</f>
      </c>
      <c r="K71" s="44" t="str">
        <f>AV71/Sum(AV$1:AV$393)</f>
      </c>
      <c r="L71" s="44" t="str">
        <f>AW71/Sum(AW1:AW$393)</f>
      </c>
      <c r="M71" t="s">
        <v>1666</v>
      </c>
      <c r="N71"/>
      <c r="O71" t="n">
        <v>795</v>
      </c>
      <c r="P71" s="45" t="n">
        <v>457132.260305984</v>
      </c>
      <c r="Q71" s="45"/>
      <c r="R71" s="45"/>
      <c r="S71" s="45"/>
      <c r="T71" s="45"/>
      <c r="U71" s="45" t="n">
        <v>130042.930225986</v>
      </c>
      <c r="V71" s="45" t="n">
        <v>1039165.13689451</v>
      </c>
      <c r="W71" s="45" t="n">
        <v>1811706.28202464</v>
      </c>
      <c r="X71" s="45" t="n">
        <v>946948.177545583</v>
      </c>
      <c r="Y71" s="45" t="n">
        <v>2593044.67118273</v>
      </c>
      <c r="Z71" s="45" t="n">
        <v>1378865.64020306</v>
      </c>
      <c r="AA71" s="45" t="n">
        <v>735948.297416934</v>
      </c>
      <c r="AB71" s="45" t="n">
        <v>1401536.1413191</v>
      </c>
      <c r="AC71" s="45" t="n">
        <v>1447196.88658129</v>
      </c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</row>
    <row r="72">
      <c r="A72" t="str">
        <f>M72</f>
      </c>
      <c r="B72" t="str">
        <f>N72</f>
      </c>
      <c r="C72" t="str">
        <f>O72</f>
      </c>
      <c r="D72" s="45" t="str">
        <f>AO72</f>
      </c>
      <c r="E72" s="45" t="str">
        <f>AU72</f>
      </c>
      <c r="F72" s="45" t="str">
        <f>AV72</f>
      </c>
      <c r="G72" s="45" t="str">
        <f>AW72</f>
      </c>
      <c r="H72" s="44" t="str">
        <f>AV72/AU72-1</f>
      </c>
      <c r="I72" s="44" t="str">
        <f>AV72/AO72-1</f>
      </c>
      <c r="J72" s="44" t="str">
        <f>AW72/AV72</f>
      </c>
      <c r="K72" s="44" t="str">
        <f>AV72/Sum(AV$1:AV$393)</f>
      </c>
      <c r="L72" s="44" t="str">
        <f>AW72/Sum(AW1:AW$393)</f>
      </c>
      <c r="M72" t="s">
        <v>1666</v>
      </c>
      <c r="N72"/>
      <c r="O72" t="n">
        <v>796</v>
      </c>
      <c r="P72" s="45"/>
      <c r="Q72" s="45"/>
      <c r="R72" s="45" t="n">
        <v>1569517.3010988</v>
      </c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</row>
    <row r="73">
      <c r="A73" t="str">
        <f>M73</f>
      </c>
      <c r="B73" t="str">
        <f>N73</f>
      </c>
      <c r="C73" t="str">
        <f>O73</f>
      </c>
      <c r="D73" s="45" t="str">
        <f>AO73</f>
      </c>
      <c r="E73" s="45" t="str">
        <f>AU73</f>
      </c>
      <c r="F73" s="45" t="str">
        <f>AV73</f>
      </c>
      <c r="G73" s="45" t="str">
        <f>AW73</f>
      </c>
      <c r="H73" s="44" t="str">
        <f>AV73/AU73-1</f>
      </c>
      <c r="I73" s="44" t="str">
        <f>AV73/AO73-1</f>
      </c>
      <c r="J73" s="44" t="str">
        <f>AW73/AV73</f>
      </c>
      <c r="K73" s="44" t="str">
        <f>AV73/Sum(AV$1:AV$393)</f>
      </c>
      <c r="L73" s="44" t="str">
        <f>AW73/Sum(AW1:AW$393)</f>
      </c>
      <c r="M73" t="s">
        <v>1666</v>
      </c>
      <c r="N73"/>
      <c r="O73" t="n">
        <v>826</v>
      </c>
      <c r="P73" s="45"/>
      <c r="Q73" s="45" t="n">
        <v>1201343.79860891</v>
      </c>
      <c r="R73" s="45" t="n">
        <v>2502700.53945259</v>
      </c>
      <c r="S73" s="45"/>
      <c r="T73" s="45"/>
      <c r="U73" s="45" t="n">
        <v>1571889.71150533</v>
      </c>
      <c r="V73" s="45"/>
      <c r="W73" s="45" t="n">
        <v>1288787.3678021</v>
      </c>
      <c r="X73" s="45"/>
      <c r="Y73" s="45" t="n">
        <v>3623518.23356222</v>
      </c>
      <c r="Z73" s="45"/>
      <c r="AA73" s="45" t="n">
        <v>641553.642848398</v>
      </c>
      <c r="AB73" s="45" t="n">
        <v>6147881.1690479</v>
      </c>
      <c r="AC73" s="45" t="n">
        <v>998536.213085458</v>
      </c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</row>
    <row r="74">
      <c r="A74" t="str">
        <f>M74</f>
      </c>
      <c r="B74" t="str">
        <f>N74</f>
      </c>
      <c r="C74" t="str">
        <f>O74</f>
      </c>
      <c r="D74" s="45" t="str">
        <f>AO74</f>
      </c>
      <c r="E74" s="45" t="str">
        <f>AU74</f>
      </c>
      <c r="F74" s="45" t="str">
        <f>AV74</f>
      </c>
      <c r="G74" s="45" t="str">
        <f>AW74</f>
      </c>
      <c r="H74" s="44" t="str">
        <f>AV74/AU74-1</f>
      </c>
      <c r="I74" s="44" t="str">
        <f>AV74/AO74-1</f>
      </c>
      <c r="J74" s="44" t="str">
        <f>AW74/AV74</f>
      </c>
      <c r="K74" s="44" t="str">
        <f>AV74/Sum(AV$1:AV$393)</f>
      </c>
      <c r="L74" s="44" t="str">
        <f>AW74/Sum(AW1:AW$393)</f>
      </c>
      <c r="M74" t="s">
        <v>1666</v>
      </c>
      <c r="N74"/>
      <c r="O74" t="n">
        <v>834</v>
      </c>
      <c r="P74" s="45" t="n">
        <v>202728.219787871</v>
      </c>
      <c r="Q74" s="45" t="n">
        <v>195746.114150333</v>
      </c>
      <c r="R74" s="45" t="n">
        <v>580408.860596557</v>
      </c>
      <c r="S74" s="45" t="n">
        <v>397863.066681387</v>
      </c>
      <c r="T74" s="45" t="n">
        <v>97860267.4060709</v>
      </c>
      <c r="U74" s="45" t="n">
        <v>50230421.2195279</v>
      </c>
      <c r="V74" s="45" t="n">
        <v>-91988.440603423</v>
      </c>
      <c r="W74" s="45" t="n">
        <v>5206840.28697303</v>
      </c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</row>
    <row r="75">
      <c r="A75" t="str">
        <f>M75</f>
      </c>
      <c r="B75" t="str">
        <f>N75</f>
      </c>
      <c r="C75" t="str">
        <f>O75</f>
      </c>
      <c r="D75" s="45" t="str">
        <f>AO75</f>
      </c>
      <c r="E75" s="45" t="str">
        <f>AU75</f>
      </c>
      <c r="F75" s="45" t="str">
        <f>AV75</f>
      </c>
      <c r="G75" s="45" t="str">
        <f>AW75</f>
      </c>
      <c r="H75" s="44" t="str">
        <f>AV75/AU75-1</f>
      </c>
      <c r="I75" s="44" t="str">
        <f>AV75/AO75-1</f>
      </c>
      <c r="J75" s="44" t="str">
        <f>AW75/AV75</f>
      </c>
      <c r="K75" s="44" t="str">
        <f>AV75/Sum(AV$1:AV$393)</f>
      </c>
      <c r="L75" s="44" t="str">
        <f>AW75/Sum(AW1:AW$393)</f>
      </c>
      <c r="M75" t="s">
        <v>1666</v>
      </c>
      <c r="N75"/>
      <c r="O75" t="n">
        <v>836</v>
      </c>
      <c r="P75" s="45" t="n">
        <v>101374047.551768</v>
      </c>
      <c r="Q75" s="45" t="n">
        <v>128593682.519466</v>
      </c>
      <c r="R75" s="45" t="n">
        <v>36415269.4337503</v>
      </c>
      <c r="S75" s="45" t="n">
        <v>2254267.73642189</v>
      </c>
      <c r="T75" s="45" t="n">
        <v>-3281627.66411906</v>
      </c>
      <c r="U75" s="45"/>
      <c r="V75" s="45"/>
      <c r="W75" s="45" t="n">
        <v>482683.197136606</v>
      </c>
      <c r="X75" s="45" t="n">
        <v>561274.401847363</v>
      </c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</row>
    <row r="76">
      <c r="A76" t="str">
        <f>M76</f>
      </c>
      <c r="B76" t="str">
        <f>N76</f>
      </c>
      <c r="C76" t="str">
        <f>O76</f>
      </c>
      <c r="D76" s="45" t="str">
        <f>AO76</f>
      </c>
      <c r="E76" s="45" t="str">
        <f>AU76</f>
      </c>
      <c r="F76" s="45" t="str">
        <f>AV76</f>
      </c>
      <c r="G76" s="45" t="str">
        <f>AW76</f>
      </c>
      <c r="H76" s="44" t="str">
        <f>AV76/AU76-1</f>
      </c>
      <c r="I76" s="44" t="str">
        <f>AV76/AO76-1</f>
      </c>
      <c r="J76" s="44" t="str">
        <f>AW76/AV76</f>
      </c>
      <c r="K76" s="44" t="str">
        <f>AV76/Sum(AV$1:AV$393)</f>
      </c>
      <c r="L76" s="44" t="str">
        <f>AW76/Sum(AW1:AW$393)</f>
      </c>
      <c r="M76" t="s">
        <v>1666</v>
      </c>
      <c r="N76"/>
      <c r="O76" t="n">
        <v>850</v>
      </c>
      <c r="P76" s="45" t="n">
        <v>111301.767726674</v>
      </c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</row>
    <row r="77">
      <c r="A77" t="str">
        <f>M77</f>
      </c>
      <c r="B77" t="str">
        <f>N77</f>
      </c>
      <c r="C77" t="str">
        <f>O77</f>
      </c>
      <c r="D77" s="45" t="str">
        <f>AO77</f>
      </c>
      <c r="E77" s="45" t="str">
        <f>AU77</f>
      </c>
      <c r="F77" s="45" t="str">
        <f>AV77</f>
      </c>
      <c r="G77" s="45" t="str">
        <f>AW77</f>
      </c>
      <c r="H77" s="44" t="str">
        <f>AV77/AU77-1</f>
      </c>
      <c r="I77" s="44" t="str">
        <f>AV77/AO77-1</f>
      </c>
      <c r="J77" s="44" t="str">
        <f>AW77/AV77</f>
      </c>
      <c r="K77" s="44" t="str">
        <f>AV77/Sum(AV$1:AV$393)</f>
      </c>
      <c r="L77" s="44" t="str">
        <f>AW77/Sum(AW1:AW$393)</f>
      </c>
      <c r="M77" t="s">
        <v>1666</v>
      </c>
      <c r="N77"/>
      <c r="O77" t="n">
        <v>869</v>
      </c>
      <c r="P77" s="45"/>
      <c r="Q77" s="45"/>
      <c r="R77" s="45"/>
      <c r="S77" s="45"/>
      <c r="T77" s="45"/>
      <c r="U77" s="45"/>
      <c r="V77" s="45" t="n">
        <v>46473600.9480288</v>
      </c>
      <c r="W77" s="45" t="n">
        <v>39662399.1191095</v>
      </c>
      <c r="X77" s="45" t="n">
        <v>49887694.6875128</v>
      </c>
      <c r="Y77" s="45" t="n">
        <v>39844473.0357133</v>
      </c>
      <c r="Z77" s="45"/>
      <c r="AA77" s="45" t="n">
        <v>933508.379451298</v>
      </c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</row>
    <row r="78">
      <c r="A78" t="str">
        <f>M78</f>
      </c>
      <c r="B78" t="str">
        <f>N78</f>
      </c>
      <c r="C78" t="str">
        <f>O78</f>
      </c>
      <c r="D78" s="45" t="str">
        <f>AO78</f>
      </c>
      <c r="E78" s="45" t="str">
        <f>AU78</f>
      </c>
      <c r="F78" s="45" t="str">
        <f>AV78</f>
      </c>
      <c r="G78" s="45" t="str">
        <f>AW78</f>
      </c>
      <c r="H78" s="44" t="str">
        <f>AV78/AU78-1</f>
      </c>
      <c r="I78" s="44" t="str">
        <f>AV78/AO78-1</f>
      </c>
      <c r="J78" s="44" t="str">
        <f>AW78/AV78</f>
      </c>
      <c r="K78" s="44" t="str">
        <f>AV78/Sum(AV$1:AV$393)</f>
      </c>
      <c r="L78" s="44" t="str">
        <f>AW78/Sum(AW1:AW$393)</f>
      </c>
      <c r="M78" t="s">
        <v>1666</v>
      </c>
      <c r="N78"/>
      <c r="O78" t="n">
        <v>884</v>
      </c>
      <c r="P78" s="45"/>
      <c r="Q78" s="45"/>
      <c r="R78" s="45"/>
      <c r="S78" s="45"/>
      <c r="T78" s="45"/>
      <c r="U78" s="45"/>
      <c r="V78" s="45" t="n">
        <v>4388104.67559729</v>
      </c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</row>
    <row r="79">
      <c r="A79" t="str">
        <f>M79</f>
      </c>
      <c r="B79" t="str">
        <f>N79</f>
      </c>
      <c r="C79" t="str">
        <f>O79</f>
      </c>
      <c r="D79" s="45" t="str">
        <f>AO79</f>
      </c>
      <c r="E79" s="45" t="str">
        <f>AU79</f>
      </c>
      <c r="F79" s="45" t="str">
        <f>AV79</f>
      </c>
      <c r="G79" s="45" t="str">
        <f>AW79</f>
      </c>
      <c r="H79" s="44" t="str">
        <f>AV79/AU79-1</f>
      </c>
      <c r="I79" s="44" t="str">
        <f>AV79/AO79-1</f>
      </c>
      <c r="J79" s="44" t="str">
        <f>AW79/AV79</f>
      </c>
      <c r="K79" s="44" t="str">
        <f>AV79/Sum(AV$1:AV$393)</f>
      </c>
      <c r="L79" s="44" t="str">
        <f>AW79/Sum(AW1:AW$393)</f>
      </c>
      <c r="M79" t="s">
        <v>1666</v>
      </c>
      <c r="N79"/>
      <c r="O79" t="n">
        <v>1320</v>
      </c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 t="n">
        <v>100156.127072302</v>
      </c>
      <c r="AH79" s="45"/>
      <c r="AI79" s="45"/>
      <c r="AJ79" s="45" t="n">
        <v>147327.060855013</v>
      </c>
      <c r="AK79" s="45" t="n">
        <v>246574.909375187</v>
      </c>
      <c r="AL79" s="45" t="n">
        <v>704874.09256668</v>
      </c>
      <c r="AM79" s="45" t="n">
        <v>552636.737191222</v>
      </c>
      <c r="AN79" s="45"/>
      <c r="AO79" s="45" t="n">
        <v>0</v>
      </c>
      <c r="AP79" s="45"/>
      <c r="AQ79" s="45"/>
      <c r="AR79" s="45"/>
      <c r="AS79" s="45"/>
      <c r="AT79" s="45"/>
      <c r="AU79" s="45"/>
      <c r="AV79" s="45"/>
      <c r="AW79" s="45"/>
    </row>
    <row r="80">
      <c r="A80" t="str">
        <f>M80</f>
      </c>
      <c r="B80" t="str">
        <f>N80</f>
      </c>
      <c r="C80" t="str">
        <f>O80</f>
      </c>
      <c r="D80" s="45" t="str">
        <f>AO80</f>
      </c>
      <c r="E80" s="45" t="str">
        <f>AU80</f>
      </c>
      <c r="F80" s="45" t="str">
        <f>AV80</f>
      </c>
      <c r="G80" s="45" t="str">
        <f>AW80</f>
      </c>
      <c r="H80" s="44" t="str">
        <f>AV80/AU80-1</f>
      </c>
      <c r="I80" s="44" t="str">
        <f>AV80/AO80-1</f>
      </c>
      <c r="J80" s="44" t="str">
        <f>AW80/AV80</f>
      </c>
      <c r="K80" s="44" t="str">
        <f>AV80/Sum(AV$1:AV$393)</f>
      </c>
      <c r="L80" s="44" t="str">
        <f>AW80/Sum(AW1:AW$393)</f>
      </c>
      <c r="M80" t="s">
        <v>1666</v>
      </c>
      <c r="N80"/>
      <c r="O80" t="n">
        <v>1339</v>
      </c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 t="n">
        <v>8301.0145602495</v>
      </c>
      <c r="AF80" s="45"/>
      <c r="AG80" s="45"/>
      <c r="AH80" s="45"/>
      <c r="AI80" s="45"/>
      <c r="AJ80" s="45"/>
      <c r="AK80" s="45"/>
      <c r="AL80" s="45"/>
      <c r="AM80" s="45"/>
      <c r="AN80" s="45"/>
      <c r="AO80" s="45" t="n">
        <v>432902.217013784</v>
      </c>
      <c r="AP80" s="45"/>
      <c r="AQ80" s="45"/>
      <c r="AR80" s="45"/>
      <c r="AS80" s="45"/>
      <c r="AT80" s="45"/>
      <c r="AU80" s="45"/>
      <c r="AV80" s="45"/>
      <c r="AW80" s="45"/>
    </row>
    <row r="81">
      <c r="A81" t="str">
        <f>M81</f>
      </c>
      <c r="B81" t="str">
        <f>N81</f>
      </c>
      <c r="C81" t="str">
        <f>O81</f>
      </c>
      <c r="D81" s="45" t="str">
        <f>AO81</f>
      </c>
      <c r="E81" s="45" t="str">
        <f>AU81</f>
      </c>
      <c r="F81" s="45" t="str">
        <f>AV81</f>
      </c>
      <c r="G81" s="45" t="str">
        <f>AW81</f>
      </c>
      <c r="H81" s="44" t="str">
        <f>AV81/AU81-1</f>
      </c>
      <c r="I81" s="44" t="str">
        <f>AV81/AO81-1</f>
      </c>
      <c r="J81" s="44" t="str">
        <f>AW81/AV81</f>
      </c>
      <c r="K81" s="44" t="str">
        <f>AV81/Sum(AV$1:AV$393)</f>
      </c>
      <c r="L81" s="44" t="str">
        <f>AW81/Sum(AW1:AW$393)</f>
      </c>
      <c r="M81" t="s">
        <v>1666</v>
      </c>
      <c r="N81"/>
      <c r="O81" t="n">
        <v>1395</v>
      </c>
      <c r="P81" s="45"/>
      <c r="Q81" s="45"/>
      <c r="R81" s="45"/>
      <c r="S81" s="45" t="n">
        <v>182818.017858067</v>
      </c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</row>
    <row r="82">
      <c r="A82" t="str">
        <f>M82</f>
      </c>
      <c r="B82" t="str">
        <f>N82</f>
      </c>
      <c r="C82" t="str">
        <f>O82</f>
      </c>
      <c r="D82" s="45" t="str">
        <f>AO82</f>
      </c>
      <c r="E82" s="45" t="str">
        <f>AU82</f>
      </c>
      <c r="F82" s="45" t="str">
        <f>AV82</f>
      </c>
      <c r="G82" s="45" t="str">
        <f>AW82</f>
      </c>
      <c r="H82" s="44" t="str">
        <f>AV82/AU82-1</f>
      </c>
      <c r="I82" s="44" t="str">
        <f>AV82/AO82-1</f>
      </c>
      <c r="J82" s="44" t="str">
        <f>AW82/AV82</f>
      </c>
      <c r="K82" s="44" t="str">
        <f>AV82/Sum(AV$1:AV$393)</f>
      </c>
      <c r="L82" s="44" t="str">
        <f>AW82/Sum(AW1:AW$393)</f>
      </c>
      <c r="M82" t="s">
        <v>1666</v>
      </c>
      <c r="N82"/>
      <c r="O82" t="n">
        <v>1398</v>
      </c>
      <c r="P82" s="45"/>
      <c r="Q82" s="45"/>
      <c r="R82" s="45"/>
      <c r="S82" s="45"/>
      <c r="T82" s="45"/>
      <c r="U82" s="45" t="n">
        <v>154594.283694557</v>
      </c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</row>
    <row r="83">
      <c r="A83" t="str">
        <f>M83</f>
      </c>
      <c r="B83" t="str">
        <f>N83</f>
      </c>
      <c r="C83" t="str">
        <f>O83</f>
      </c>
      <c r="D83" s="45" t="str">
        <f>AO83</f>
      </c>
      <c r="E83" s="45" t="str">
        <f>AU83</f>
      </c>
      <c r="F83" s="45" t="str">
        <f>AV83</f>
      </c>
      <c r="G83" s="45" t="str">
        <f>AW83</f>
      </c>
      <c r="H83" s="44" t="str">
        <f>AV83/AU83-1</f>
      </c>
      <c r="I83" s="44" t="str">
        <f>AV83/AO83-1</f>
      </c>
      <c r="J83" s="44" t="str">
        <f>AW83/AV83</f>
      </c>
      <c r="K83" s="44" t="str">
        <f>AV83/Sum(AV$1:AV$393)</f>
      </c>
      <c r="L83" s="44" t="str">
        <f>AW83/Sum(AW1:AW$393)</f>
      </c>
      <c r="M83" t="s">
        <v>1666</v>
      </c>
      <c r="N83"/>
      <c r="O83" t="n">
        <v>1400</v>
      </c>
      <c r="P83" s="45"/>
      <c r="Q83" s="45"/>
      <c r="R83" s="45"/>
      <c r="S83" s="45"/>
      <c r="T83" s="45"/>
      <c r="U83" s="45"/>
      <c r="V83" s="45"/>
      <c r="W83" s="45"/>
      <c r="X83" s="45"/>
      <c r="Y83" s="45" t="n">
        <v>380183.247464303</v>
      </c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</row>
    <row r="84">
      <c r="A84" t="str">
        <f>M84</f>
      </c>
      <c r="B84" t="str">
        <f>N84</f>
      </c>
      <c r="C84" t="str">
        <f>O84</f>
      </c>
      <c r="D84" s="45" t="str">
        <f>AO84</f>
      </c>
      <c r="E84" s="45" t="str">
        <f>AU84</f>
      </c>
      <c r="F84" s="45" t="str">
        <f>AV84</f>
      </c>
      <c r="G84" s="45" t="str">
        <f>AW84</f>
      </c>
      <c r="H84" s="44" t="str">
        <f>AV84/AU84-1</f>
      </c>
      <c r="I84" s="44" t="str">
        <f>AV84/AO84-1</f>
      </c>
      <c r="J84" s="44" t="str">
        <f>AW84/AV84</f>
      </c>
      <c r="K84" s="44" t="str">
        <f>AV84/Sum(AV$1:AV$393)</f>
      </c>
      <c r="L84" s="44" t="str">
        <f>AW84/Sum(AW1:AW$393)</f>
      </c>
      <c r="M84" t="s">
        <v>1666</v>
      </c>
      <c r="N84"/>
      <c r="O84" t="n">
        <v>1404</v>
      </c>
      <c r="P84" s="45" t="n">
        <v>65588.5416960759</v>
      </c>
      <c r="Q84" s="45" t="n">
        <v>186150.716397866</v>
      </c>
      <c r="R84" s="45" t="n">
        <v>-62659.8172180161</v>
      </c>
      <c r="S84" s="45" t="n">
        <v>53975.7493137757</v>
      </c>
      <c r="T84" s="45" t="n">
        <v>243569.100968758</v>
      </c>
      <c r="U84" s="45" t="n">
        <v>87914.3224103794</v>
      </c>
      <c r="V84" s="45" t="n">
        <v>61911.8549092703</v>
      </c>
      <c r="W84" s="45" t="n">
        <v>138085.085459999</v>
      </c>
      <c r="X84" s="45" t="n">
        <v>208383.172623207</v>
      </c>
      <c r="Y84" s="45"/>
      <c r="Z84" s="45"/>
      <c r="AA84" s="45"/>
      <c r="AB84" s="45" t="n">
        <v>5547667.63655544</v>
      </c>
      <c r="AC84" s="45" t="n">
        <v>1501101.14386742</v>
      </c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</row>
    <row r="85">
      <c r="A85" t="str">
        <f>M85</f>
      </c>
      <c r="B85" t="str">
        <f>N85</f>
      </c>
      <c r="C85" t="str">
        <f>O85</f>
      </c>
      <c r="D85" s="45" t="str">
        <f>AO85</f>
      </c>
      <c r="E85" s="45" t="str">
        <f>AU85</f>
      </c>
      <c r="F85" s="45" t="str">
        <f>AV85</f>
      </c>
      <c r="G85" s="45" t="str">
        <f>AW85</f>
      </c>
      <c r="H85" s="44" t="str">
        <f>AV85/AU85-1</f>
      </c>
      <c r="I85" s="44" t="str">
        <f>AV85/AO85-1</f>
      </c>
      <c r="J85" s="44" t="str">
        <f>AW85/AV85</f>
      </c>
      <c r="K85" s="44" t="str">
        <f>AV85/Sum(AV$1:AV$393)</f>
      </c>
      <c r="L85" s="44" t="str">
        <f>AW85/Sum(AW1:AW$393)</f>
      </c>
      <c r="M85" t="s">
        <v>1666</v>
      </c>
      <c r="N85"/>
      <c r="O85" t="n">
        <v>1419</v>
      </c>
      <c r="P85" s="45" t="n">
        <v>97389.04676084</v>
      </c>
      <c r="Q85" s="45" t="n">
        <v>205341.5119028</v>
      </c>
      <c r="R85" s="45" t="n">
        <v>452295.774483073</v>
      </c>
      <c r="S85" s="45" t="n">
        <v>249562.381359132</v>
      </c>
      <c r="T85" s="45" t="n">
        <v>363719.998838021</v>
      </c>
      <c r="U85" s="45" t="n">
        <v>191151.326148616</v>
      </c>
      <c r="V85" s="45" t="n">
        <v>354786.006736174</v>
      </c>
      <c r="W85" s="45"/>
      <c r="X85" s="45"/>
      <c r="Y85" s="45"/>
      <c r="Z85" s="45"/>
      <c r="AA85" s="45"/>
      <c r="AB85" s="45"/>
      <c r="AC85" s="45" t="n">
        <v>248122.024682792</v>
      </c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</row>
    <row r="86">
      <c r="A86" t="str">
        <f>M86</f>
      </c>
      <c r="B86" t="str">
        <f>N86</f>
      </c>
      <c r="C86" t="str">
        <f>O86</f>
      </c>
      <c r="D86" s="45" t="str">
        <f>AO86</f>
      </c>
      <c r="E86" s="45" t="str">
        <f>AU86</f>
      </c>
      <c r="F86" s="45" t="str">
        <f>AV86</f>
      </c>
      <c r="G86" s="45" t="str">
        <f>AW86</f>
      </c>
      <c r="H86" s="44" t="str">
        <f>AV86/AU86-1</f>
      </c>
      <c r="I86" s="44" t="str">
        <f>AV86/AO86-1</f>
      </c>
      <c r="J86" s="44" t="str">
        <f>AW86/AV86</f>
      </c>
      <c r="K86" s="44" t="str">
        <f>AV86/Sum(AV$1:AV$393)</f>
      </c>
      <c r="L86" s="44" t="str">
        <f>AW86/Sum(AW1:AW$393)</f>
      </c>
      <c r="M86" t="s">
        <v>1666</v>
      </c>
      <c r="N86"/>
      <c r="O86" t="n">
        <v>1420</v>
      </c>
      <c r="P86" s="45"/>
      <c r="Q86" s="45" t="n">
        <v>320486.284932408</v>
      </c>
      <c r="R86" s="45"/>
      <c r="S86" s="45" t="n">
        <v>139283.994873954</v>
      </c>
      <c r="T86" s="45" t="n">
        <v>183445.313819762</v>
      </c>
      <c r="U86" s="45"/>
      <c r="V86" s="45"/>
      <c r="W86" s="45"/>
      <c r="X86" s="45" t="n">
        <v>81818.596327075</v>
      </c>
      <c r="Y86" s="45" t="n">
        <v>-222623.128069929</v>
      </c>
      <c r="Z86" s="45" t="n">
        <v>146451.387441127</v>
      </c>
      <c r="AA86" s="45"/>
      <c r="AB86" s="45"/>
      <c r="AC86" s="45" t="n">
        <v>170899.993184176</v>
      </c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</row>
    <row r="87">
      <c r="A87" t="str">
        <f>M87</f>
      </c>
      <c r="B87" t="str">
        <f>N87</f>
      </c>
      <c r="C87" t="str">
        <f>O87</f>
      </c>
      <c r="D87" s="45" t="str">
        <f>AO87</f>
      </c>
      <c r="E87" s="45" t="str">
        <f>AU87</f>
      </c>
      <c r="F87" s="45" t="str">
        <f>AV87</f>
      </c>
      <c r="G87" s="45" t="str">
        <f>AW87</f>
      </c>
      <c r="H87" s="44" t="str">
        <f>AV87/AU87-1</f>
      </c>
      <c r="I87" s="44" t="str">
        <f>AV87/AO87-1</f>
      </c>
      <c r="J87" s="44" t="str">
        <f>AW87/AV87</f>
      </c>
      <c r="K87" s="44" t="str">
        <f>AV87/Sum(AV$1:AV$393)</f>
      </c>
      <c r="L87" s="44" t="str">
        <f>AW87/Sum(AW1:AW$393)</f>
      </c>
      <c r="M87" t="s">
        <v>1666</v>
      </c>
      <c r="N87"/>
      <c r="O87" t="n">
        <v>1430</v>
      </c>
      <c r="P87" s="45"/>
      <c r="Q87" s="45"/>
      <c r="R87" s="45"/>
      <c r="S87" s="45"/>
      <c r="T87" s="45"/>
      <c r="U87" s="45"/>
      <c r="V87" s="45" t="n">
        <v>1291954.38271617</v>
      </c>
      <c r="W87" s="45" t="n">
        <v>585594.789192445</v>
      </c>
      <c r="X87" s="45" t="n">
        <v>1867903.77519871</v>
      </c>
      <c r="Y87" s="45" t="n">
        <v>356803.316215386</v>
      </c>
      <c r="Z87" s="45" t="n">
        <v>183950.86616622</v>
      </c>
      <c r="AA87" s="45" t="n">
        <v>247903.687473965</v>
      </c>
      <c r="AB87" s="45" t="n">
        <v>2548193.31704538</v>
      </c>
      <c r="AC87" s="45" t="n">
        <v>4790799.91504053</v>
      </c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</row>
    <row r="88">
      <c r="A88" t="str">
        <f>M88</f>
      </c>
      <c r="B88" t="str">
        <f>N88</f>
      </c>
      <c r="C88" t="str">
        <f>O88</f>
      </c>
      <c r="D88" s="45" t="str">
        <f>AO88</f>
      </c>
      <c r="E88" s="45" t="str">
        <f>AU88</f>
      </c>
      <c r="F88" s="45" t="str">
        <f>AV88</f>
      </c>
      <c r="G88" s="45" t="str">
        <f>AW88</f>
      </c>
      <c r="H88" s="44" t="str">
        <f>AV88/AU88-1</f>
      </c>
      <c r="I88" s="44" t="str">
        <f>AV88/AO88-1</f>
      </c>
      <c r="J88" s="44" t="str">
        <f>AW88/AV88</f>
      </c>
      <c r="K88" s="44" t="str">
        <f>AV88/Sum(AV$1:AV$393)</f>
      </c>
      <c r="L88" s="44" t="str">
        <f>AW88/Sum(AW1:AW$393)</f>
      </c>
      <c r="M88" t="s">
        <v>1666</v>
      </c>
      <c r="N88"/>
      <c r="O88" t="n">
        <v>1436</v>
      </c>
      <c r="P88" s="45"/>
      <c r="Q88" s="45"/>
      <c r="R88" s="45"/>
      <c r="S88" s="45" t="n">
        <v>105084.963035649</v>
      </c>
      <c r="T88" s="45" t="n">
        <v>177804.065172932</v>
      </c>
      <c r="U88" s="45"/>
      <c r="V88" s="45"/>
      <c r="W88" s="45"/>
      <c r="X88" s="45" t="n">
        <v>105820.610512381</v>
      </c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</row>
    <row r="89">
      <c r="A89" t="str">
        <f>M89</f>
      </c>
      <c r="B89" t="str">
        <f>N89</f>
      </c>
      <c r="C89" t="str">
        <f>O89</f>
      </c>
      <c r="D89" s="45" t="str">
        <f>AO89</f>
      </c>
      <c r="E89" s="45" t="str">
        <f>AU89</f>
      </c>
      <c r="F89" s="45" t="str">
        <f>AV89</f>
      </c>
      <c r="G89" s="45" t="str">
        <f>AW89</f>
      </c>
      <c r="H89" s="44" t="str">
        <f>AV89/AU89-1</f>
      </c>
      <c r="I89" s="44" t="str">
        <f>AV89/AO89-1</f>
      </c>
      <c r="J89" s="44" t="str">
        <f>AW89/AV89</f>
      </c>
      <c r="K89" s="44" t="str">
        <f>AV89/Sum(AV$1:AV$393)</f>
      </c>
      <c r="L89" s="44" t="str">
        <f>AW89/Sum(AW1:AW$393)</f>
      </c>
      <c r="M89" t="s">
        <v>1666</v>
      </c>
      <c r="N89"/>
      <c r="O89" t="n">
        <v>1438</v>
      </c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 t="n">
        <v>1195584.9174945</v>
      </c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</row>
    <row r="90">
      <c r="A90" t="str">
        <f>M90</f>
      </c>
      <c r="B90" t="str">
        <f>N90</f>
      </c>
      <c r="C90" t="str">
        <f>O90</f>
      </c>
      <c r="D90" s="45" t="str">
        <f>AO90</f>
      </c>
      <c r="E90" s="45" t="str">
        <f>AU90</f>
      </c>
      <c r="F90" s="45" t="str">
        <f>AV90</f>
      </c>
      <c r="G90" s="45" t="str">
        <f>AW90</f>
      </c>
      <c r="H90" s="44" t="str">
        <f>AV90/AU90-1</f>
      </c>
      <c r="I90" s="44" t="str">
        <f>AV90/AO90-1</f>
      </c>
      <c r="J90" s="44" t="str">
        <f>AW90/AV90</f>
      </c>
      <c r="K90" s="44" t="str">
        <f>AV90/Sum(AV$1:AV$393)</f>
      </c>
      <c r="L90" s="44" t="str">
        <f>AW90/Sum(AW1:AW$393)</f>
      </c>
      <c r="M90" t="s">
        <v>1666</v>
      </c>
      <c r="N90"/>
      <c r="O90" t="n">
        <v>1444</v>
      </c>
      <c r="P90" s="45" t="n">
        <v>645947.75912802</v>
      </c>
      <c r="Q90" s="45" t="n">
        <v>972973.332100184</v>
      </c>
      <c r="R90" s="45"/>
      <c r="S90" s="45" t="n">
        <v>61717.4076577023</v>
      </c>
      <c r="T90" s="45" t="n">
        <v>537198.688977395</v>
      </c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</row>
    <row r="91">
      <c r="A91" t="str">
        <f>M91</f>
      </c>
      <c r="B91" t="str">
        <f>N91</f>
      </c>
      <c r="C91" t="str">
        <f>O91</f>
      </c>
      <c r="D91" s="45" t="str">
        <f>AO91</f>
      </c>
      <c r="E91" s="45" t="str">
        <f>AU91</f>
      </c>
      <c r="F91" s="45" t="str">
        <f>AV91</f>
      </c>
      <c r="G91" s="45" t="str">
        <f>AW91</f>
      </c>
      <c r="H91" s="44" t="str">
        <f>AV91/AU91-1</f>
      </c>
      <c r="I91" s="44" t="str">
        <f>AV91/AO91-1</f>
      </c>
      <c r="J91" s="44" t="str">
        <f>AW91/AV91</f>
      </c>
      <c r="K91" s="44" t="str">
        <f>AV91/Sum(AV$1:AV$393)</f>
      </c>
      <c r="L91" s="44" t="str">
        <f>AW91/Sum(AW1:AW$393)</f>
      </c>
      <c r="M91" t="s">
        <v>1666</v>
      </c>
      <c r="N91"/>
      <c r="O91" t="n">
        <v>1446</v>
      </c>
      <c r="P91" s="45"/>
      <c r="Q91" s="45" t="n">
        <v>418359.342007574</v>
      </c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</row>
    <row r="92">
      <c r="A92" t="str">
        <f>M92</f>
      </c>
      <c r="B92" t="str">
        <f>N92</f>
      </c>
      <c r="C92" t="str">
        <f>O92</f>
      </c>
      <c r="D92" s="45" t="str">
        <f>AO92</f>
      </c>
      <c r="E92" s="45" t="str">
        <f>AU92</f>
      </c>
      <c r="F92" s="45" t="str">
        <f>AV92</f>
      </c>
      <c r="G92" s="45" t="str">
        <f>AW92</f>
      </c>
      <c r="H92" s="44" t="str">
        <f>AV92/AU92-1</f>
      </c>
      <c r="I92" s="44" t="str">
        <f>AV92/AO92-1</f>
      </c>
      <c r="J92" s="44" t="str">
        <f>AW92/AV92</f>
      </c>
      <c r="K92" s="44" t="str">
        <f>AV92/Sum(AV$1:AV$393)</f>
      </c>
      <c r="L92" s="44" t="str">
        <f>AW92/Sum(AW1:AW$393)</f>
      </c>
      <c r="M92" t="s">
        <v>1666</v>
      </c>
      <c r="N92"/>
      <c r="O92" t="n">
        <v>1447</v>
      </c>
      <c r="P92" s="45" t="n">
        <v>28211023.0555788</v>
      </c>
      <c r="Q92" s="45" t="n">
        <v>5166162.14992839</v>
      </c>
      <c r="R92" s="45" t="n">
        <v>5797441.98836842</v>
      </c>
      <c r="S92" s="45" t="n">
        <v>1913356.71350739</v>
      </c>
      <c r="T92" s="45" t="n">
        <v>5310024.46017485</v>
      </c>
      <c r="U92" s="45" t="n">
        <v>8321409.86788953</v>
      </c>
      <c r="V92" s="45" t="n">
        <v>1885868.00271731</v>
      </c>
      <c r="W92" s="45" t="n">
        <v>1577624.93345285</v>
      </c>
      <c r="X92" s="45" t="n">
        <v>3498698.10990977</v>
      </c>
      <c r="Y92" s="45" t="n">
        <v>2151072.43010666</v>
      </c>
      <c r="Z92" s="45" t="n">
        <v>262577.137578137</v>
      </c>
      <c r="AA92" s="45" t="n">
        <v>1762253.34709415</v>
      </c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</row>
    <row r="93">
      <c r="A93" t="str">
        <f>M93</f>
      </c>
      <c r="B93" t="str">
        <f>N93</f>
      </c>
      <c r="C93" t="str">
        <f>O93</f>
      </c>
      <c r="D93" s="45" t="str">
        <f>AO93</f>
      </c>
      <c r="E93" s="45" t="str">
        <f>AU93</f>
      </c>
      <c r="F93" s="45" t="str">
        <f>AV93</f>
      </c>
      <c r="G93" s="45" t="str">
        <f>AW93</f>
      </c>
      <c r="H93" s="44" t="str">
        <f>AV93/AU93-1</f>
      </c>
      <c r="I93" s="44" t="str">
        <f>AV93/AO93-1</f>
      </c>
      <c r="J93" s="44" t="str">
        <f>AW93/AV93</f>
      </c>
      <c r="K93" s="44" t="str">
        <f>AV93/Sum(AV$1:AV$393)</f>
      </c>
      <c r="L93" s="44" t="str">
        <f>AW93/Sum(AW1:AW$393)</f>
      </c>
      <c r="M93" t="s">
        <v>1666</v>
      </c>
      <c r="N93"/>
      <c r="O93" t="n">
        <v>1449</v>
      </c>
      <c r="P93" s="45" t="n">
        <v>93413.9836277445</v>
      </c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</row>
    <row r="94">
      <c r="A94" t="str">
        <f>M94</f>
      </c>
      <c r="B94" t="str">
        <f>N94</f>
      </c>
      <c r="C94" t="str">
        <f>O94</f>
      </c>
      <c r="D94" s="45" t="str">
        <f>AO94</f>
      </c>
      <c r="E94" s="45" t="str">
        <f>AU94</f>
      </c>
      <c r="F94" s="45" t="str">
        <f>AV94</f>
      </c>
      <c r="G94" s="45" t="str">
        <f>AW94</f>
      </c>
      <c r="H94" s="44" t="str">
        <f>AV94/AU94-1</f>
      </c>
      <c r="I94" s="44" t="str">
        <f>AV94/AO94-1</f>
      </c>
      <c r="J94" s="44" t="str">
        <f>AW94/AV94</f>
      </c>
      <c r="K94" s="44" t="str">
        <f>AV94/Sum(AV$1:AV$393)</f>
      </c>
      <c r="L94" s="44" t="str">
        <f>AW94/Sum(AW1:AW$393)</f>
      </c>
      <c r="M94" t="s">
        <v>1666</v>
      </c>
      <c r="N94"/>
      <c r="O94" t="n">
        <v>1453</v>
      </c>
      <c r="P94" s="45"/>
      <c r="Q94" s="45"/>
      <c r="R94" s="45"/>
      <c r="S94" s="45"/>
      <c r="T94" s="45"/>
      <c r="U94" s="45" t="n">
        <v>319988.077341013</v>
      </c>
      <c r="V94" s="45" t="n">
        <v>80983.7624071702</v>
      </c>
      <c r="W94" s="45" t="n">
        <v>275527.670920306</v>
      </c>
      <c r="X94" s="45"/>
      <c r="Y94" s="45"/>
      <c r="Z94" s="45" t="n">
        <v>98544.9914654715</v>
      </c>
      <c r="AA94" s="45"/>
      <c r="AB94" s="45"/>
      <c r="AC94" s="45" t="n">
        <v>146590.200215168</v>
      </c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</row>
    <row r="95">
      <c r="A95" t="str">
        <f>M95</f>
      </c>
      <c r="B95" t="str">
        <f>N95</f>
      </c>
      <c r="C95" t="str">
        <f>O95</f>
      </c>
      <c r="D95" s="45" t="str">
        <f>AO95</f>
      </c>
      <c r="E95" s="45" t="str">
        <f>AU95</f>
      </c>
      <c r="F95" s="45" t="str">
        <f>AV95</f>
      </c>
      <c r="G95" s="45" t="str">
        <f>AW95</f>
      </c>
      <c r="H95" s="44" t="str">
        <f>AV95/AU95-1</f>
      </c>
      <c r="I95" s="44" t="str">
        <f>AV95/AO95-1</f>
      </c>
      <c r="J95" s="44" t="str">
        <f>AW95/AV95</f>
      </c>
      <c r="K95" s="44" t="str">
        <f>AV95/Sum(AV$1:AV$393)</f>
      </c>
      <c r="L95" s="44" t="str">
        <f>AW95/Sum(AW1:AW$393)</f>
      </c>
      <c r="M95" t="s">
        <v>1666</v>
      </c>
      <c r="N95"/>
      <c r="O95" t="n">
        <v>1456</v>
      </c>
      <c r="P95" s="45" t="n">
        <v>49688.2891636939</v>
      </c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</row>
    <row r="96">
      <c r="A96" t="str">
        <f>M96</f>
      </c>
      <c r="B96" t="str">
        <f>N96</f>
      </c>
      <c r="C96" t="str">
        <f>O96</f>
      </c>
      <c r="D96" s="45" t="str">
        <f>AO96</f>
      </c>
      <c r="E96" s="45" t="str">
        <f>AU96</f>
      </c>
      <c r="F96" s="45" t="str">
        <f>AV96</f>
      </c>
      <c r="G96" s="45" t="str">
        <f>AW96</f>
      </c>
      <c r="H96" s="44" t="str">
        <f>AV96/AU96-1</f>
      </c>
      <c r="I96" s="44" t="str">
        <f>AV96/AO96-1</f>
      </c>
      <c r="J96" s="44" t="str">
        <f>AW96/AV96</f>
      </c>
      <c r="K96" s="44" t="str">
        <f>AV96/Sum(AV$1:AV$393)</f>
      </c>
      <c r="L96" s="44" t="str">
        <f>AW96/Sum(AW1:AW$393)</f>
      </c>
      <c r="M96" t="s">
        <v>1666</v>
      </c>
      <c r="N96"/>
      <c r="O96" t="n">
        <v>1466</v>
      </c>
      <c r="P96" s="45"/>
      <c r="Q96" s="45" t="n">
        <v>63329.6251662842</v>
      </c>
      <c r="R96" s="45" t="n">
        <v>88184.701077735</v>
      </c>
      <c r="S96" s="45"/>
      <c r="T96" s="45"/>
      <c r="U96" s="45" t="n">
        <v>1834275.72732368</v>
      </c>
      <c r="V96" s="45" t="n">
        <v>419014.092584015</v>
      </c>
      <c r="W96" s="45" t="n">
        <v>70274.2828609867</v>
      </c>
      <c r="X96" s="45" t="n">
        <v>896048.477248629</v>
      </c>
      <c r="Y96" s="45"/>
      <c r="Z96" s="45"/>
      <c r="AA96" s="45"/>
      <c r="AB96" s="45"/>
      <c r="AC96" s="45" t="n">
        <v>95095.1313377366</v>
      </c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</row>
    <row r="97">
      <c r="A97" t="str">
        <f>M97</f>
      </c>
      <c r="B97" t="str">
        <f>N97</f>
      </c>
      <c r="C97" t="str">
        <f>O97</f>
      </c>
      <c r="D97" s="45" t="str">
        <f>AO97</f>
      </c>
      <c r="E97" s="45" t="str">
        <f>AU97</f>
      </c>
      <c r="F97" s="45" t="str">
        <f>AV97</f>
      </c>
      <c r="G97" s="45" t="str">
        <f>AW97</f>
      </c>
      <c r="H97" s="44" t="str">
        <f>AV97/AU97-1</f>
      </c>
      <c r="I97" s="44" t="str">
        <f>AV97/AO97-1</f>
      </c>
      <c r="J97" s="44" t="str">
        <f>AW97/AV97</f>
      </c>
      <c r="K97" s="44" t="str">
        <f>AV97/Sum(AV$1:AV$393)</f>
      </c>
      <c r="L97" s="44" t="str">
        <f>AW97/Sum(AW1:AW$393)</f>
      </c>
      <c r="M97" t="s">
        <v>1666</v>
      </c>
      <c r="N97"/>
      <c r="O97" t="n">
        <v>1480</v>
      </c>
      <c r="P97" s="45" t="n">
        <v>548558.71236718</v>
      </c>
      <c r="Q97" s="45"/>
      <c r="R97" s="45"/>
      <c r="S97" s="45" t="n">
        <v>403693.091525928</v>
      </c>
      <c r="T97" s="45"/>
      <c r="U97" s="45" t="n">
        <v>771134.099247202</v>
      </c>
      <c r="V97" s="45"/>
      <c r="W97" s="45"/>
      <c r="X97" s="45"/>
      <c r="Y97" s="45"/>
      <c r="Z97" s="45"/>
      <c r="AA97" s="45"/>
      <c r="AB97" s="45"/>
      <c r="AC97" s="45" t="n">
        <v>322816.008382525</v>
      </c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</row>
    <row r="98">
      <c r="A98" t="str">
        <f>M98</f>
      </c>
      <c r="B98" t="str">
        <f>N98</f>
      </c>
      <c r="C98" t="str">
        <f>O98</f>
      </c>
      <c r="D98" s="45" t="str">
        <f>AO98</f>
      </c>
      <c r="E98" s="45" t="str">
        <f>AU98</f>
      </c>
      <c r="F98" s="45" t="str">
        <f>AV98</f>
      </c>
      <c r="G98" s="45" t="str">
        <f>AW98</f>
      </c>
      <c r="H98" s="44" t="str">
        <f>AV98/AU98-1</f>
      </c>
      <c r="I98" s="44" t="str">
        <f>AV98/AO98-1</f>
      </c>
      <c r="J98" s="44" t="str">
        <f>AW98/AV98</f>
      </c>
      <c r="K98" s="44" t="str">
        <f>AV98/Sum(AV$1:AV$393)</f>
      </c>
      <c r="L98" s="44" t="str">
        <f>AW98/Sum(AW1:AW$393)</f>
      </c>
      <c r="M98" t="s">
        <v>1666</v>
      </c>
      <c r="N98"/>
      <c r="O98" t="n">
        <v>1499</v>
      </c>
      <c r="P98" s="45" t="n">
        <v>930164.773144349</v>
      </c>
      <c r="Q98" s="45" t="n">
        <v>589157.422001492</v>
      </c>
      <c r="R98" s="45"/>
      <c r="S98" s="45"/>
      <c r="T98" s="45" t="n">
        <v>71474.3160036144</v>
      </c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 t="n">
        <v>0</v>
      </c>
      <c r="AH98" s="45" t="n">
        <v>0</v>
      </c>
      <c r="AI98" s="45"/>
      <c r="AJ98" s="45" t="n">
        <v>55893.1144569986</v>
      </c>
      <c r="AK98" s="45"/>
      <c r="AL98" s="45"/>
      <c r="AM98" s="45" t="n">
        <v>21541.9817718236</v>
      </c>
      <c r="AN98" s="45" t="n">
        <v>0</v>
      </c>
      <c r="AO98" s="45"/>
      <c r="AP98" s="45"/>
      <c r="AQ98" s="45"/>
      <c r="AR98" s="45"/>
      <c r="AS98" s="45"/>
      <c r="AT98" s="45"/>
      <c r="AU98" s="45"/>
      <c r="AV98" s="45"/>
      <c r="AW98" s="45"/>
    </row>
    <row r="99">
      <c r="A99" t="str">
        <f>M99</f>
      </c>
      <c r="B99" t="str">
        <f>N99</f>
      </c>
      <c r="C99" t="str">
        <f>O99</f>
      </c>
      <c r="D99" s="45" t="str">
        <f>AO99</f>
      </c>
      <c r="E99" s="45" t="str">
        <f>AU99</f>
      </c>
      <c r="F99" s="45" t="str">
        <f>AV99</f>
      </c>
      <c r="G99" s="45" t="str">
        <f>AW99</f>
      </c>
      <c r="H99" s="44" t="str">
        <f>AV99/AU99-1</f>
      </c>
      <c r="I99" s="44" t="str">
        <f>AV99/AO99-1</f>
      </c>
      <c r="J99" s="44" t="str">
        <f>AW99/AV99</f>
      </c>
      <c r="K99" s="44" t="str">
        <f>AV99/Sum(AV$1:AV$393)</f>
      </c>
      <c r="L99" s="44" t="str">
        <f>AW99/Sum(AW1:AW$393)</f>
      </c>
      <c r="M99" t="s">
        <v>1666</v>
      </c>
      <c r="N99"/>
      <c r="O99" t="n">
        <v>1505</v>
      </c>
      <c r="P99" s="45"/>
      <c r="Q99" s="45"/>
      <c r="R99" s="45"/>
      <c r="S99" s="45" t="n">
        <v>73538.4370098889</v>
      </c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</row>
    <row r="100">
      <c r="A100" t="str">
        <f>M100</f>
      </c>
      <c r="B100" t="str">
        <f>N100</f>
      </c>
      <c r="C100" t="str">
        <f>O100</f>
      </c>
      <c r="D100" s="45" t="str">
        <f>AO100</f>
      </c>
      <c r="E100" s="45" t="str">
        <f>AU100</f>
      </c>
      <c r="F100" s="45" t="str">
        <f>AV100</f>
      </c>
      <c r="G100" s="45" t="str">
        <f>AW100</f>
      </c>
      <c r="H100" s="44" t="str">
        <f>AV100/AU100-1</f>
      </c>
      <c r="I100" s="44" t="str">
        <f>AV100/AO100-1</f>
      </c>
      <c r="J100" s="44" t="str">
        <f>AW100/AV100</f>
      </c>
      <c r="K100" s="44" t="str">
        <f>AV100/Sum(AV$1:AV$393)</f>
      </c>
      <c r="L100" s="44" t="str">
        <f>AW100/Sum(AW1:AW$393)</f>
      </c>
      <c r="M100" t="s">
        <v>1666</v>
      </c>
      <c r="N100"/>
      <c r="O100" t="n">
        <v>1754</v>
      </c>
      <c r="P100" s="45"/>
      <c r="Q100" s="45"/>
      <c r="R100" s="45" t="n">
        <v>529400.283183355</v>
      </c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</row>
    <row r="101">
      <c r="A101" t="str">
        <f>M101</f>
      </c>
      <c r="B101" t="str">
        <f>N101</f>
      </c>
      <c r="C101" t="str">
        <f>O101</f>
      </c>
      <c r="D101" s="45" t="str">
        <f>AO101</f>
      </c>
      <c r="E101" s="45" t="str">
        <f>AU101</f>
      </c>
      <c r="F101" s="45" t="str">
        <f>AV101</f>
      </c>
      <c r="G101" s="45" t="str">
        <f>AW101</f>
      </c>
      <c r="H101" s="44" t="str">
        <f>AV101/AU101-1</f>
      </c>
      <c r="I101" s="44" t="str">
        <f>AV101/AO101-1</f>
      </c>
      <c r="J101" s="44" t="str">
        <f>AW101/AV101</f>
      </c>
      <c r="K101" s="44" t="str">
        <f>AV101/Sum(AV$1:AV$393)</f>
      </c>
      <c r="L101" s="44" t="str">
        <f>AW101/Sum(AW1:AW$393)</f>
      </c>
      <c r="M101" t="s">
        <v>1666</v>
      </c>
      <c r="N101"/>
      <c r="O101" t="n">
        <v>1797</v>
      </c>
      <c r="P101" s="45" t="n">
        <v>8957804.77043073</v>
      </c>
      <c r="Q101" s="45" t="n">
        <v>8687673.12508389</v>
      </c>
      <c r="R101" s="45" t="n">
        <v>7739967.46901951</v>
      </c>
      <c r="S101" s="45" t="n">
        <v>2907382.35210174</v>
      </c>
      <c r="T101" s="45" t="n">
        <v>4924634.61886738</v>
      </c>
      <c r="U101" s="45" t="n">
        <v>7762877.09548274</v>
      </c>
      <c r="V101" s="45" t="n">
        <v>13173379.334804</v>
      </c>
      <c r="W101" s="45" t="n">
        <v>5791173.74721871</v>
      </c>
      <c r="X101" s="45" t="n">
        <v>3200963.25211304</v>
      </c>
      <c r="Y101" s="45" t="n">
        <v>7022719.42798626</v>
      </c>
      <c r="Z101" s="45" t="n">
        <v>2090072.8463203</v>
      </c>
      <c r="AA101" s="45" t="n">
        <v>1861889.95819824</v>
      </c>
      <c r="AB101" s="45" t="n">
        <v>1972004.16610419</v>
      </c>
      <c r="AC101" s="45" t="n">
        <v>2248778.51861921</v>
      </c>
      <c r="AD101" s="45"/>
      <c r="AE101" s="45"/>
      <c r="AF101" s="45"/>
      <c r="AG101" s="45" t="n">
        <v>170340.26095483</v>
      </c>
      <c r="AH101" s="45" t="n">
        <v>250097.500439332</v>
      </c>
      <c r="AI101" s="45"/>
      <c r="AJ101" s="45"/>
      <c r="AK101" s="45"/>
      <c r="AL101" s="45" t="n">
        <v>39414.0756161998</v>
      </c>
      <c r="AM101" s="45" t="n">
        <v>283142.97570443</v>
      </c>
      <c r="AN101" s="45" t="n">
        <v>760811.506022712</v>
      </c>
      <c r="AO101" s="45"/>
      <c r="AP101" s="45" t="n">
        <v>-6015.42391021515</v>
      </c>
      <c r="AQ101" s="45"/>
      <c r="AR101" s="45"/>
      <c r="AS101" s="45"/>
      <c r="AT101" s="45"/>
      <c r="AU101" s="45"/>
      <c r="AV101" s="45"/>
      <c r="AW101" s="45"/>
    </row>
    <row r="102">
      <c r="A102" t="str">
        <f>M102</f>
      </c>
      <c r="B102" t="str">
        <f>N102</f>
      </c>
      <c r="C102" t="str">
        <f>O102</f>
      </c>
      <c r="D102" s="45" t="str">
        <f>AO102</f>
      </c>
      <c r="E102" s="45" t="str">
        <f>AU102</f>
      </c>
      <c r="F102" s="45" t="str">
        <f>AV102</f>
      </c>
      <c r="G102" s="45" t="str">
        <f>AW102</f>
      </c>
      <c r="H102" s="44" t="str">
        <f>AV102/AU102-1</f>
      </c>
      <c r="I102" s="44" t="str">
        <f>AV102/AO102-1</f>
      </c>
      <c r="J102" s="44" t="str">
        <f>AW102/AV102</f>
      </c>
      <c r="K102" s="44" t="str">
        <f>AV102/Sum(AV$1:AV$393)</f>
      </c>
      <c r="L102" s="44" t="str">
        <f>AW102/Sum(AW1:AW$393)</f>
      </c>
      <c r="M102" t="s">
        <v>1666</v>
      </c>
      <c r="N102"/>
      <c r="O102" t="n">
        <v>1828</v>
      </c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 t="n">
        <v>937814.067315133</v>
      </c>
      <c r="AE102" s="45" t="n">
        <v>16720095.5333305</v>
      </c>
      <c r="AF102" s="45"/>
      <c r="AG102" s="45" t="n">
        <v>17838792.8238614</v>
      </c>
      <c r="AH102" s="45" t="n">
        <v>41897278.8950434</v>
      </c>
      <c r="AI102" s="45" t="n">
        <v>51152816.1764978</v>
      </c>
      <c r="AJ102" s="45" t="n">
        <v>22284463.4234098</v>
      </c>
      <c r="AK102" s="45" t="n">
        <v>9439056.21564056</v>
      </c>
      <c r="AL102" s="45" t="n">
        <v>70388785.0489698</v>
      </c>
      <c r="AM102" s="45" t="n">
        <v>21380720.1397633</v>
      </c>
      <c r="AN102" s="45" t="n">
        <v>57584671.0918889</v>
      </c>
      <c r="AO102" s="45" t="n">
        <v>0</v>
      </c>
      <c r="AP102" s="45" t="n">
        <v>0</v>
      </c>
      <c r="AQ102" s="45" t="n">
        <v>0</v>
      </c>
      <c r="AR102" s="45"/>
      <c r="AS102" s="45"/>
      <c r="AT102" s="45" t="n">
        <v>-47057.4127867828</v>
      </c>
      <c r="AU102" s="45"/>
      <c r="AV102" s="45"/>
      <c r="AW102" s="45"/>
    </row>
    <row r="103">
      <c r="A103" t="str">
        <f>M103</f>
      </c>
      <c r="B103" t="str">
        <f>N103</f>
      </c>
      <c r="C103" t="str">
        <f>O103</f>
      </c>
      <c r="D103" s="45" t="str">
        <f>AO103</f>
      </c>
      <c r="E103" s="45" t="str">
        <f>AU103</f>
      </c>
      <c r="F103" s="45" t="str">
        <f>AV103</f>
      </c>
      <c r="G103" s="45" t="str">
        <f>AW103</f>
      </c>
      <c r="H103" s="44" t="str">
        <f>AV103/AU103-1</f>
      </c>
      <c r="I103" s="44" t="str">
        <f>AV103/AO103-1</f>
      </c>
      <c r="J103" s="44" t="str">
        <f>AW103/AV103</f>
      </c>
      <c r="K103" s="44" t="str">
        <f>AV103/Sum(AV$1:AV$393)</f>
      </c>
      <c r="L103" s="44" t="str">
        <f>AW103/Sum(AW1:AW$393)</f>
      </c>
      <c r="M103" t="s">
        <v>1666</v>
      </c>
      <c r="N103"/>
      <c r="O103" t="n">
        <v>1834</v>
      </c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 t="n">
        <v>308165.160169845</v>
      </c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</row>
    <row r="104">
      <c r="A104" t="str">
        <f>M104</f>
      </c>
      <c r="B104" t="str">
        <f>N104</f>
      </c>
      <c r="C104" t="str">
        <f>O104</f>
      </c>
      <c r="D104" s="45" t="str">
        <f>AO104</f>
      </c>
      <c r="E104" s="45" t="str">
        <f>AU104</f>
      </c>
      <c r="F104" s="45" t="str">
        <f>AV104</f>
      </c>
      <c r="G104" s="45" t="str">
        <f>AW104</f>
      </c>
      <c r="H104" s="44" t="str">
        <f>AV104/AU104-1</f>
      </c>
      <c r="I104" s="44" t="str">
        <f>AV104/AO104-1</f>
      </c>
      <c r="J104" s="44" t="str">
        <f>AW104/AV104</f>
      </c>
      <c r="K104" s="44" t="str">
        <f>AV104/Sum(AV$1:AV$393)</f>
      </c>
      <c r="L104" s="44" t="str">
        <f>AW104/Sum(AW1:AW$393)</f>
      </c>
      <c r="M104" t="s">
        <v>1666</v>
      </c>
      <c r="N104"/>
      <c r="O104" t="n">
        <v>1860</v>
      </c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 t="n">
        <v>110963.160417658</v>
      </c>
      <c r="AM104" s="45" t="n">
        <v>126002.876845682</v>
      </c>
      <c r="AN104" s="45" t="n">
        <v>338336.786197247</v>
      </c>
      <c r="AO104" s="45"/>
      <c r="AP104" s="45"/>
      <c r="AQ104" s="45"/>
      <c r="AR104" s="45"/>
      <c r="AS104" s="45"/>
      <c r="AT104" s="45"/>
      <c r="AU104" s="45"/>
      <c r="AV104" s="45"/>
      <c r="AW104" s="45"/>
    </row>
    <row r="105">
      <c r="A105" t="str">
        <f>M105</f>
      </c>
      <c r="B105" t="str">
        <f>N105</f>
      </c>
      <c r="C105" t="str">
        <f>O105</f>
      </c>
      <c r="D105" s="45" t="str">
        <f>AO105</f>
      </c>
      <c r="E105" s="45" t="str">
        <f>AU105</f>
      </c>
      <c r="F105" s="45" t="str">
        <f>AV105</f>
      </c>
      <c r="G105" s="45" t="str">
        <f>AW105</f>
      </c>
      <c r="H105" s="44" t="str">
        <f>AV105/AU105-1</f>
      </c>
      <c r="I105" s="44" t="str">
        <f>AV105/AO105-1</f>
      </c>
      <c r="J105" s="44" t="str">
        <f>AW105/AV105</f>
      </c>
      <c r="K105" s="44" t="str">
        <f>AV105/Sum(AV$1:AV$393)</f>
      </c>
      <c r="L105" s="44" t="str">
        <f>AW105/Sum(AW1:AW$393)</f>
      </c>
      <c r="M105" t="s">
        <v>1666</v>
      </c>
      <c r="N105"/>
      <c r="O105" t="n">
        <v>1868</v>
      </c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 t="n">
        <v>187650.107634633</v>
      </c>
      <c r="AH105" s="45" t="n">
        <v>393537.581662329</v>
      </c>
      <c r="AI105" s="45"/>
      <c r="AJ105" s="45"/>
      <c r="AK105" s="45" t="n">
        <v>-2912.22742738446</v>
      </c>
      <c r="AL105" s="45"/>
      <c r="AM105" s="45"/>
      <c r="AN105" s="45" t="n">
        <v>412245.27306034</v>
      </c>
      <c r="AO105" s="45" t="n">
        <v>0</v>
      </c>
      <c r="AP105" s="45"/>
      <c r="AQ105" s="45"/>
      <c r="AR105" s="45"/>
      <c r="AS105" s="45"/>
      <c r="AT105" s="45"/>
      <c r="AU105" s="45"/>
      <c r="AV105" s="45"/>
      <c r="AW105" s="45"/>
    </row>
    <row r="106">
      <c r="A106" t="str">
        <f>M106</f>
      </c>
      <c r="B106" t="str">
        <f>N106</f>
      </c>
      <c r="C106" t="str">
        <f>O106</f>
      </c>
      <c r="D106" s="45" t="str">
        <f>AO106</f>
      </c>
      <c r="E106" s="45" t="str">
        <f>AU106</f>
      </c>
      <c r="F106" s="45" t="str">
        <f>AV106</f>
      </c>
      <c r="G106" s="45" t="str">
        <f>AW106</f>
      </c>
      <c r="H106" s="44" t="str">
        <f>AV106/AU106-1</f>
      </c>
      <c r="I106" s="44" t="str">
        <f>AV106/AO106-1</f>
      </c>
      <c r="J106" s="44" t="str">
        <f>AW106/AV106</f>
      </c>
      <c r="K106" s="44" t="str">
        <f>AV106/Sum(AV$1:AV$393)</f>
      </c>
      <c r="L106" s="44" t="str">
        <f>AW106/Sum(AW1:AW$393)</f>
      </c>
      <c r="M106" t="s">
        <v>1666</v>
      </c>
      <c r="N106"/>
      <c r="O106" t="n">
        <v>1879</v>
      </c>
      <c r="P106" s="45" t="n">
        <v>212665.87762061</v>
      </c>
      <c r="Q106" s="45" t="n">
        <v>136254.648085036</v>
      </c>
      <c r="R106" s="45" t="n">
        <v>-95295.6457633664</v>
      </c>
      <c r="S106" s="45" t="n">
        <v>2342912.65136282</v>
      </c>
      <c r="T106" s="45" t="n">
        <v>383368.587825313</v>
      </c>
      <c r="U106" s="45" t="n">
        <v>115400.477771723</v>
      </c>
      <c r="V106" s="45"/>
      <c r="W106" s="45"/>
      <c r="X106" s="45"/>
      <c r="Y106" s="45" t="n">
        <v>49743.5870572184</v>
      </c>
      <c r="Z106" s="45" t="n">
        <v>4706214.47100505</v>
      </c>
      <c r="AA106" s="45"/>
      <c r="AB106" s="45"/>
      <c r="AC106" s="45" t="n">
        <v>1148314.28309886</v>
      </c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</row>
    <row r="107">
      <c r="A107" t="str">
        <f>M107</f>
      </c>
      <c r="B107" t="str">
        <f>N107</f>
      </c>
      <c r="C107" t="str">
        <f>O107</f>
      </c>
      <c r="D107" s="45" t="str">
        <f>AO107</f>
      </c>
      <c r="E107" s="45" t="str">
        <f>AU107</f>
      </c>
      <c r="F107" s="45" t="str">
        <f>AV107</f>
      </c>
      <c r="G107" s="45" t="str">
        <f>AW107</f>
      </c>
      <c r="H107" s="44" t="str">
        <f>AV107/AU107-1</f>
      </c>
      <c r="I107" s="44" t="str">
        <f>AV107/AO107-1</f>
      </c>
      <c r="J107" s="44" t="str">
        <f>AW107/AV107</f>
      </c>
      <c r="K107" s="44" t="str">
        <f>AV107/Sum(AV$1:AV$393)</f>
      </c>
      <c r="L107" s="44" t="str">
        <f>AW107/Sum(AW1:AW$393)</f>
      </c>
      <c r="M107" t="s">
        <v>1666</v>
      </c>
      <c r="N107"/>
      <c r="O107" t="n">
        <v>1881</v>
      </c>
      <c r="P107" s="45" t="n">
        <v>218628.472320253</v>
      </c>
      <c r="Q107" s="45" t="n">
        <v>3452424.11133773</v>
      </c>
      <c r="R107" s="45" t="n">
        <v>816989.129035655</v>
      </c>
      <c r="S107" s="45" t="n">
        <v>105022.76634763</v>
      </c>
      <c r="T107" s="45" t="n">
        <v>684589.065793505</v>
      </c>
      <c r="U107" s="45"/>
      <c r="V107" s="45" t="n">
        <v>270040.520085531</v>
      </c>
      <c r="W107" s="45" t="n">
        <v>281785.282759406</v>
      </c>
      <c r="X107" s="45" t="n">
        <v>164615.776130988</v>
      </c>
      <c r="Y107" s="45" t="n">
        <v>832759.338840153</v>
      </c>
      <c r="Z107" s="45" t="n">
        <v>407989.610597263</v>
      </c>
      <c r="AA107" s="45"/>
      <c r="AB107" s="45" t="n">
        <v>89624.76458222</v>
      </c>
      <c r="AC107" s="45" t="n">
        <v>706302.116261575</v>
      </c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</row>
    <row r="108">
      <c r="A108" t="str">
        <f>M108</f>
      </c>
      <c r="B108" t="str">
        <f>N108</f>
      </c>
      <c r="C108" t="str">
        <f>O108</f>
      </c>
      <c r="D108" s="45" t="str">
        <f>AO108</f>
      </c>
      <c r="E108" s="45" t="str">
        <f>AU108</f>
      </c>
      <c r="F108" s="45" t="str">
        <f>AV108</f>
      </c>
      <c r="G108" s="45" t="str">
        <f>AW108</f>
      </c>
      <c r="H108" s="44" t="str">
        <f>AV108/AU108-1</f>
      </c>
      <c r="I108" s="44" t="str">
        <f>AV108/AO108-1</f>
      </c>
      <c r="J108" s="44" t="str">
        <f>AW108/AV108</f>
      </c>
      <c r="K108" s="44" t="str">
        <f>AV108/Sum(AV$1:AV$393)</f>
      </c>
      <c r="L108" s="44" t="str">
        <f>AW108/Sum(AW1:AW$393)</f>
      </c>
      <c r="M108" t="s">
        <v>1666</v>
      </c>
      <c r="N108"/>
      <c r="O108" t="n">
        <v>1883</v>
      </c>
      <c r="P108" s="45"/>
      <c r="Q108" s="45"/>
      <c r="R108" s="45"/>
      <c r="S108" s="45"/>
      <c r="T108" s="45" t="n">
        <v>187122.59871998</v>
      </c>
      <c r="U108" s="45" t="n">
        <v>270780.180371872</v>
      </c>
      <c r="V108" s="45" t="n">
        <v>233495.351851939</v>
      </c>
      <c r="W108" s="45" t="n">
        <v>2396589.24884901</v>
      </c>
      <c r="X108" s="45" t="n">
        <v>3641965.40281909</v>
      </c>
      <c r="Y108" s="45" t="n">
        <v>1027196.24855998</v>
      </c>
      <c r="Z108" s="45" t="n">
        <v>206839.29805125</v>
      </c>
      <c r="AA108" s="45"/>
      <c r="AB108" s="45"/>
      <c r="AC108" s="45" t="n">
        <v>530664.509691789</v>
      </c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</row>
    <row r="109">
      <c r="A109" t="str">
        <f>M109</f>
      </c>
      <c r="B109" t="str">
        <f>N109</f>
      </c>
      <c r="C109" t="str">
        <f>O109</f>
      </c>
      <c r="D109" s="45" t="str">
        <f>AO109</f>
      </c>
      <c r="E109" s="45" t="str">
        <f>AU109</f>
      </c>
      <c r="F109" s="45" t="str">
        <f>AV109</f>
      </c>
      <c r="G109" s="45" t="str">
        <f>AW109</f>
      </c>
      <c r="H109" s="44" t="str">
        <f>AV109/AU109-1</f>
      </c>
      <c r="I109" s="44" t="str">
        <f>AV109/AO109-1</f>
      </c>
      <c r="J109" s="44" t="str">
        <f>AW109/AV109</f>
      </c>
      <c r="K109" s="44" t="str">
        <f>AV109/Sum(AV$1:AV$393)</f>
      </c>
      <c r="L109" s="44" t="str">
        <f>AW109/Sum(AW1:AW$393)</f>
      </c>
      <c r="M109" t="s">
        <v>1666</v>
      </c>
      <c r="N109"/>
      <c r="O109" t="n">
        <v>1891</v>
      </c>
      <c r="P109" s="45" t="n">
        <v>9083019.25912324</v>
      </c>
      <c r="Q109" s="45" t="n">
        <v>18812736.8334874</v>
      </c>
      <c r="R109" s="45" t="n">
        <v>10433747.9668137</v>
      </c>
      <c r="S109" s="45" t="n">
        <v>1499262.14056758</v>
      </c>
      <c r="T109" s="45" t="n">
        <v>720205.3782594</v>
      </c>
      <c r="U109" s="45" t="n">
        <v>985067.833159605</v>
      </c>
      <c r="V109" s="45" t="n">
        <v>1193714.18356904</v>
      </c>
      <c r="W109" s="45" t="n">
        <v>389283.986655147</v>
      </c>
      <c r="X109" s="45" t="n">
        <v>1110366.60836447</v>
      </c>
      <c r="Y109" s="45" t="n">
        <v>2317911.9493745</v>
      </c>
      <c r="Z109" s="45" t="n">
        <v>529374.562046272</v>
      </c>
      <c r="AA109" s="45" t="n">
        <v>1499833.71497974</v>
      </c>
      <c r="AB109" s="45" t="n">
        <v>51508.7709949936</v>
      </c>
      <c r="AC109" s="45" t="n">
        <v>826187.049644056</v>
      </c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</row>
    <row r="110">
      <c r="A110" t="str">
        <f>M110</f>
      </c>
      <c r="B110" t="str">
        <f>N110</f>
      </c>
      <c r="C110" t="str">
        <f>O110</f>
      </c>
      <c r="D110" s="45" t="str">
        <f>AO110</f>
      </c>
      <c r="E110" s="45" t="str">
        <f>AU110</f>
      </c>
      <c r="F110" s="45" t="str">
        <f>AV110</f>
      </c>
      <c r="G110" s="45" t="str">
        <f>AW110</f>
      </c>
      <c r="H110" s="44" t="str">
        <f>AV110/AU110-1</f>
      </c>
      <c r="I110" s="44" t="str">
        <f>AV110/AO110-1</f>
      </c>
      <c r="J110" s="44" t="str">
        <f>AW110/AV110</f>
      </c>
      <c r="K110" s="44" t="str">
        <f>AV110/Sum(AV$1:AV$393)</f>
      </c>
      <c r="L110" s="44" t="str">
        <f>AW110/Sum(AW1:AW$393)</f>
      </c>
      <c r="M110" t="s">
        <v>1666</v>
      </c>
      <c r="N110"/>
      <c r="O110" t="n">
        <v>1892</v>
      </c>
      <c r="P110" s="45" t="n">
        <v>3903511.99669979</v>
      </c>
      <c r="Q110" s="45" t="n">
        <v>2569647.51811074</v>
      </c>
      <c r="R110" s="45" t="n">
        <v>1777552.68731643</v>
      </c>
      <c r="S110" s="45" t="n">
        <v>2857800.61586502</v>
      </c>
      <c r="T110" s="45" t="n">
        <v>2425448.67915489</v>
      </c>
      <c r="U110" s="45" t="n">
        <v>4256246.41025867</v>
      </c>
      <c r="V110" s="45" t="n">
        <v>2891218.92122928</v>
      </c>
      <c r="W110" s="45" t="n">
        <v>4143130.81379968</v>
      </c>
      <c r="X110" s="45" t="n">
        <v>6374320.76454075</v>
      </c>
      <c r="Y110" s="45" t="n">
        <v>5054332.090305</v>
      </c>
      <c r="Z110" s="45" t="n">
        <v>1574225.1762507</v>
      </c>
      <c r="AA110" s="45" t="n">
        <v>197457.546020277</v>
      </c>
      <c r="AB110" s="45" t="n">
        <v>814527.477367709</v>
      </c>
      <c r="AC110" s="45" t="n">
        <v>4378437.07070045</v>
      </c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</row>
    <row r="111">
      <c r="A111" t="str">
        <f>M111</f>
      </c>
      <c r="B111" t="str">
        <f>N111</f>
      </c>
      <c r="C111" t="str">
        <f>O111</f>
      </c>
      <c r="D111" s="45" t="str">
        <f>AO111</f>
      </c>
      <c r="E111" s="45" t="str">
        <f>AU111</f>
      </c>
      <c r="F111" s="45" t="str">
        <f>AV111</f>
      </c>
      <c r="G111" s="45" t="str">
        <f>AW111</f>
      </c>
      <c r="H111" s="44" t="str">
        <f>AV111/AU111-1</f>
      </c>
      <c r="I111" s="44" t="str">
        <f>AV111/AO111-1</f>
      </c>
      <c r="J111" s="44" t="str">
        <f>AW111/AV111</f>
      </c>
      <c r="K111" s="44" t="str">
        <f>AV111/Sum(AV$1:AV$393)</f>
      </c>
      <c r="L111" s="44" t="str">
        <f>AW111/Sum(AW1:AW$393)</f>
      </c>
      <c r="M111" t="s">
        <v>1666</v>
      </c>
      <c r="N111"/>
      <c r="O111" t="n">
        <v>1894</v>
      </c>
      <c r="P111" s="45" t="n">
        <v>9893932.13827473</v>
      </c>
      <c r="Q111" s="45" t="n">
        <v>5361908.26407873</v>
      </c>
      <c r="R111" s="45" t="n">
        <v>9386063.16627076</v>
      </c>
      <c r="S111" s="45" t="n">
        <v>29174005.9215857</v>
      </c>
      <c r="T111" s="45" t="n">
        <v>3342660.92581981</v>
      </c>
      <c r="U111" s="45" t="n">
        <v>3747207.30107462</v>
      </c>
      <c r="V111" s="45" t="n">
        <v>11916142.603786</v>
      </c>
      <c r="W111" s="45" t="n">
        <v>6016466.37211051</v>
      </c>
      <c r="X111" s="45" t="n">
        <v>3228004.55286464</v>
      </c>
      <c r="Y111" s="45" t="n">
        <v>4842286.42248899</v>
      </c>
      <c r="Z111" s="45" t="n">
        <v>1706188.31233555</v>
      </c>
      <c r="AA111" s="45"/>
      <c r="AB111" s="45" t="n">
        <v>1163485.11357306</v>
      </c>
      <c r="AC111" s="45" t="n">
        <v>7749581.95323867</v>
      </c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</row>
    <row r="112">
      <c r="A112" t="str">
        <f>M112</f>
      </c>
      <c r="B112" t="str">
        <f>N112</f>
      </c>
      <c r="C112" t="str">
        <f>O112</f>
      </c>
      <c r="D112" s="45" t="str">
        <f>AO112</f>
      </c>
      <c r="E112" s="45" t="str">
        <f>AU112</f>
      </c>
      <c r="F112" s="45" t="str">
        <f>AV112</f>
      </c>
      <c r="G112" s="45" t="str">
        <f>AW112</f>
      </c>
      <c r="H112" s="44" t="str">
        <f>AV112/AU112-1</f>
      </c>
      <c r="I112" s="44" t="str">
        <f>AV112/AO112-1</f>
      </c>
      <c r="J112" s="44" t="str">
        <f>AW112/AV112</f>
      </c>
      <c r="K112" s="44" t="str">
        <f>AV112/Sum(AV$1:AV$393)</f>
      </c>
      <c r="L112" s="44" t="str">
        <f>AW112/Sum(AW1:AW$393)</f>
      </c>
      <c r="M112" t="s">
        <v>1666</v>
      </c>
      <c r="N112"/>
      <c r="O112" t="n">
        <v>1897</v>
      </c>
      <c r="P112" s="45"/>
      <c r="Q112" s="45"/>
      <c r="R112" s="45" t="n">
        <v>52708.6136887558</v>
      </c>
      <c r="S112" s="45"/>
      <c r="T112" s="45" t="n">
        <v>121642.221297638</v>
      </c>
      <c r="U112" s="45" t="n">
        <v>133724.581345952</v>
      </c>
      <c r="V112" s="45" t="n">
        <v>57473.8462981466</v>
      </c>
      <c r="W112" s="45" t="n">
        <v>312760.545902424</v>
      </c>
      <c r="X112" s="45" t="n">
        <v>100196.260427074</v>
      </c>
      <c r="Y112" s="45"/>
      <c r="Z112" s="45" t="n">
        <v>24576291.355681</v>
      </c>
      <c r="AA112" s="45" t="n">
        <v>24064090.3848465</v>
      </c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</row>
    <row r="113">
      <c r="A113" t="str">
        <f>M113</f>
      </c>
      <c r="B113" t="str">
        <f>N113</f>
      </c>
      <c r="C113" t="str">
        <f>O113</f>
      </c>
      <c r="D113" s="45" t="str">
        <f>AO113</f>
      </c>
      <c r="E113" s="45" t="str">
        <f>AU113</f>
      </c>
      <c r="F113" s="45" t="str">
        <f>AV113</f>
      </c>
      <c r="G113" s="45" t="str">
        <f>AW113</f>
      </c>
      <c r="H113" s="44" t="str">
        <f>AV113/AU113-1</f>
      </c>
      <c r="I113" s="44" t="str">
        <f>AV113/AO113-1</f>
      </c>
      <c r="J113" s="44" t="str">
        <f>AW113/AV113</f>
      </c>
      <c r="K113" s="44" t="str">
        <f>AV113/Sum(AV$1:AV$393)</f>
      </c>
      <c r="L113" s="44" t="str">
        <f>AW113/Sum(AW1:AW$393)</f>
      </c>
      <c r="M113" t="s">
        <v>1666</v>
      </c>
      <c r="N113"/>
      <c r="O113" t="n">
        <v>1898</v>
      </c>
      <c r="P113" s="45"/>
      <c r="Q113" s="45"/>
      <c r="R113" s="45" t="n">
        <v>170093.497314439</v>
      </c>
      <c r="S113" s="45" t="n">
        <v>252198.423342496</v>
      </c>
      <c r="T113" s="45" t="n">
        <v>311521.888540664</v>
      </c>
      <c r="U113" s="45" t="n">
        <v>1530514.96558571</v>
      </c>
      <c r="V113" s="45" t="n">
        <v>3212887.64385491</v>
      </c>
      <c r="W113" s="45" t="n">
        <v>2055061.61085513</v>
      </c>
      <c r="X113" s="45" t="n">
        <v>1747337.61502681</v>
      </c>
      <c r="Y113" s="45"/>
      <c r="Z113" s="45" t="n">
        <v>281483525.200469</v>
      </c>
      <c r="AA113" s="45" t="n">
        <v>31145626.6194144</v>
      </c>
      <c r="AB113" s="45" t="n">
        <v>90677.6754220235</v>
      </c>
      <c r="AC113" s="45" t="n">
        <v>59678758.8480606</v>
      </c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</row>
    <row r="114">
      <c r="A114" t="str">
        <f>M114</f>
      </c>
      <c r="B114" t="str">
        <f>N114</f>
      </c>
      <c r="C114" t="str">
        <f>O114</f>
      </c>
      <c r="D114" s="45" t="str">
        <f>AO114</f>
      </c>
      <c r="E114" s="45" t="str">
        <f>AU114</f>
      </c>
      <c r="F114" s="45" t="str">
        <f>AV114</f>
      </c>
      <c r="G114" s="45" t="str">
        <f>AW114</f>
      </c>
      <c r="H114" s="44" t="str">
        <f>AV114/AU114-1</f>
      </c>
      <c r="I114" s="44" t="str">
        <f>AV114/AO114-1</f>
      </c>
      <c r="J114" s="44" t="str">
        <f>AW114/AV114</f>
      </c>
      <c r="K114" s="44" t="str">
        <f>AV114/Sum(AV$1:AV$393)</f>
      </c>
      <c r="L114" s="44" t="str">
        <f>AW114/Sum(AW1:AW$393)</f>
      </c>
      <c r="M114" t="s">
        <v>1666</v>
      </c>
      <c r="N114"/>
      <c r="O114" t="n">
        <v>1903</v>
      </c>
      <c r="P114" s="45"/>
      <c r="Q114" s="45"/>
      <c r="R114" s="45"/>
      <c r="S114" s="45"/>
      <c r="T114" s="45"/>
      <c r="U114" s="45"/>
      <c r="V114" s="45" t="n">
        <v>55615.354906129</v>
      </c>
      <c r="W114" s="45" t="n">
        <v>44383.2236628949</v>
      </c>
      <c r="X114" s="45"/>
      <c r="Y114" s="45" t="n">
        <v>12775150.700027</v>
      </c>
      <c r="Z114" s="45"/>
      <c r="AA114" s="45"/>
      <c r="AB114" s="45"/>
      <c r="AC114" s="45" t="n">
        <v>391856.551856907</v>
      </c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</row>
    <row r="115">
      <c r="A115" t="str">
        <f>M115</f>
      </c>
      <c r="B115" t="str">
        <f>N115</f>
      </c>
      <c r="C115" t="str">
        <f>O115</f>
      </c>
      <c r="D115" s="45" t="str">
        <f>AO115</f>
      </c>
      <c r="E115" s="45" t="str">
        <f>AU115</f>
      </c>
      <c r="F115" s="45" t="str">
        <f>AV115</f>
      </c>
      <c r="G115" s="45" t="str">
        <f>AW115</f>
      </c>
      <c r="H115" s="44" t="str">
        <f>AV115/AU115-1</f>
      </c>
      <c r="I115" s="44" t="str">
        <f>AV115/AO115-1</f>
      </c>
      <c r="J115" s="44" t="str">
        <f>AW115/AV115</f>
      </c>
      <c r="K115" s="44" t="str">
        <f>AV115/Sum(AV$1:AV$393)</f>
      </c>
      <c r="L115" s="44" t="str">
        <f>AW115/Sum(AW1:AW$393)</f>
      </c>
      <c r="M115" t="s">
        <v>1666</v>
      </c>
      <c r="N115"/>
      <c r="O115" t="n">
        <v>1905</v>
      </c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 t="n">
        <v>1716496.67005308</v>
      </c>
      <c r="AA115" s="45" t="n">
        <v>2350929.95621643</v>
      </c>
      <c r="AB115" s="45" t="n">
        <v>6744634.69364791</v>
      </c>
      <c r="AC115" s="45" t="n">
        <v>3033485.16492789</v>
      </c>
      <c r="AD115" s="45" t="n">
        <v>2851848.91821207</v>
      </c>
      <c r="AE115" s="45" t="n">
        <v>553103.096595602</v>
      </c>
      <c r="AF115" s="45" t="n">
        <v>1021145.91476376</v>
      </c>
      <c r="AG115" s="45" t="n">
        <v>66152.0332777006</v>
      </c>
      <c r="AH115" s="45"/>
      <c r="AI115" s="45"/>
      <c r="AJ115" s="45"/>
      <c r="AK115" s="45"/>
      <c r="AL115" s="45"/>
      <c r="AM115" s="45"/>
      <c r="AN115" s="45"/>
      <c r="AO115" s="45"/>
      <c r="AP115" s="45"/>
      <c r="AQ115" s="45" t="n">
        <v>0</v>
      </c>
      <c r="AR115" s="45"/>
      <c r="AS115" s="45"/>
      <c r="AT115" s="45"/>
      <c r="AU115" s="45"/>
      <c r="AV115" s="45"/>
      <c r="AW115" s="45"/>
    </row>
    <row r="116">
      <c r="A116" t="str">
        <f>M116</f>
      </c>
      <c r="B116" t="str">
        <f>N116</f>
      </c>
      <c r="C116" t="str">
        <f>O116</f>
      </c>
      <c r="D116" s="45" t="str">
        <f>AO116</f>
      </c>
      <c r="E116" s="45" t="str">
        <f>AU116</f>
      </c>
      <c r="F116" s="45" t="str">
        <f>AV116</f>
      </c>
      <c r="G116" s="45" t="str">
        <f>AW116</f>
      </c>
      <c r="H116" s="44" t="str">
        <f>AV116/AU116-1</f>
      </c>
      <c r="I116" s="44" t="str">
        <f>AV116/AO116-1</f>
      </c>
      <c r="J116" s="44" t="str">
        <f>AW116/AV116</f>
      </c>
      <c r="K116" s="44" t="str">
        <f>AV116/Sum(AV$1:AV$393)</f>
      </c>
      <c r="L116" s="44" t="str">
        <f>AW116/Sum(AW1:AW$393)</f>
      </c>
      <c r="M116" t="s">
        <v>1666</v>
      </c>
      <c r="N116"/>
      <c r="O116" t="n">
        <v>1906</v>
      </c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 t="n">
        <v>714302.156104589</v>
      </c>
      <c r="AB116" s="45" t="n">
        <v>8477732.14782799</v>
      </c>
      <c r="AC116" s="45" t="n">
        <v>-19843416.7117936</v>
      </c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</row>
    <row r="117">
      <c r="A117" t="str">
        <f>M117</f>
      </c>
      <c r="B117" t="str">
        <f>N117</f>
      </c>
      <c r="C117" t="str">
        <f>O117</f>
      </c>
      <c r="D117" s="45" t="str">
        <f>AO117</f>
      </c>
      <c r="E117" s="45" t="str">
        <f>AU117</f>
      </c>
      <c r="F117" s="45" t="str">
        <f>AV117</f>
      </c>
      <c r="G117" s="45" t="str">
        <f>AW117</f>
      </c>
      <c r="H117" s="44" t="str">
        <f>AV117/AU117-1</f>
      </c>
      <c r="I117" s="44" t="str">
        <f>AV117/AO117-1</f>
      </c>
      <c r="J117" s="44" t="str">
        <f>AW117/AV117</f>
      </c>
      <c r="K117" s="44" t="str">
        <f>AV117/Sum(AV$1:AV$393)</f>
      </c>
      <c r="L117" s="44" t="str">
        <f>AW117/Sum(AW1:AW$393)</f>
      </c>
      <c r="M117" t="s">
        <v>1666</v>
      </c>
      <c r="N117"/>
      <c r="O117" t="n">
        <v>1931</v>
      </c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 t="n">
        <v>379029938.257166</v>
      </c>
      <c r="AB117" s="45" t="n">
        <v>388912524.597601</v>
      </c>
      <c r="AC117" s="45" t="n">
        <v>390913251.735813</v>
      </c>
      <c r="AD117" s="45" t="n">
        <v>-574617.727109274</v>
      </c>
      <c r="AE117" s="45" t="n">
        <v>-1211575.66288225</v>
      </c>
      <c r="AF117" s="45" t="n">
        <v>-89955.9919600259</v>
      </c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</row>
    <row r="118">
      <c r="A118" t="str">
        <f>M118</f>
      </c>
      <c r="B118" t="str">
        <f>N118</f>
      </c>
      <c r="C118" t="str">
        <f>O118</f>
      </c>
      <c r="D118" s="45" t="str">
        <f>AO118</f>
      </c>
      <c r="E118" s="45" t="str">
        <f>AU118</f>
      </c>
      <c r="F118" s="45" t="str">
        <f>AV118</f>
      </c>
      <c r="G118" s="45" t="str">
        <f>AW118</f>
      </c>
      <c r="H118" s="44" t="str">
        <f>AV118/AU118-1</f>
      </c>
      <c r="I118" s="44" t="str">
        <f>AV118/AO118-1</f>
      </c>
      <c r="J118" s="44" t="str">
        <f>AW118/AV118</f>
      </c>
      <c r="K118" s="44" t="str">
        <f>AV118/Sum(AV$1:AV$393)</f>
      </c>
      <c r="L118" s="44" t="str">
        <f>AW118/Sum(AW1:AW$393)</f>
      </c>
      <c r="M118" t="s">
        <v>1666</v>
      </c>
      <c r="N118"/>
      <c r="O118"/>
      <c r="P118" s="45" t="n">
        <v>20501388.1089401</v>
      </c>
      <c r="Q118" s="45" t="n">
        <v>40251139.1171644</v>
      </c>
      <c r="R118" s="45" t="n">
        <v>25039519.758475</v>
      </c>
      <c r="S118" s="45" t="n">
        <v>11652273.2737638</v>
      </c>
      <c r="T118" s="45" t="n">
        <v>6443994.21157402</v>
      </c>
      <c r="U118" s="45" t="n">
        <v>30268240.6124927</v>
      </c>
      <c r="V118" s="45" t="n">
        <v>27035192.0643216</v>
      </c>
      <c r="W118" s="45" t="n">
        <v>38668715.3827446</v>
      </c>
      <c r="X118" s="45" t="n">
        <v>27916239.5467078</v>
      </c>
      <c r="Y118" s="45" t="n">
        <v>13561712.6142216</v>
      </c>
      <c r="Z118" s="45" t="n">
        <v>210823229.486647</v>
      </c>
      <c r="AA118" s="45" t="n">
        <v>710744989.323698</v>
      </c>
      <c r="AB118" s="45" t="n">
        <v>424415640.734596</v>
      </c>
      <c r="AC118" s="45" t="n">
        <v>297433904.091249</v>
      </c>
      <c r="AD118" s="45" t="n">
        <v>266287819.068964</v>
      </c>
      <c r="AE118" s="45" t="n">
        <v>541351615.915123</v>
      </c>
      <c r="AF118" s="45" t="n">
        <v>270856600.432478</v>
      </c>
      <c r="AG118" s="45" t="n">
        <v>712527523.333874</v>
      </c>
      <c r="AH118" s="45" t="n">
        <v>246684956.684006</v>
      </c>
      <c r="AI118" s="45" t="n">
        <v>-24410460.9725122</v>
      </c>
      <c r="AJ118" s="45" t="n">
        <v>64352737.8613844</v>
      </c>
      <c r="AK118" s="45" t="n">
        <v>15452540.8610758</v>
      </c>
      <c r="AL118" s="45" t="n">
        <v>60536017.4426701</v>
      </c>
      <c r="AM118" s="45" t="n">
        <v>46878237.8922667</v>
      </c>
      <c r="AN118" s="45" t="n">
        <v>20547265.2605656</v>
      </c>
      <c r="AO118" s="45" t="n">
        <v>35206192.3191063</v>
      </c>
      <c r="AP118" s="45" t="n">
        <v>58818231.0751359</v>
      </c>
      <c r="AQ118" s="45" t="n">
        <v>46212036.3257105</v>
      </c>
      <c r="AR118" s="45" t="n">
        <v>44697114.6468033</v>
      </c>
      <c r="AS118" s="45" t="n">
        <v>53625943.8336184</v>
      </c>
      <c r="AT118" s="45" t="n">
        <v>106336485.818948</v>
      </c>
      <c r="AU118" s="45" t="n">
        <v>175669295.794756</v>
      </c>
      <c r="AV118" s="45" t="n">
        <v>337963346.6046</v>
      </c>
      <c r="AW118" s="45" t="n">
        <v>659326352.165793</v>
      </c>
    </row>
    <row r="119">
      <c r="A119" t="str">
        <f>M119</f>
      </c>
      <c r="B119" t="str">
        <f>N119</f>
      </c>
      <c r="C119" t="str">
        <f>O119</f>
      </c>
      <c r="D119" s="45" t="str">
        <f>AO119</f>
      </c>
      <c r="E119" s="45" t="str">
        <f>AU119</f>
      </c>
      <c r="F119" s="45" t="str">
        <f>AV119</f>
      </c>
      <c r="G119" s="45" t="str">
        <f>AW119</f>
      </c>
      <c r="H119" s="44" t="str">
        <f>AV119/AU119-1</f>
      </c>
      <c r="I119" s="44" t="str">
        <f>AV119/AO119-1</f>
      </c>
      <c r="J119" s="44" t="str">
        <f>AW119/AV119</f>
      </c>
      <c r="K119" s="44" t="str">
        <f>AV119/Sum(AV$1:AV$393)</f>
      </c>
      <c r="L119" s="44" t="str">
        <f>AW119/Sum(AW1:AW$393)</f>
      </c>
      <c r="M119" t="s">
        <v>1828</v>
      </c>
      <c r="N119"/>
      <c r="O119" t="n">
        <v>67</v>
      </c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 t="n">
        <v>5427.55922892168</v>
      </c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</row>
    <row r="120">
      <c r="A120" t="str">
        <f>M120</f>
      </c>
      <c r="B120" t="str">
        <f>N120</f>
      </c>
      <c r="C120" t="str">
        <f>O120</f>
      </c>
      <c r="D120" s="45" t="str">
        <f>AO120</f>
      </c>
      <c r="E120" s="45" t="str">
        <f>AU120</f>
      </c>
      <c r="F120" s="45" t="str">
        <f>AV120</f>
      </c>
      <c r="G120" s="45" t="str">
        <f>AW120</f>
      </c>
      <c r="H120" s="44" t="str">
        <f>AV120/AU120-1</f>
      </c>
      <c r="I120" s="44" t="str">
        <f>AV120/AO120-1</f>
      </c>
      <c r="J120" s="44" t="str">
        <f>AW120/AV120</f>
      </c>
      <c r="K120" s="44" t="str">
        <f>AV120/Sum(AV$1:AV$393)</f>
      </c>
      <c r="L120" s="44" t="str">
        <f>AW120/Sum(AW1:AW$393)</f>
      </c>
      <c r="M120" t="s">
        <v>1828</v>
      </c>
      <c r="N120"/>
      <c r="O120" t="n">
        <v>107</v>
      </c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 t="n">
        <v>3158916.86985222</v>
      </c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</row>
    <row r="121">
      <c r="A121" t="str">
        <f>M121</f>
      </c>
      <c r="B121" t="str">
        <f>N121</f>
      </c>
      <c r="C121" t="str">
        <f>O121</f>
      </c>
      <c r="D121" s="45" t="str">
        <f>AO121</f>
      </c>
      <c r="E121" s="45" t="str">
        <f>AU121</f>
      </c>
      <c r="F121" s="45" t="str">
        <f>AV121</f>
      </c>
      <c r="G121" s="45" t="str">
        <f>AW121</f>
      </c>
      <c r="H121" s="44" t="str">
        <f>AV121/AU121-1</f>
      </c>
      <c r="I121" s="44" t="str">
        <f>AV121/AO121-1</f>
      </c>
      <c r="J121" s="44" t="str">
        <f>AW121/AV121</f>
      </c>
      <c r="K121" s="44" t="str">
        <f>AV121/Sum(AV$1:AV$393)</f>
      </c>
      <c r="L121" s="44" t="str">
        <f>AW121/Sum(AW1:AW$393)</f>
      </c>
      <c r="M121" t="s">
        <v>1828</v>
      </c>
      <c r="N121"/>
      <c r="O121" t="n">
        <v>160</v>
      </c>
      <c r="P121" s="45"/>
      <c r="Q121" s="45"/>
      <c r="R121" s="45"/>
      <c r="S121" s="45"/>
      <c r="T121" s="45" t="n">
        <v>1210544.64417043</v>
      </c>
      <c r="U121" s="45" t="n">
        <v>5908895.76883124</v>
      </c>
      <c r="V121" s="45" t="n">
        <v>6602867.14663939</v>
      </c>
      <c r="W121" s="45" t="n">
        <v>8943922.93649404</v>
      </c>
      <c r="X121" s="45" t="n">
        <v>21613129.9343903</v>
      </c>
      <c r="Y121" s="45" t="n">
        <v>21047156.7555925</v>
      </c>
      <c r="Z121" s="45" t="n">
        <v>345540.028443635</v>
      </c>
      <c r="AA121" s="45" t="n">
        <v>4858710.04192038</v>
      </c>
      <c r="AB121" s="45" t="n">
        <v>9574840.39544989</v>
      </c>
      <c r="AC121" s="45" t="n">
        <v>12844191.0411009</v>
      </c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</row>
    <row r="122">
      <c r="A122" t="str">
        <f>M122</f>
      </c>
      <c r="B122" t="str">
        <f>N122</f>
      </c>
      <c r="C122" t="str">
        <f>O122</f>
      </c>
      <c r="D122" s="45" t="str">
        <f>AO122</f>
      </c>
      <c r="E122" s="45" t="str">
        <f>AU122</f>
      </c>
      <c r="F122" s="45" t="str">
        <f>AV122</f>
      </c>
      <c r="G122" s="45" t="str">
        <f>AW122</f>
      </c>
      <c r="H122" s="44" t="str">
        <f>AV122/AU122-1</f>
      </c>
      <c r="I122" s="44" t="str">
        <f>AV122/AO122-1</f>
      </c>
      <c r="J122" s="44" t="str">
        <f>AW122/AV122</f>
      </c>
      <c r="K122" s="44" t="str">
        <f>AV122/Sum(AV$1:AV$393)</f>
      </c>
      <c r="L122" s="44" t="str">
        <f>AW122/Sum(AW1:AW$393)</f>
      </c>
      <c r="M122" t="s">
        <v>1828</v>
      </c>
      <c r="N122"/>
      <c r="O122" t="n">
        <v>498</v>
      </c>
      <c r="P122" s="45"/>
      <c r="Q122" s="45" t="n">
        <v>1429714.26511763</v>
      </c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</row>
    <row r="123">
      <c r="A123" t="str">
        <f>M123</f>
      </c>
      <c r="B123" t="str">
        <f>N123</f>
      </c>
      <c r="C123" t="str">
        <f>O123</f>
      </c>
      <c r="D123" s="45" t="str">
        <f>AO123</f>
      </c>
      <c r="E123" s="45" t="str">
        <f>AU123</f>
      </c>
      <c r="F123" s="45" t="str">
        <f>AV123</f>
      </c>
      <c r="G123" s="45" t="str">
        <f>AW123</f>
      </c>
      <c r="H123" s="44" t="str">
        <f>AV123/AU123-1</f>
      </c>
      <c r="I123" s="44" t="str">
        <f>AV123/AO123-1</f>
      </c>
      <c r="J123" s="44" t="str">
        <f>AW123/AV123</f>
      </c>
      <c r="K123" s="44" t="str">
        <f>AV123/Sum(AV$1:AV$393)</f>
      </c>
      <c r="L123" s="44" t="str">
        <f>AW123/Sum(AW1:AW$393)</f>
      </c>
      <c r="M123" t="s">
        <v>1828</v>
      </c>
      <c r="N123"/>
      <c r="O123" t="n">
        <v>548</v>
      </c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 t="n">
        <v>116472.438031371</v>
      </c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</row>
    <row r="124">
      <c r="A124" t="str">
        <f>M124</f>
      </c>
      <c r="B124" t="str">
        <f>N124</f>
      </c>
      <c r="C124" t="str">
        <f>O124</f>
      </c>
      <c r="D124" s="45" t="str">
        <f>AO124</f>
      </c>
      <c r="E124" s="45" t="str">
        <f>AU124</f>
      </c>
      <c r="F124" s="45" t="str">
        <f>AV124</f>
      </c>
      <c r="G124" s="45" t="str">
        <f>AW124</f>
      </c>
      <c r="H124" s="44" t="str">
        <f>AV124/AU124-1</f>
      </c>
      <c r="I124" s="44" t="str">
        <f>AV124/AO124-1</f>
      </c>
      <c r="J124" s="44" t="str">
        <f>AW124/AV124</f>
      </c>
      <c r="K124" s="44" t="str">
        <f>AV124/Sum(AV$1:AV$393)</f>
      </c>
      <c r="L124" s="44" t="str">
        <f>AW124/Sum(AW1:AW$393)</f>
      </c>
      <c r="M124" t="s">
        <v>1828</v>
      </c>
      <c r="N124"/>
      <c r="O124" t="n">
        <v>560</v>
      </c>
      <c r="P124" s="45" t="n">
        <v>133164.6149587</v>
      </c>
      <c r="Q124" s="45"/>
      <c r="R124" s="45"/>
      <c r="S124" s="45"/>
      <c r="T124" s="45"/>
      <c r="U124" s="45"/>
      <c r="V124" s="45"/>
      <c r="W124" s="45" t="n">
        <v>2144766.44633837</v>
      </c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</row>
    <row r="125">
      <c r="A125" t="str">
        <f>M125</f>
      </c>
      <c r="B125" t="str">
        <f>N125</f>
      </c>
      <c r="C125" t="str">
        <f>O125</f>
      </c>
      <c r="D125" s="45" t="str">
        <f>AO125</f>
      </c>
      <c r="E125" s="45" t="str">
        <f>AU125</f>
      </c>
      <c r="F125" s="45" t="str">
        <f>AV125</f>
      </c>
      <c r="G125" s="45" t="str">
        <f>AW125</f>
      </c>
      <c r="H125" s="44" t="str">
        <f>AV125/AU125-1</f>
      </c>
      <c r="I125" s="44" t="str">
        <f>AV125/AO125-1</f>
      </c>
      <c r="J125" s="44" t="str">
        <f>AW125/AV125</f>
      </c>
      <c r="K125" s="44" t="str">
        <f>AV125/Sum(AV$1:AV$393)</f>
      </c>
      <c r="L125" s="44" t="str">
        <f>AW125/Sum(AW1:AW$393)</f>
      </c>
      <c r="M125" t="s">
        <v>1828</v>
      </c>
      <c r="N125"/>
      <c r="O125" t="n">
        <v>630</v>
      </c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 t="n">
        <v>113048.428980114</v>
      </c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</row>
    <row r="126">
      <c r="A126" t="str">
        <f>M126</f>
      </c>
      <c r="B126" t="str">
        <f>N126</f>
      </c>
      <c r="C126" t="str">
        <f>O126</f>
      </c>
      <c r="D126" s="45" t="str">
        <f>AO126</f>
      </c>
      <c r="E126" s="45" t="str">
        <f>AU126</f>
      </c>
      <c r="F126" s="45" t="str">
        <f>AV126</f>
      </c>
      <c r="G126" s="45" t="str">
        <f>AW126</f>
      </c>
      <c r="H126" s="44" t="str">
        <f>AV126/AU126-1</f>
      </c>
      <c r="I126" s="44" t="str">
        <f>AV126/AO126-1</f>
      </c>
      <c r="J126" s="44" t="str">
        <f>AW126/AV126</f>
      </c>
      <c r="K126" s="44" t="str">
        <f>AV126/Sum(AV$1:AV$393)</f>
      </c>
      <c r="L126" s="44" t="str">
        <f>AW126/Sum(AW1:AW$393)</f>
      </c>
      <c r="M126" t="s">
        <v>1828</v>
      </c>
      <c r="N126"/>
      <c r="O126" t="n">
        <v>649</v>
      </c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 t="n">
        <v>-8661.92823678209</v>
      </c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</row>
    <row r="127">
      <c r="A127" t="str">
        <f>M127</f>
      </c>
      <c r="B127" t="str">
        <f>N127</f>
      </c>
      <c r="C127" t="str">
        <f>O127</f>
      </c>
      <c r="D127" s="45" t="str">
        <f>AO127</f>
      </c>
      <c r="E127" s="45" t="str">
        <f>AU127</f>
      </c>
      <c r="F127" s="45" t="str">
        <f>AV127</f>
      </c>
      <c r="G127" s="45" t="str">
        <f>AW127</f>
      </c>
      <c r="H127" s="44" t="str">
        <f>AV127/AU127-1</f>
      </c>
      <c r="I127" s="44" t="str">
        <f>AV127/AO127-1</f>
      </c>
      <c r="J127" s="44" t="str">
        <f>AW127/AV127</f>
      </c>
      <c r="K127" s="44" t="str">
        <f>AV127/Sum(AV$1:AV$393)</f>
      </c>
      <c r="L127" s="44" t="str">
        <f>AW127/Sum(AW1:AW$393)</f>
      </c>
      <c r="M127" t="s">
        <v>1828</v>
      </c>
      <c r="N127"/>
      <c r="O127" t="n">
        <v>669</v>
      </c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 t="n">
        <v>-10619.8154303295</v>
      </c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</row>
    <row r="128">
      <c r="A128" t="str">
        <f>M128</f>
      </c>
      <c r="B128" t="str">
        <f>N128</f>
      </c>
      <c r="C128" t="str">
        <f>O128</f>
      </c>
      <c r="D128" s="45" t="str">
        <f>AO128</f>
      </c>
      <c r="E128" s="45" t="str">
        <f>AU128</f>
      </c>
      <c r="F128" s="45" t="str">
        <f>AV128</f>
      </c>
      <c r="G128" s="45" t="str">
        <f>AW128</f>
      </c>
      <c r="H128" s="44" t="str">
        <f>AV128/AU128-1</f>
      </c>
      <c r="I128" s="44" t="str">
        <f>AV128/AO128-1</f>
      </c>
      <c r="J128" s="44" t="str">
        <f>AW128/AV128</f>
      </c>
      <c r="K128" s="44" t="str">
        <f>AV128/Sum(AV$1:AV$393)</f>
      </c>
      <c r="L128" s="44" t="str">
        <f>AW128/Sum(AW1:AW$393)</f>
      </c>
      <c r="M128" t="s">
        <v>1828</v>
      </c>
      <c r="N128"/>
      <c r="O128" t="n">
        <v>691</v>
      </c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 t="n">
        <v>9213155.67698483</v>
      </c>
      <c r="AR128" s="45"/>
      <c r="AS128" s="45"/>
      <c r="AT128" s="45"/>
      <c r="AU128" s="45"/>
      <c r="AV128" s="45"/>
      <c r="AW128" s="45"/>
    </row>
    <row r="129">
      <c r="A129" t="str">
        <f>M129</f>
      </c>
      <c r="B129" t="str">
        <f>N129</f>
      </c>
      <c r="C129" t="str">
        <f>O129</f>
      </c>
      <c r="D129" s="45" t="str">
        <f>AO129</f>
      </c>
      <c r="E129" s="45" t="str">
        <f>AU129</f>
      </c>
      <c r="F129" s="45" t="str">
        <f>AV129</f>
      </c>
      <c r="G129" s="45" t="str">
        <f>AW129</f>
      </c>
      <c r="H129" s="44" t="str">
        <f>AV129/AU129-1</f>
      </c>
      <c r="I129" s="44" t="str">
        <f>AV129/AO129-1</f>
      </c>
      <c r="J129" s="44" t="str">
        <f>AW129/AV129</f>
      </c>
      <c r="K129" s="44" t="str">
        <f>AV129/Sum(AV$1:AV$393)</f>
      </c>
      <c r="L129" s="44" t="str">
        <f>AW129/Sum(AW1:AW$393)</f>
      </c>
      <c r="M129" t="s">
        <v>1828</v>
      </c>
      <c r="N129"/>
      <c r="O129" t="n">
        <v>706</v>
      </c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 t="n">
        <v>107154.642988862</v>
      </c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</row>
    <row r="130">
      <c r="A130" t="str">
        <f>M130</f>
      </c>
      <c r="B130" t="str">
        <f>N130</f>
      </c>
      <c r="C130" t="str">
        <f>O130</f>
      </c>
      <c r="D130" s="45" t="str">
        <f>AO130</f>
      </c>
      <c r="E130" s="45" t="str">
        <f>AU130</f>
      </c>
      <c r="F130" s="45" t="str">
        <f>AV130</f>
      </c>
      <c r="G130" s="45" t="str">
        <f>AW130</f>
      </c>
      <c r="H130" s="44" t="str">
        <f>AV130/AU130-1</f>
      </c>
      <c r="I130" s="44" t="str">
        <f>AV130/AO130-1</f>
      </c>
      <c r="J130" s="44" t="str">
        <f>AW130/AV130</f>
      </c>
      <c r="K130" s="44" t="str">
        <f>AV130/Sum(AV$1:AV$393)</f>
      </c>
      <c r="L130" s="44" t="str">
        <f>AW130/Sum(AW1:AW$393)</f>
      </c>
      <c r="M130" t="s">
        <v>1828</v>
      </c>
      <c r="N130"/>
      <c r="O130" t="n">
        <v>739</v>
      </c>
      <c r="P130" s="45"/>
      <c r="Q130" s="45"/>
      <c r="R130" s="45"/>
      <c r="S130" s="45"/>
      <c r="T130" s="45" t="n">
        <v>780934.288240078</v>
      </c>
      <c r="U130" s="45" t="n">
        <v>1327908.4449524</v>
      </c>
      <c r="V130" s="45" t="n">
        <v>887051.058108585</v>
      </c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</row>
    <row r="131">
      <c r="A131" t="str">
        <f>M131</f>
      </c>
      <c r="B131" t="str">
        <f>N131</f>
      </c>
      <c r="C131" t="str">
        <f>O131</f>
      </c>
      <c r="D131" s="45" t="str">
        <f>AO131</f>
      </c>
      <c r="E131" s="45" t="str">
        <f>AU131</f>
      </c>
      <c r="F131" s="45" t="str">
        <f>AV131</f>
      </c>
      <c r="G131" s="45" t="str">
        <f>AW131</f>
      </c>
      <c r="H131" s="44" t="str">
        <f>AV131/AU131-1</f>
      </c>
      <c r="I131" s="44" t="str">
        <f>AV131/AO131-1</f>
      </c>
      <c r="J131" s="44" t="str">
        <f>AW131/AV131</f>
      </c>
      <c r="K131" s="44" t="str">
        <f>AV131/Sum(AV$1:AV$393)</f>
      </c>
      <c r="L131" s="44" t="str">
        <f>AW131/Sum(AW1:AW$393)</f>
      </c>
      <c r="M131" t="s">
        <v>1828</v>
      </c>
      <c r="N131"/>
      <c r="O131" t="n">
        <v>775</v>
      </c>
      <c r="P131" s="45"/>
      <c r="Q131" s="45"/>
      <c r="R131" s="45"/>
      <c r="S131" s="45"/>
      <c r="T131" s="45" t="n">
        <v>31402772.3670308</v>
      </c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</row>
    <row r="132">
      <c r="A132" t="str">
        <f>M132</f>
      </c>
      <c r="B132" t="str">
        <f>N132</f>
      </c>
      <c r="C132" t="str">
        <f>O132</f>
      </c>
      <c r="D132" s="45" t="str">
        <f>AO132</f>
      </c>
      <c r="E132" s="45" t="str">
        <f>AU132</f>
      </c>
      <c r="F132" s="45" t="str">
        <f>AV132</f>
      </c>
      <c r="G132" s="45" t="str">
        <f>AW132</f>
      </c>
      <c r="H132" s="44" t="str">
        <f>AV132/AU132-1</f>
      </c>
      <c r="I132" s="44" t="str">
        <f>AV132/AO132-1</f>
      </c>
      <c r="J132" s="44" t="str">
        <f>AW132/AV132</f>
      </c>
      <c r="K132" s="44" t="str">
        <f>AV132/Sum(AV$1:AV$393)</f>
      </c>
      <c r="L132" s="44" t="str">
        <f>AW132/Sum(AW1:AW$393)</f>
      </c>
      <c r="M132" t="s">
        <v>1828</v>
      </c>
      <c r="N132"/>
      <c r="O132" t="n">
        <v>790</v>
      </c>
      <c r="P132" s="45" t="n">
        <v>534645.991401346</v>
      </c>
      <c r="Q132" s="45" t="n">
        <v>103630.295726647</v>
      </c>
      <c r="R132" s="45" t="n">
        <v>102039.622266169</v>
      </c>
      <c r="S132" s="45"/>
      <c r="T132" s="45" t="n">
        <v>702348.883812087</v>
      </c>
      <c r="U132" s="45"/>
      <c r="V132" s="45" t="n">
        <v>299297.992906906</v>
      </c>
      <c r="W132" s="45"/>
      <c r="X132" s="45"/>
      <c r="Y132" s="45"/>
      <c r="Z132" s="45"/>
      <c r="AA132" s="45"/>
      <c r="AB132" s="45"/>
      <c r="AC132" s="45" t="n">
        <v>760779.336761921</v>
      </c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</row>
    <row r="133">
      <c r="A133" t="str">
        <f>M133</f>
      </c>
      <c r="B133" t="str">
        <f>N133</f>
      </c>
      <c r="C133" t="str">
        <f>O133</f>
      </c>
      <c r="D133" s="45" t="str">
        <f>AO133</f>
      </c>
      <c r="E133" s="45" t="str">
        <f>AU133</f>
      </c>
      <c r="F133" s="45" t="str">
        <f>AV133</f>
      </c>
      <c r="G133" s="45" t="str">
        <f>AW133</f>
      </c>
      <c r="H133" s="44" t="str">
        <f>AV133/AU133-1</f>
      </c>
      <c r="I133" s="44" t="str">
        <f>AV133/AO133-1</f>
      </c>
      <c r="J133" s="44" t="str">
        <f>AW133/AV133</f>
      </c>
      <c r="K133" s="44" t="str">
        <f>AV133/Sum(AV$1:AV$393)</f>
      </c>
      <c r="L133" s="44" t="str">
        <f>AW133/Sum(AW1:AW$393)</f>
      </c>
      <c r="M133" t="s">
        <v>1828</v>
      </c>
      <c r="N133"/>
      <c r="O133" t="n">
        <v>798</v>
      </c>
      <c r="P133" s="45"/>
      <c r="Q133" s="45"/>
      <c r="R133" s="45"/>
      <c r="S133" s="45"/>
      <c r="T133" s="45"/>
      <c r="U133" s="45" t="n">
        <v>2682345.81597496</v>
      </c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</row>
    <row r="134">
      <c r="A134" t="str">
        <f>M134</f>
      </c>
      <c r="B134" t="str">
        <f>N134</f>
      </c>
      <c r="C134" t="str">
        <f>O134</f>
      </c>
      <c r="D134" s="45" t="str">
        <f>AO134</f>
      </c>
      <c r="E134" s="45" t="str">
        <f>AU134</f>
      </c>
      <c r="F134" s="45" t="str">
        <f>AV134</f>
      </c>
      <c r="G134" s="45" t="str">
        <f>AW134</f>
      </c>
      <c r="H134" s="44" t="str">
        <f>AV134/AU134-1</f>
      </c>
      <c r="I134" s="44" t="str">
        <f>AV134/AO134-1</f>
      </c>
      <c r="J134" s="44" t="str">
        <f>AW134/AV134</f>
      </c>
      <c r="K134" s="44" t="str">
        <f>AV134/Sum(AV$1:AV$393)</f>
      </c>
      <c r="L134" s="44" t="str">
        <f>AW134/Sum(AW1:AW$393)</f>
      </c>
      <c r="M134" t="s">
        <v>1828</v>
      </c>
      <c r="N134"/>
      <c r="O134" t="n">
        <v>825</v>
      </c>
      <c r="P134" s="45"/>
      <c r="Q134" s="45" t="n">
        <v>4584681.04612887</v>
      </c>
      <c r="R134" s="45" t="n">
        <v>-340520.261652059</v>
      </c>
      <c r="S134" s="45"/>
      <c r="T134" s="45" t="n">
        <v>0</v>
      </c>
      <c r="U134" s="45"/>
      <c r="V134" s="45"/>
      <c r="W134" s="45"/>
      <c r="X134" s="45"/>
      <c r="Y134" s="45" t="n">
        <v>300449.022671702</v>
      </c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</row>
    <row r="135">
      <c r="A135" t="str">
        <f>M135</f>
      </c>
      <c r="B135" t="str">
        <f>N135</f>
      </c>
      <c r="C135" t="str">
        <f>O135</f>
      </c>
      <c r="D135" s="45" t="str">
        <f>AO135</f>
      </c>
      <c r="E135" s="45" t="str">
        <f>AU135</f>
      </c>
      <c r="F135" s="45" t="str">
        <f>AV135</f>
      </c>
      <c r="G135" s="45" t="str">
        <f>AW135</f>
      </c>
      <c r="H135" s="44" t="str">
        <f>AV135/AU135-1</f>
      </c>
      <c r="I135" s="44" t="str">
        <f>AV135/AO135-1</f>
      </c>
      <c r="J135" s="44" t="str">
        <f>AW135/AV135</f>
      </c>
      <c r="K135" s="44" t="str">
        <f>AV135/Sum(AV$1:AV$393)</f>
      </c>
      <c r="L135" s="44" t="str">
        <f>AW135/Sum(AW1:AW$393)</f>
      </c>
      <c r="M135" t="s">
        <v>1828</v>
      </c>
      <c r="N135"/>
      <c r="O135" t="n">
        <v>965</v>
      </c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 t="n">
        <v>745853.276377743</v>
      </c>
      <c r="AB135" s="45" t="n">
        <v>382122.774693323</v>
      </c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</row>
    <row r="136">
      <c r="A136" t="str">
        <f>M136</f>
      </c>
      <c r="B136" t="str">
        <f>N136</f>
      </c>
      <c r="C136" t="str">
        <f>O136</f>
      </c>
      <c r="D136" s="45" t="str">
        <f>AO136</f>
      </c>
      <c r="E136" s="45" t="str">
        <f>AU136</f>
      </c>
      <c r="F136" s="45" t="str">
        <f>AV136</f>
      </c>
      <c r="G136" s="45" t="str">
        <f>AW136</f>
      </c>
      <c r="H136" s="44" t="str">
        <f>AV136/AU136-1</f>
      </c>
      <c r="I136" s="44" t="str">
        <f>AV136/AO136-1</f>
      </c>
      <c r="J136" s="44" t="str">
        <f>AW136/AV136</f>
      </c>
      <c r="K136" s="44" t="str">
        <f>AV136/Sum(AV$1:AV$393)</f>
      </c>
      <c r="L136" s="44" t="str">
        <f>AW136/Sum(AW1:AW$393)</f>
      </c>
      <c r="M136" t="s">
        <v>1828</v>
      </c>
      <c r="N136"/>
      <c r="O136" t="n">
        <v>972</v>
      </c>
      <c r="P136" s="45"/>
      <c r="Q136" s="45"/>
      <c r="R136" s="45" t="n">
        <v>172145.523479645</v>
      </c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</row>
    <row r="137">
      <c r="A137" t="str">
        <f>M137</f>
      </c>
      <c r="B137" t="str">
        <f>N137</f>
      </c>
      <c r="C137" t="str">
        <f>O137</f>
      </c>
      <c r="D137" s="45" t="str">
        <f>AO137</f>
      </c>
      <c r="E137" s="45" t="str">
        <f>AU137</f>
      </c>
      <c r="F137" s="45" t="str">
        <f>AV137</f>
      </c>
      <c r="G137" s="45" t="str">
        <f>AW137</f>
      </c>
      <c r="H137" s="44" t="str">
        <f>AV137/AU137-1</f>
      </c>
      <c r="I137" s="44" t="str">
        <f>AV137/AO137-1</f>
      </c>
      <c r="J137" s="44" t="str">
        <f>AW137/AV137</f>
      </c>
      <c r="K137" s="44" t="str">
        <f>AV137/Sum(AV$1:AV$393)</f>
      </c>
      <c r="L137" s="44" t="str">
        <f>AW137/Sum(AW1:AW$393)</f>
      </c>
      <c r="M137" t="s">
        <v>1828</v>
      </c>
      <c r="N137"/>
      <c r="O137" t="n">
        <v>975</v>
      </c>
      <c r="P137" s="45" t="n">
        <v>288192.077149424</v>
      </c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</row>
    <row r="138">
      <c r="A138" t="str">
        <f>M138</f>
      </c>
      <c r="B138" t="str">
        <f>N138</f>
      </c>
      <c r="C138" t="str">
        <f>O138</f>
      </c>
      <c r="D138" s="45" t="str">
        <f>AO138</f>
      </c>
      <c r="E138" s="45" t="str">
        <f>AU138</f>
      </c>
      <c r="F138" s="45" t="str">
        <f>AV138</f>
      </c>
      <c r="G138" s="45" t="str">
        <f>AW138</f>
      </c>
      <c r="H138" s="44" t="str">
        <f>AV138/AU138-1</f>
      </c>
      <c r="I138" s="44" t="str">
        <f>AV138/AO138-1</f>
      </c>
      <c r="J138" s="44" t="str">
        <f>AW138/AV138</f>
      </c>
      <c r="K138" s="44" t="str">
        <f>AV138/Sum(AV$1:AV$393)</f>
      </c>
      <c r="L138" s="44" t="str">
        <f>AW138/Sum(AW1:AW$393)</f>
      </c>
      <c r="M138" t="s">
        <v>1828</v>
      </c>
      <c r="N138"/>
      <c r="O138" t="n">
        <v>1003</v>
      </c>
      <c r="P138" s="45"/>
      <c r="Q138" s="45"/>
      <c r="R138" s="45"/>
      <c r="S138" s="45" t="n">
        <v>924242.783952147</v>
      </c>
      <c r="T138" s="45"/>
      <c r="U138" s="45"/>
      <c r="V138" s="45"/>
      <c r="W138" s="45" t="n">
        <v>-100500.526267523</v>
      </c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</row>
    <row r="139">
      <c r="A139" t="str">
        <f>M139</f>
      </c>
      <c r="B139" t="str">
        <f>N139</f>
      </c>
      <c r="C139" t="str">
        <f>O139</f>
      </c>
      <c r="D139" s="45" t="str">
        <f>AO139</f>
      </c>
      <c r="E139" s="45" t="str">
        <f>AU139</f>
      </c>
      <c r="F139" s="45" t="str">
        <f>AV139</f>
      </c>
      <c r="G139" s="45" t="str">
        <f>AW139</f>
      </c>
      <c r="H139" s="44" t="str">
        <f>AV139/AU139-1</f>
      </c>
      <c r="I139" s="44" t="str">
        <f>AV139/AO139-1</f>
      </c>
      <c r="J139" s="44" t="str">
        <f>AW139/AV139</f>
      </c>
      <c r="K139" s="44" t="str">
        <f>AV139/Sum(AV$1:AV$393)</f>
      </c>
      <c r="L139" s="44" t="str">
        <f>AW139/Sum(AW1:AW$393)</f>
      </c>
      <c r="M139" t="s">
        <v>1828</v>
      </c>
      <c r="N139"/>
      <c r="O139" t="n">
        <v>1060</v>
      </c>
      <c r="P139" s="45"/>
      <c r="Q139" s="45" t="n">
        <v>-351191.557740303</v>
      </c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</row>
    <row r="140">
      <c r="A140" t="str">
        <f>M140</f>
      </c>
      <c r="B140" t="str">
        <f>N140</f>
      </c>
      <c r="C140" t="str">
        <f>O140</f>
      </c>
      <c r="D140" s="45" t="str">
        <f>AO140</f>
      </c>
      <c r="E140" s="45" t="str">
        <f>AU140</f>
      </c>
      <c r="F140" s="45" t="str">
        <f>AV140</f>
      </c>
      <c r="G140" s="45" t="str">
        <f>AW140</f>
      </c>
      <c r="H140" s="44" t="str">
        <f>AV140/AU140-1</f>
      </c>
      <c r="I140" s="44" t="str">
        <f>AV140/AO140-1</f>
      </c>
      <c r="J140" s="44" t="str">
        <f>AW140/AV140</f>
      </c>
      <c r="K140" s="44" t="str">
        <f>AV140/Sum(AV$1:AV$393)</f>
      </c>
      <c r="L140" s="44" t="str">
        <f>AW140/Sum(AW1:AW$393)</f>
      </c>
      <c r="M140" t="s">
        <v>1828</v>
      </c>
      <c r="N140"/>
      <c r="O140" t="n">
        <v>1082</v>
      </c>
      <c r="P140" s="45"/>
      <c r="Q140" s="45"/>
      <c r="R140" s="45"/>
      <c r="S140" s="45" t="n">
        <v>-119534.717113786</v>
      </c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</row>
    <row r="141">
      <c r="A141" t="str">
        <f>M141</f>
      </c>
      <c r="B141" t="str">
        <f>N141</f>
      </c>
      <c r="C141" t="str">
        <f>O141</f>
      </c>
      <c r="D141" s="45" t="str">
        <f>AO141</f>
      </c>
      <c r="E141" s="45" t="str">
        <f>AU141</f>
      </c>
      <c r="F141" s="45" t="str">
        <f>AV141</f>
      </c>
      <c r="G141" s="45" t="str">
        <f>AW141</f>
      </c>
      <c r="H141" s="44" t="str">
        <f>AV141/AU141-1</f>
      </c>
      <c r="I141" s="44" t="str">
        <f>AV141/AO141-1</f>
      </c>
      <c r="J141" s="44" t="str">
        <f>AW141/AV141</f>
      </c>
      <c r="K141" s="44" t="str">
        <f>AV141/Sum(AV$1:AV$393)</f>
      </c>
      <c r="L141" s="44" t="str">
        <f>AW141/Sum(AW1:AW$393)</f>
      </c>
      <c r="M141" t="s">
        <v>1828</v>
      </c>
      <c r="N141"/>
      <c r="O141" t="n">
        <v>1103</v>
      </c>
      <c r="P141" s="45"/>
      <c r="Q141" s="45" t="n">
        <v>18375186.6959749</v>
      </c>
      <c r="R141" s="45"/>
      <c r="S141" s="45" t="n">
        <v>-182931.435347982</v>
      </c>
      <c r="T141" s="45" t="n">
        <v>121740.688030603</v>
      </c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</row>
    <row r="142">
      <c r="A142" t="str">
        <f>M142</f>
      </c>
      <c r="B142" t="str">
        <f>N142</f>
      </c>
      <c r="C142" t="str">
        <f>O142</f>
      </c>
      <c r="D142" s="45" t="str">
        <f>AO142</f>
      </c>
      <c r="E142" s="45" t="str">
        <f>AU142</f>
      </c>
      <c r="F142" s="45" t="str">
        <f>AV142</f>
      </c>
      <c r="G142" s="45" t="str">
        <f>AW142</f>
      </c>
      <c r="H142" s="44" t="str">
        <f>AV142/AU142-1</f>
      </c>
      <c r="I142" s="44" t="str">
        <f>AV142/AO142-1</f>
      </c>
      <c r="J142" s="44" t="str">
        <f>AW142/AV142</f>
      </c>
      <c r="K142" s="44" t="str">
        <f>AV142/Sum(AV$1:AV$393)</f>
      </c>
      <c r="L142" s="44" t="str">
        <f>AW142/Sum(AW1:AW$393)</f>
      </c>
      <c r="M142" t="s">
        <v>1828</v>
      </c>
      <c r="N142"/>
      <c r="O142" t="n">
        <v>1345</v>
      </c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 t="n">
        <v>38098.8080456269</v>
      </c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</row>
    <row r="143">
      <c r="A143" t="str">
        <f>M143</f>
      </c>
      <c r="B143" t="str">
        <f>N143</f>
      </c>
      <c r="C143" t="str">
        <f>O143</f>
      </c>
      <c r="D143" s="45" t="str">
        <f>AO143</f>
      </c>
      <c r="E143" s="45" t="str">
        <f>AU143</f>
      </c>
      <c r="F143" s="45" t="str">
        <f>AV143</f>
      </c>
      <c r="G143" s="45" t="str">
        <f>AW143</f>
      </c>
      <c r="H143" s="44" t="str">
        <f>AV143/AU143-1</f>
      </c>
      <c r="I143" s="44" t="str">
        <f>AV143/AO143-1</f>
      </c>
      <c r="J143" s="44" t="str">
        <f>AW143/AV143</f>
      </c>
      <c r="K143" s="44" t="str">
        <f>AV143/Sum(AV$1:AV$393)</f>
      </c>
      <c r="L143" s="44" t="str">
        <f>AW143/Sum(AW1:AW$393)</f>
      </c>
      <c r="M143" t="s">
        <v>1828</v>
      </c>
      <c r="N143"/>
      <c r="O143" t="n">
        <v>1365</v>
      </c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 t="n">
        <v>911281.898529366</v>
      </c>
      <c r="AE143" s="45" t="n">
        <v>686306.229020837</v>
      </c>
      <c r="AF143" s="45" t="n">
        <v>1557698.31362225</v>
      </c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</row>
    <row r="144">
      <c r="A144" t="str">
        <f>M144</f>
      </c>
      <c r="B144" t="str">
        <f>N144</f>
      </c>
      <c r="C144" t="str">
        <f>O144</f>
      </c>
      <c r="D144" s="45" t="str">
        <f>AO144</f>
      </c>
      <c r="E144" s="45" t="str">
        <f>AU144</f>
      </c>
      <c r="F144" s="45" t="str">
        <f>AV144</f>
      </c>
      <c r="G144" s="45" t="str">
        <f>AW144</f>
      </c>
      <c r="H144" s="44" t="str">
        <f>AV144/AU144-1</f>
      </c>
      <c r="I144" s="44" t="str">
        <f>AV144/AO144-1</f>
      </c>
      <c r="J144" s="44" t="str">
        <f>AW144/AV144</f>
      </c>
      <c r="K144" s="44" t="str">
        <f>AV144/Sum(AV$1:AV$393)</f>
      </c>
      <c r="L144" s="44" t="str">
        <f>AW144/Sum(AW1:AW$393)</f>
      </c>
      <c r="M144" t="s">
        <v>1828</v>
      </c>
      <c r="N144"/>
      <c r="O144" t="n">
        <v>1931</v>
      </c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 t="n">
        <v>2701312.86860041</v>
      </c>
      <c r="AB144" s="45" t="n">
        <v>762290.365393559</v>
      </c>
      <c r="AC144" s="45" t="n">
        <v>5858411.71988209</v>
      </c>
      <c r="AD144" s="45" t="n">
        <v>6140513.99104463</v>
      </c>
      <c r="AE144" s="45" t="n">
        <v>9744239.05727742</v>
      </c>
      <c r="AF144" s="45" t="n">
        <v>1547687.66857355</v>
      </c>
      <c r="AG144" s="45" t="n">
        <v>168797.094540427</v>
      </c>
      <c r="AH144" s="45" t="n">
        <v>-307124.352912988</v>
      </c>
      <c r="AI144" s="45" t="n">
        <v>-550586.32278294</v>
      </c>
      <c r="AJ144" s="45" t="n">
        <v>-251703.012575141</v>
      </c>
      <c r="AK144" s="45" t="n">
        <v>-2432.94964552635</v>
      </c>
      <c r="AL144" s="45" t="n">
        <v>-350772.977733072</v>
      </c>
      <c r="AM144" s="45" t="n">
        <v>-15185.0581293585</v>
      </c>
      <c r="AN144" s="45" t="n">
        <v>-23210.5489547112</v>
      </c>
      <c r="AO144" s="45" t="n">
        <v>-811280.949141667</v>
      </c>
      <c r="AP144" s="45" t="n">
        <v>-44218.2508272076</v>
      </c>
      <c r="AQ144" s="45"/>
      <c r="AR144" s="45"/>
      <c r="AS144" s="45"/>
      <c r="AT144" s="45"/>
      <c r="AU144" s="45"/>
      <c r="AV144" s="45"/>
      <c r="AW144" s="45"/>
    </row>
    <row r="145">
      <c r="A145" t="str">
        <f>M145</f>
      </c>
      <c r="B145" t="str">
        <f>N145</f>
      </c>
      <c r="C145" t="str">
        <f>O145</f>
      </c>
      <c r="D145" s="45" t="str">
        <f>AO145</f>
      </c>
      <c r="E145" s="45" t="str">
        <f>AU145</f>
      </c>
      <c r="F145" s="45" t="str">
        <f>AV145</f>
      </c>
      <c r="G145" s="45" t="str">
        <f>AW145</f>
      </c>
      <c r="H145" s="44" t="str">
        <f>AV145/AU145-1</f>
      </c>
      <c r="I145" s="44" t="str">
        <f>AV145/AO145-1</f>
      </c>
      <c r="J145" s="44" t="str">
        <f>AW145/AV145</f>
      </c>
      <c r="K145" s="44" t="str">
        <f>AV145/Sum(AV$1:AV$393)</f>
      </c>
      <c r="L145" s="44" t="str">
        <f>AW145/Sum(AW1:AW$393)</f>
      </c>
      <c r="M145" t="s">
        <v>1828</v>
      </c>
      <c r="N145"/>
      <c r="O145" t="n">
        <v>2112</v>
      </c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 t="n">
        <v>12089845.9141568</v>
      </c>
      <c r="AF145" s="45" t="n">
        <v>27123662.4000836</v>
      </c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</row>
    <row r="146">
      <c r="A146" t="str">
        <f>M146</f>
      </c>
      <c r="B146" t="str">
        <f>N146</f>
      </c>
      <c r="C146" t="str">
        <f>O146</f>
      </c>
      <c r="D146" s="45" t="str">
        <f>AO146</f>
      </c>
      <c r="E146" s="45" t="str">
        <f>AU146</f>
      </c>
      <c r="F146" s="45" t="str">
        <f>AV146</f>
      </c>
      <c r="G146" s="45" t="str">
        <f>AW146</f>
      </c>
      <c r="H146" s="44" t="str">
        <f>AV146/AU146-1</f>
      </c>
      <c r="I146" s="44" t="str">
        <f>AV146/AO146-1</f>
      </c>
      <c r="J146" s="44" t="str">
        <f>AW146/AV146</f>
      </c>
      <c r="K146" s="44" t="str">
        <f>AV146/Sum(AV$1:AV$393)</f>
      </c>
      <c r="L146" s="44" t="str">
        <f>AW146/Sum(AW1:AW$393)</f>
      </c>
      <c r="M146" t="s">
        <v>1828</v>
      </c>
      <c r="N146"/>
      <c r="O146"/>
      <c r="P146" s="45" t="n">
        <v>34044428.2033965</v>
      </c>
      <c r="Q146" s="45" t="n">
        <v>193577554.258275</v>
      </c>
      <c r="R146" s="45" t="n">
        <v>148814824.765672</v>
      </c>
      <c r="S146" s="45" t="n">
        <v>5389337.52884385</v>
      </c>
      <c r="T146" s="45" t="n">
        <v>177125027.840574</v>
      </c>
      <c r="U146" s="45" t="n">
        <v>331632203.64218</v>
      </c>
      <c r="V146" s="45" t="n">
        <v>95824115.5960445</v>
      </c>
      <c r="W146" s="45" t="n">
        <v>105082773.706112</v>
      </c>
      <c r="X146" s="45" t="n">
        <v>133102247.024047</v>
      </c>
      <c r="Y146" s="45" t="n">
        <v>30377783.0068188</v>
      </c>
      <c r="Z146" s="45" t="n">
        <v>27990631.0923626</v>
      </c>
      <c r="AA146" s="45" t="n">
        <v>22357962.0969093</v>
      </c>
      <c r="AB146" s="45" t="n">
        <v>27895541.808871</v>
      </c>
      <c r="AC146" s="45" t="n">
        <v>44375514.8364009</v>
      </c>
      <c r="AD146" s="45" t="n">
        <v>31211450.0208805</v>
      </c>
      <c r="AE146" s="45" t="n">
        <v>44313880.601553</v>
      </c>
      <c r="AF146" s="45" t="n">
        <v>24699075.7804782</v>
      </c>
      <c r="AG146" s="45" t="n">
        <v>21617320.7767615</v>
      </c>
      <c r="AH146" s="45" t="n">
        <v>24684850.1903089</v>
      </c>
      <c r="AI146" s="45" t="n">
        <v>50042956.2965246</v>
      </c>
      <c r="AJ146" s="45" t="n">
        <v>1764804.71848747</v>
      </c>
      <c r="AK146" s="45" t="n">
        <v>4222390.69561656</v>
      </c>
      <c r="AL146" s="45" t="n">
        <v>3950927.11214921</v>
      </c>
      <c r="AM146" s="45" t="n">
        <v>1560622.70135471</v>
      </c>
      <c r="AN146" s="45" t="n">
        <v>8864293.76472406</v>
      </c>
      <c r="AO146" s="45" t="n">
        <v>3364496.79605005</v>
      </c>
      <c r="AP146" s="45" t="n">
        <v>15502070.8081003</v>
      </c>
      <c r="AQ146" s="45" t="n">
        <v>21051354.1306084</v>
      </c>
      <c r="AR146" s="45" t="n">
        <v>27966888.6208038</v>
      </c>
      <c r="AS146" s="45" t="n">
        <v>6805146.41202062</v>
      </c>
      <c r="AT146" s="45" t="n">
        <v>17511064.1699072</v>
      </c>
      <c r="AU146" s="45" t="n">
        <v>2758130.62035738</v>
      </c>
      <c r="AV146" s="45" t="n">
        <v>189997764.1908</v>
      </c>
      <c r="AW146" s="45" t="n">
        <v>1647353.09222756</v>
      </c>
    </row>
    <row r="147">
      <c r="A147" t="str">
        <f>M147</f>
      </c>
      <c r="B147" t="str">
        <f>N147</f>
      </c>
      <c r="C147" t="str">
        <f>O147</f>
      </c>
      <c r="D147" s="45" t="str">
        <f>AO147</f>
      </c>
      <c r="E147" s="45" t="str">
        <f>AU147</f>
      </c>
      <c r="F147" s="45" t="str">
        <f>AV147</f>
      </c>
      <c r="G147" s="45" t="str">
        <f>AW147</f>
      </c>
      <c r="H147" s="44" t="str">
        <f>AV147/AU147-1</f>
      </c>
      <c r="I147" s="44" t="str">
        <f>AV147/AO147-1</f>
      </c>
      <c r="J147" s="44" t="str">
        <f>AW147/AV147</f>
      </c>
      <c r="K147" s="44" t="str">
        <f>AV147/Sum(AV$1:AV$393)</f>
      </c>
      <c r="L147" s="44" t="str">
        <f>AW147/Sum(AW1:AW$393)</f>
      </c>
      <c r="M147" t="s">
        <v>1829</v>
      </c>
      <c r="N147" t="s">
        <v>1830</v>
      </c>
      <c r="O147" t="n">
        <v>2042</v>
      </c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 t="n">
        <v>19421.8537451854</v>
      </c>
      <c r="AR147" s="45" t="n">
        <v>247754.828139128</v>
      </c>
      <c r="AS147" s="45" t="n">
        <v>20054.2741052478</v>
      </c>
      <c r="AT147" s="45" t="n">
        <v>22479.289726152</v>
      </c>
      <c r="AU147" s="45" t="n">
        <v>0</v>
      </c>
      <c r="AV147" s="45" t="n">
        <v>-913.05</v>
      </c>
      <c r="AW147" s="45" t="n">
        <v>-20980.1314364498</v>
      </c>
    </row>
    <row r="148">
      <c r="A148" t="str">
        <f>M148</f>
      </c>
      <c r="B148" t="str">
        <f>N148</f>
      </c>
      <c r="C148" t="str">
        <f>O148</f>
      </c>
      <c r="D148" s="45" t="str">
        <f>AO148</f>
      </c>
      <c r="E148" s="45" t="str">
        <f>AU148</f>
      </c>
      <c r="F148" s="45" t="str">
        <f>AV148</f>
      </c>
      <c r="G148" s="45" t="str">
        <f>AW148</f>
      </c>
      <c r="H148" s="44" t="str">
        <f>AV148/AU148-1</f>
      </c>
      <c r="I148" s="44" t="str">
        <f>AV148/AO148-1</f>
      </c>
      <c r="J148" s="44" t="str">
        <f>AW148/AV148</f>
      </c>
      <c r="K148" s="44" t="str">
        <f>AV148/Sum(AV$1:AV$393)</f>
      </c>
      <c r="L148" s="44" t="str">
        <f>AW148/Sum(AW1:AW$393)</f>
      </c>
      <c r="M148" t="s">
        <v>1829</v>
      </c>
      <c r="N148"/>
      <c r="O148" t="n">
        <v>381</v>
      </c>
      <c r="P148" s="45"/>
      <c r="Q148" s="45"/>
      <c r="R148" s="45"/>
      <c r="S148" s="45"/>
      <c r="T148" s="45"/>
      <c r="U148" s="45"/>
      <c r="V148" s="45" t="n">
        <v>585237.218521003</v>
      </c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</row>
    <row r="149">
      <c r="A149" t="str">
        <f>M149</f>
      </c>
      <c r="B149" t="str">
        <f>N149</f>
      </c>
      <c r="C149" t="str">
        <f>O149</f>
      </c>
      <c r="D149" s="45" t="str">
        <f>AO149</f>
      </c>
      <c r="E149" s="45" t="str">
        <f>AU149</f>
      </c>
      <c r="F149" s="45" t="str">
        <f>AV149</f>
      </c>
      <c r="G149" s="45" t="str">
        <f>AW149</f>
      </c>
      <c r="H149" s="44" t="str">
        <f>AV149/AU149-1</f>
      </c>
      <c r="I149" s="44" t="str">
        <f>AV149/AO149-1</f>
      </c>
      <c r="J149" s="44" t="str">
        <f>AW149/AV149</f>
      </c>
      <c r="K149" s="44" t="str">
        <f>AV149/Sum(AV$1:AV$393)</f>
      </c>
      <c r="L149" s="44" t="str">
        <f>AW149/Sum(AW1:AW$393)</f>
      </c>
      <c r="M149" t="s">
        <v>1829</v>
      </c>
      <c r="N149"/>
      <c r="O149" t="n">
        <v>412</v>
      </c>
      <c r="P149" s="45" t="n">
        <v>89438.920494649</v>
      </c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</row>
    <row r="150">
      <c r="A150" t="str">
        <f>M150</f>
      </c>
      <c r="B150" t="str">
        <f>N150</f>
      </c>
      <c r="C150" t="str">
        <f>O150</f>
      </c>
      <c r="D150" s="45" t="str">
        <f>AO150</f>
      </c>
      <c r="E150" s="45" t="str">
        <f>AU150</f>
      </c>
      <c r="F150" s="45" t="str">
        <f>AV150</f>
      </c>
      <c r="G150" s="45" t="str">
        <f>AW150</f>
      </c>
      <c r="H150" s="44" t="str">
        <f>AV150/AU150-1</f>
      </c>
      <c r="I150" s="44" t="str">
        <f>AV150/AO150-1</f>
      </c>
      <c r="J150" s="44" t="str">
        <f>AW150/AV150</f>
      </c>
      <c r="K150" s="44" t="str">
        <f>AV150/Sum(AV$1:AV$393)</f>
      </c>
      <c r="L150" s="44" t="str">
        <f>AW150/Sum(AW1:AW$393)</f>
      </c>
      <c r="M150" t="s">
        <v>1829</v>
      </c>
      <c r="N150"/>
      <c r="O150" t="n">
        <v>579</v>
      </c>
      <c r="P150" s="45"/>
      <c r="Q150" s="45"/>
      <c r="R150" s="45"/>
      <c r="S150" s="45"/>
      <c r="T150" s="45" t="n">
        <v>4946578.37788489</v>
      </c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</row>
    <row r="151">
      <c r="A151" t="str">
        <f>M151</f>
      </c>
      <c r="B151" t="str">
        <f>N151</f>
      </c>
      <c r="C151" t="str">
        <f>O151</f>
      </c>
      <c r="D151" s="45" t="str">
        <f>AO151</f>
      </c>
      <c r="E151" s="45" t="str">
        <f>AU151</f>
      </c>
      <c r="F151" s="45" t="str">
        <f>AV151</f>
      </c>
      <c r="G151" s="45" t="str">
        <f>AW151</f>
      </c>
      <c r="H151" s="44" t="str">
        <f>AV151/AU151-1</f>
      </c>
      <c r="I151" s="44" t="str">
        <f>AV151/AO151-1</f>
      </c>
      <c r="J151" s="44" t="str">
        <f>AW151/AV151</f>
      </c>
      <c r="K151" s="44" t="str">
        <f>AV151/Sum(AV$1:AV$393)</f>
      </c>
      <c r="L151" s="44" t="str">
        <f>AW151/Sum(AW1:AW$393)</f>
      </c>
      <c r="M151" t="s">
        <v>1829</v>
      </c>
      <c r="N151"/>
      <c r="O151" t="n">
        <v>2016</v>
      </c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 t="n">
        <v>0</v>
      </c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</row>
    <row r="152">
      <c r="A152" t="str">
        <f>M152</f>
      </c>
      <c r="B152" t="str">
        <f>N152</f>
      </c>
      <c r="C152" t="str">
        <f>O152</f>
      </c>
      <c r="D152" s="45" t="str">
        <f>AO152</f>
      </c>
      <c r="E152" s="45" t="str">
        <f>AU152</f>
      </c>
      <c r="F152" s="45" t="str">
        <f>AV152</f>
      </c>
      <c r="G152" s="45" t="str">
        <f>AW152</f>
      </c>
      <c r="H152" s="44" t="str">
        <f>AV152/AU152-1</f>
      </c>
      <c r="I152" s="44" t="str">
        <f>AV152/AO152-1</f>
      </c>
      <c r="J152" s="44" t="str">
        <f>AW152/AV152</f>
      </c>
      <c r="K152" s="44" t="str">
        <f>AV152/Sum(AV$1:AV$393)</f>
      </c>
      <c r="L152" s="44" t="str">
        <f>AW152/Sum(AW1:AW$393)</f>
      </c>
      <c r="M152" t="s">
        <v>1829</v>
      </c>
      <c r="N152"/>
      <c r="O152" t="n">
        <v>2115</v>
      </c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 t="n">
        <v>1366294.23211642</v>
      </c>
      <c r="AH152" s="45" t="n">
        <v>152748.621401421</v>
      </c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</row>
    <row r="153">
      <c r="A153" t="str">
        <f>M153</f>
      </c>
      <c r="B153" t="str">
        <f>N153</f>
      </c>
      <c r="C153" t="str">
        <f>O153</f>
      </c>
      <c r="D153" s="45" t="str">
        <f>AO153</f>
      </c>
      <c r="E153" s="45" t="str">
        <f>AU153</f>
      </c>
      <c r="F153" s="45" t="str">
        <f>AV153</f>
      </c>
      <c r="G153" s="45" t="str">
        <f>AW153</f>
      </c>
      <c r="H153" s="44" t="str">
        <f>AV153/AU153-1</f>
      </c>
      <c r="I153" s="44" t="str">
        <f>AV153/AO153-1</f>
      </c>
      <c r="J153" s="44" t="str">
        <f>AW153/AV153</f>
      </c>
      <c r="K153" s="44" t="str">
        <f>AV153/Sum(AV$1:AV$393)</f>
      </c>
      <c r="L153" s="44" t="str">
        <f>AW153/Sum(AW1:AW$393)</f>
      </c>
      <c r="M153" t="s">
        <v>1831</v>
      </c>
      <c r="N153" t="s">
        <v>1836</v>
      </c>
      <c r="O153" t="n">
        <v>2044</v>
      </c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 t="n">
        <v>693096.784340214</v>
      </c>
      <c r="AQ153" s="45" t="n">
        <v>98972489.2702439</v>
      </c>
      <c r="AR153" s="45" t="n">
        <v>808844846.565229</v>
      </c>
      <c r="AS153" s="45" t="n">
        <v>93472032.2254467</v>
      </c>
      <c r="AT153" s="45" t="n">
        <v>708695420.824229</v>
      </c>
      <c r="AU153" s="45" t="n">
        <v>104409843.408221</v>
      </c>
      <c r="AV153" s="45" t="n">
        <v>379638341.5664</v>
      </c>
      <c r="AW153" s="45" t="n">
        <v>165055924.246086</v>
      </c>
    </row>
    <row r="154">
      <c r="A154" t="str">
        <f>M154</f>
      </c>
      <c r="B154" t="str">
        <f>N154</f>
      </c>
      <c r="C154" t="str">
        <f>O154</f>
      </c>
      <c r="D154" s="45" t="str">
        <f>AO154</f>
      </c>
      <c r="E154" s="45" t="str">
        <f>AU154</f>
      </c>
      <c r="F154" s="45" t="str">
        <f>AV154</f>
      </c>
      <c r="G154" s="45" t="str">
        <f>AW154</f>
      </c>
      <c r="H154" s="44" t="str">
        <f>AV154/AU154-1</f>
      </c>
      <c r="I154" s="44" t="str">
        <f>AV154/AO154-1</f>
      </c>
      <c r="J154" s="44" t="str">
        <f>AW154/AV154</f>
      </c>
      <c r="K154" s="44" t="str">
        <f>AV154/Sum(AV$1:AV$393)</f>
      </c>
      <c r="L154" s="44" t="str">
        <f>AW154/Sum(AW1:AW$393)</f>
      </c>
      <c r="M154" t="s">
        <v>1831</v>
      </c>
      <c r="N154" t="s">
        <v>1834</v>
      </c>
      <c r="O154" t="n">
        <v>1839</v>
      </c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 t="n">
        <v>76971849.0818348</v>
      </c>
      <c r="AE154" s="45" t="n">
        <v>355912478.393018</v>
      </c>
      <c r="AF154" s="45" t="n">
        <v>499294928.318503</v>
      </c>
      <c r="AG154" s="45" t="n">
        <v>2605958645.81355</v>
      </c>
      <c r="AH154" s="45" t="n">
        <v>1228750934.47558</v>
      </c>
      <c r="AI154" s="45" t="n">
        <v>274761126.785193</v>
      </c>
      <c r="AJ154" s="45" t="n">
        <v>273662635.375388</v>
      </c>
      <c r="AK154" s="45" t="n">
        <v>10273382.2942761</v>
      </c>
      <c r="AL154" s="45" t="n">
        <v>17698356.0575194</v>
      </c>
      <c r="AM154" s="45" t="n">
        <v>-5031540.74091056</v>
      </c>
      <c r="AN154" s="45" t="n">
        <v>-5617993.89263764</v>
      </c>
      <c r="AO154" s="45" t="n">
        <v>-6963757.73280248</v>
      </c>
      <c r="AP154" s="45" t="n">
        <v>1218701.81173038</v>
      </c>
      <c r="AQ154" s="45" t="n">
        <v>11992514.8612769</v>
      </c>
      <c r="AR154" s="45" t="n">
        <v>523982.862630734</v>
      </c>
      <c r="AS154" s="45" t="n">
        <v>915529.261228194</v>
      </c>
      <c r="AT154" s="45" t="n">
        <v>-972106.945419261</v>
      </c>
      <c r="AU154" s="45" t="n">
        <v>-59501.4532559388</v>
      </c>
      <c r="AV154" s="45" t="n">
        <v>0</v>
      </c>
      <c r="AW154" s="45"/>
    </row>
    <row r="155">
      <c r="A155" t="str">
        <f>M155</f>
      </c>
      <c r="B155" t="str">
        <f>N155</f>
      </c>
      <c r="C155" t="str">
        <f>O155</f>
      </c>
      <c r="D155" s="45" t="str">
        <f>AO155</f>
      </c>
      <c r="E155" s="45" t="str">
        <f>AU155</f>
      </c>
      <c r="F155" s="45" t="str">
        <f>AV155</f>
      </c>
      <c r="G155" s="45" t="str">
        <f>AW155</f>
      </c>
      <c r="H155" s="44" t="str">
        <f>AV155/AU155-1</f>
      </c>
      <c r="I155" s="44" t="str">
        <f>AV155/AO155-1</f>
      </c>
      <c r="J155" s="44" t="str">
        <f>AW155/AV155</f>
      </c>
      <c r="K155" s="44" t="str">
        <f>AV155/Sum(AV$1:AV$393)</f>
      </c>
      <c r="L155" s="44" t="str">
        <f>AW155/Sum(AW1:AW$393)</f>
      </c>
      <c r="M155" t="s">
        <v>1831</v>
      </c>
      <c r="N155" t="s">
        <v>1837</v>
      </c>
      <c r="O155" t="n">
        <v>2146</v>
      </c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 t="n">
        <v>81689182.5844474</v>
      </c>
      <c r="AP155" s="45" t="n">
        <v>198686158.724161</v>
      </c>
      <c r="AQ155" s="45" t="n">
        <v>181579788.230432</v>
      </c>
      <c r="AR155" s="45" t="n">
        <v>464505756.508437</v>
      </c>
      <c r="AS155" s="45" t="n">
        <v>698378026.066289</v>
      </c>
      <c r="AT155" s="45" t="n">
        <v>569379856.924422</v>
      </c>
      <c r="AU155" s="45" t="n">
        <v>84762189.8420125</v>
      </c>
      <c r="AV155" s="45" t="n">
        <v>57752439.6981</v>
      </c>
      <c r="AW155" s="45" t="n">
        <v>277295352.991762</v>
      </c>
    </row>
    <row r="156">
      <c r="A156" t="str">
        <f>M156</f>
      </c>
      <c r="B156" t="str">
        <f>N156</f>
      </c>
      <c r="C156" t="str">
        <f>O156</f>
      </c>
      <c r="D156" s="45" t="str">
        <f>AO156</f>
      </c>
      <c r="E156" s="45" t="str">
        <f>AU156</f>
      </c>
      <c r="F156" s="45" t="str">
        <f>AV156</f>
      </c>
      <c r="G156" s="45" t="str">
        <f>AW156</f>
      </c>
      <c r="H156" s="44" t="str">
        <f>AV156/AU156-1</f>
      </c>
      <c r="I156" s="44" t="str">
        <f>AV156/AO156-1</f>
      </c>
      <c r="J156" s="44" t="str">
        <f>AW156/AV156</f>
      </c>
      <c r="K156" s="44" t="str">
        <f>AV156/Sum(AV$1:AV$393)</f>
      </c>
      <c r="L156" s="44" t="str">
        <f>AW156/Sum(AW1:AW$393)</f>
      </c>
      <c r="M156" t="s">
        <v>1831</v>
      </c>
      <c r="N156" t="s">
        <v>1832</v>
      </c>
      <c r="O156" t="n">
        <v>27</v>
      </c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 t="n">
        <v>11687010.0520648</v>
      </c>
      <c r="AG156" s="45" t="n">
        <v>1352091516.43583</v>
      </c>
      <c r="AH156" s="45" t="n">
        <v>4056788025.55878</v>
      </c>
      <c r="AI156" s="45" t="n">
        <v>1407581861.34247</v>
      </c>
      <c r="AJ156" s="45" t="n">
        <v>641033365.403097</v>
      </c>
      <c r="AK156" s="45" t="n">
        <v>1006190981.38225</v>
      </c>
      <c r="AL156" s="45" t="n">
        <v>894417087.544833</v>
      </c>
      <c r="AM156" s="45" t="n">
        <v>382596035.447825</v>
      </c>
      <c r="AN156" s="45" t="n">
        <v>171930728.069512</v>
      </c>
      <c r="AO156" s="45" t="n">
        <v>89110277.5529587</v>
      </c>
      <c r="AP156" s="45" t="n">
        <v>-13157515.7200991</v>
      </c>
      <c r="AQ156" s="45" t="n">
        <v>-16380317.3988107</v>
      </c>
      <c r="AR156" s="45" t="n">
        <v>-3979294.02392756</v>
      </c>
      <c r="AS156" s="45" t="n">
        <v>-24376360.7880837</v>
      </c>
      <c r="AT156" s="45" t="n">
        <v>-4693646.275897</v>
      </c>
      <c r="AU156" s="45" t="n">
        <v>-476227.079050516</v>
      </c>
      <c r="AV156" s="45" t="n">
        <v>3791824.7343</v>
      </c>
      <c r="AW156" s="45" t="n">
        <v>-381193.443350727</v>
      </c>
    </row>
    <row r="157">
      <c r="A157" t="str">
        <f>M157</f>
      </c>
      <c r="B157" t="str">
        <f>N157</f>
      </c>
      <c r="C157" t="str">
        <f>O157</f>
      </c>
      <c r="D157" s="45" t="str">
        <f>AO157</f>
      </c>
      <c r="E157" s="45" t="str">
        <f>AU157</f>
      </c>
      <c r="F157" s="45" t="str">
        <f>AV157</f>
      </c>
      <c r="G157" s="45" t="str">
        <f>AW157</f>
      </c>
      <c r="H157" s="44" t="str">
        <f>AV157/AU157-1</f>
      </c>
      <c r="I157" s="44" t="str">
        <f>AV157/AO157-1</f>
      </c>
      <c r="J157" s="44" t="str">
        <f>AW157/AV157</f>
      </c>
      <c r="K157" s="44" t="str">
        <f>AV157/Sum(AV$1:AV$393)</f>
      </c>
      <c r="L157" s="44" t="str">
        <f>AW157/Sum(AW1:AW$393)</f>
      </c>
      <c r="M157" t="s">
        <v>1831</v>
      </c>
      <c r="N157" t="s">
        <v>1835</v>
      </c>
      <c r="O157" t="n">
        <v>1849</v>
      </c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 t="n">
        <v>78759875.0963608</v>
      </c>
      <c r="AE157" s="45" t="n">
        <v>326800470.965785</v>
      </c>
      <c r="AF157" s="45" t="n">
        <v>152283407.513122</v>
      </c>
      <c r="AG157" s="45" t="n">
        <v>44354475.8028621</v>
      </c>
      <c r="AH157" s="45" t="n">
        <v>21656407.7018393</v>
      </c>
      <c r="AI157" s="45" t="n">
        <v>12712358.4033571</v>
      </c>
      <c r="AJ157" s="45" t="n">
        <v>70929622.7272603</v>
      </c>
      <c r="AK157" s="45" t="n">
        <v>3127360.98959518</v>
      </c>
      <c r="AL157" s="45" t="n">
        <v>73646293.1756483</v>
      </c>
      <c r="AM157" s="45" t="n">
        <v>69513189.3087807</v>
      </c>
      <c r="AN157" s="45" t="n">
        <v>142292911.88303</v>
      </c>
      <c r="AO157" s="45" t="n">
        <v>70854457.5640872</v>
      </c>
      <c r="AP157" s="45" t="n">
        <v>60023611.0578836</v>
      </c>
      <c r="AQ157" s="45" t="n">
        <v>44616847.8653472</v>
      </c>
      <c r="AR157" s="45" t="n">
        <v>26534055.0684468</v>
      </c>
      <c r="AS157" s="45" t="n">
        <v>-31713.875437008</v>
      </c>
      <c r="AT157" s="45" t="n">
        <v>-3852432.3478984</v>
      </c>
      <c r="AU157" s="45" t="n">
        <v>0</v>
      </c>
      <c r="AV157" s="45" t="n">
        <v>0</v>
      </c>
      <c r="AW157" s="45" t="n">
        <v>0</v>
      </c>
    </row>
    <row r="158">
      <c r="A158" t="str">
        <f>M158</f>
      </c>
      <c r="B158" t="str">
        <f>N158</f>
      </c>
      <c r="C158" t="str">
        <f>O158</f>
      </c>
      <c r="D158" s="45" t="str">
        <f>AO158</f>
      </c>
      <c r="E158" s="45" t="str">
        <f>AU158</f>
      </c>
      <c r="F158" s="45" t="str">
        <f>AV158</f>
      </c>
      <c r="G158" s="45" t="str">
        <f>AW158</f>
      </c>
      <c r="H158" s="44" t="str">
        <f>AV158/AU158-1</f>
      </c>
      <c r="I158" s="44" t="str">
        <f>AV158/AO158-1</f>
      </c>
      <c r="J158" s="44" t="str">
        <f>AW158/AV158</f>
      </c>
      <c r="K158" s="44" t="str">
        <f>AV158/Sum(AV$1:AV$393)</f>
      </c>
      <c r="L158" s="44" t="str">
        <f>AW158/Sum(AW1:AW$393)</f>
      </c>
      <c r="M158" t="s">
        <v>1831</v>
      </c>
      <c r="N158" t="s">
        <v>1833</v>
      </c>
      <c r="O158" t="n">
        <v>53</v>
      </c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 t="n">
        <v>181109539.093374</v>
      </c>
      <c r="AE158" s="45" t="n">
        <v>232539289.030345</v>
      </c>
      <c r="AF158" s="45" t="n">
        <v>2480670.00016952</v>
      </c>
      <c r="AG158" s="45" t="n">
        <v>86814620.3631809</v>
      </c>
      <c r="AH158" s="45" t="n">
        <v>928844569.4867</v>
      </c>
      <c r="AI158" s="45" t="n">
        <v>634949785.509064</v>
      </c>
      <c r="AJ158" s="45" t="n">
        <v>413525887.399477</v>
      </c>
      <c r="AK158" s="45" t="n">
        <v>173059727.550881</v>
      </c>
      <c r="AL158" s="45" t="n">
        <v>185324507.815944</v>
      </c>
      <c r="AM158" s="45" t="n">
        <v>-12117359.9236418</v>
      </c>
      <c r="AN158" s="45" t="n">
        <v>-8070961.30024302</v>
      </c>
      <c r="AO158" s="45" t="n">
        <v>-42065314.3247586</v>
      </c>
      <c r="AP158" s="45" t="n">
        <v>70383187.3004118</v>
      </c>
      <c r="AQ158" s="45" t="n">
        <v>13598899.8280693</v>
      </c>
      <c r="AR158" s="45" t="n">
        <v>18246050.5351632</v>
      </c>
      <c r="AS158" s="45" t="n">
        <v>67169151.719157</v>
      </c>
      <c r="AT158" s="45" t="n">
        <v>24678830.8312193</v>
      </c>
      <c r="AU158" s="45" t="n">
        <v>43944824.99866</v>
      </c>
      <c r="AV158" s="45" t="n">
        <v>-8164258.945</v>
      </c>
      <c r="AW158" s="45" t="n">
        <v>776709.495720702</v>
      </c>
    </row>
    <row r="159">
      <c r="A159" t="str">
        <f>M159</f>
      </c>
      <c r="B159" t="str">
        <f>N159</f>
      </c>
      <c r="C159" t="str">
        <f>O159</f>
      </c>
      <c r="D159" s="45" t="str">
        <f>AO159</f>
      </c>
      <c r="E159" s="45" t="str">
        <f>AU159</f>
      </c>
      <c r="F159" s="45" t="str">
        <f>AV159</f>
      </c>
      <c r="G159" s="45" t="str">
        <f>AW159</f>
      </c>
      <c r="H159" s="44" t="str">
        <f>AV159/AU159-1</f>
      </c>
      <c r="I159" s="44" t="str">
        <f>AV159/AO159-1</f>
      </c>
      <c r="J159" s="44" t="str">
        <f>AW159/AV159</f>
      </c>
      <c r="K159" s="44" t="str">
        <f>AV159/Sum(AV$1:AV$393)</f>
      </c>
      <c r="L159" s="44" t="str">
        <f>AW159/Sum(AW1:AW$393)</f>
      </c>
      <c r="M159" t="s">
        <v>1831</v>
      </c>
      <c r="N159" t="s">
        <v>1838</v>
      </c>
      <c r="O159" t="n">
        <v>2244</v>
      </c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 t="n">
        <v>1922391.89676961</v>
      </c>
      <c r="AT159" s="45" t="n">
        <v>10978287.8864666</v>
      </c>
      <c r="AU159" s="45" t="n">
        <v>-521857.757684067</v>
      </c>
      <c r="AV159" s="45" t="n">
        <v>0</v>
      </c>
      <c r="AW159" s="45" t="n">
        <v>122287375.352298</v>
      </c>
    </row>
    <row r="160">
      <c r="A160" t="str">
        <f>M160</f>
      </c>
      <c r="B160" t="str">
        <f>N160</f>
      </c>
      <c r="C160" t="str">
        <f>O160</f>
      </c>
      <c r="D160" s="45" t="str">
        <f>AO160</f>
      </c>
      <c r="E160" s="45" t="str">
        <f>AU160</f>
      </c>
      <c r="F160" s="45" t="str">
        <f>AV160</f>
      </c>
      <c r="G160" s="45" t="str">
        <f>AW160</f>
      </c>
      <c r="H160" s="44" t="str">
        <f>AV160/AU160-1</f>
      </c>
      <c r="I160" s="44" t="str">
        <f>AV160/AO160-1</f>
      </c>
      <c r="J160" s="44" t="str">
        <f>AW160/AV160</f>
      </c>
      <c r="K160" s="44" t="str">
        <f>AV160/Sum(AV$1:AV$393)</f>
      </c>
      <c r="L160" s="44" t="str">
        <f>AW160/Sum(AW1:AW$393)</f>
      </c>
      <c r="M160" t="s">
        <v>1831</v>
      </c>
      <c r="N160"/>
      <c r="O160" t="n">
        <v>71</v>
      </c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 t="n">
        <v>0</v>
      </c>
      <c r="AH160" s="45" t="n">
        <v>34777979.5104305</v>
      </c>
      <c r="AI160" s="45" t="n">
        <v>-3473.2822864604</v>
      </c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</row>
    <row r="161">
      <c r="A161" t="str">
        <f>M161</f>
      </c>
      <c r="B161" t="str">
        <f>N161</f>
      </c>
      <c r="C161" t="str">
        <f>O161</f>
      </c>
      <c r="D161" s="45" t="str">
        <f>AO161</f>
      </c>
      <c r="E161" s="45" t="str">
        <f>AU161</f>
      </c>
      <c r="F161" s="45" t="str">
        <f>AV161</f>
      </c>
      <c r="G161" s="45" t="str">
        <f>AW161</f>
      </c>
      <c r="H161" s="44" t="str">
        <f>AV161/AU161-1</f>
      </c>
      <c r="I161" s="44" t="str">
        <f>AV161/AO161-1</f>
      </c>
      <c r="J161" s="44" t="str">
        <f>AW161/AV161</f>
      </c>
      <c r="K161" s="44" t="str">
        <f>AV161/Sum(AV$1:AV$393)</f>
      </c>
      <c r="L161" s="44" t="str">
        <f>AW161/Sum(AW1:AW$393)</f>
      </c>
      <c r="M161" t="s">
        <v>1831</v>
      </c>
      <c r="N161"/>
      <c r="O161" t="n">
        <v>184</v>
      </c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 t="n">
        <v>188756.330801604</v>
      </c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</row>
    <row r="162">
      <c r="A162" t="str">
        <f>M162</f>
      </c>
      <c r="B162" t="str">
        <f>N162</f>
      </c>
      <c r="C162" t="str">
        <f>O162</f>
      </c>
      <c r="D162" s="45" t="str">
        <f>AO162</f>
      </c>
      <c r="E162" s="45" t="str">
        <f>AU162</f>
      </c>
      <c r="F162" s="45" t="str">
        <f>AV162</f>
      </c>
      <c r="G162" s="45" t="str">
        <f>AW162</f>
      </c>
      <c r="H162" s="44" t="str">
        <f>AV162/AU162-1</f>
      </c>
      <c r="I162" s="44" t="str">
        <f>AV162/AO162-1</f>
      </c>
      <c r="J162" s="44" t="str">
        <f>AW162/AV162</f>
      </c>
      <c r="K162" s="44" t="str">
        <f>AV162/Sum(AV$1:AV$393)</f>
      </c>
      <c r="L162" s="44" t="str">
        <f>AW162/Sum(AW1:AW$393)</f>
      </c>
      <c r="M162" t="s">
        <v>1831</v>
      </c>
      <c r="N162"/>
      <c r="O162" t="n">
        <v>185</v>
      </c>
      <c r="P162" s="45"/>
      <c r="Q162" s="45"/>
      <c r="R162" s="45"/>
      <c r="S162" s="45"/>
      <c r="T162" s="45" t="n">
        <v>-53411.9365691915</v>
      </c>
      <c r="U162" s="45"/>
      <c r="V162" s="45" t="n">
        <v>7562845.06280568</v>
      </c>
      <c r="W162" s="45" t="n">
        <v>84305483.5976691</v>
      </c>
      <c r="X162" s="45" t="n">
        <v>40645043.8861625</v>
      </c>
      <c r="Y162" s="45" t="n">
        <v>149748138.020626</v>
      </c>
      <c r="Z162" s="45" t="n">
        <v>24435485.3290338</v>
      </c>
      <c r="AA162" s="45" t="n">
        <v>36721366.2754141</v>
      </c>
      <c r="AB162" s="45" t="n">
        <v>10932840.6923987</v>
      </c>
      <c r="AC162" s="45" t="n">
        <v>100667.808131296</v>
      </c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</row>
    <row r="163">
      <c r="A163" t="str">
        <f>M163</f>
      </c>
      <c r="B163" t="str">
        <f>N163</f>
      </c>
      <c r="C163" t="str">
        <f>O163</f>
      </c>
      <c r="D163" s="45" t="str">
        <f>AO163</f>
      </c>
      <c r="E163" s="45" t="str">
        <f>AU163</f>
      </c>
      <c r="F163" s="45" t="str">
        <f>AV163</f>
      </c>
      <c r="G163" s="45" t="str">
        <f>AW163</f>
      </c>
      <c r="H163" s="44" t="str">
        <f>AV163/AU163-1</f>
      </c>
      <c r="I163" s="44" t="str">
        <f>AV163/AO163-1</f>
      </c>
      <c r="J163" s="44" t="str">
        <f>AW163/AV163</f>
      </c>
      <c r="K163" s="44" t="str">
        <f>AV163/Sum(AV$1:AV$393)</f>
      </c>
      <c r="L163" s="44" t="str">
        <f>AW163/Sum(AW1:AW$393)</f>
      </c>
      <c r="M163" t="s">
        <v>1831</v>
      </c>
      <c r="N163"/>
      <c r="O163" t="n">
        <v>189</v>
      </c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 t="n">
        <v>1092519.49786277</v>
      </c>
      <c r="AA163" s="45" t="n">
        <v>206035.866706513</v>
      </c>
      <c r="AB163" s="45" t="n">
        <v>939587.816496593</v>
      </c>
      <c r="AC163" s="45" t="n">
        <v>19680180.1015995</v>
      </c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</row>
    <row r="164">
      <c r="A164" t="str">
        <f>M164</f>
      </c>
      <c r="B164" t="str">
        <f>N164</f>
      </c>
      <c r="C164" t="str">
        <f>O164</f>
      </c>
      <c r="D164" s="45" t="str">
        <f>AO164</f>
      </c>
      <c r="E164" s="45" t="str">
        <f>AU164</f>
      </c>
      <c r="F164" s="45" t="str">
        <f>AV164</f>
      </c>
      <c r="G164" s="45" t="str">
        <f>AW164</f>
      </c>
      <c r="H164" s="44" t="str">
        <f>AV164/AU164-1</f>
      </c>
      <c r="I164" s="44" t="str">
        <f>AV164/AO164-1</f>
      </c>
      <c r="J164" s="44" t="str">
        <f>AW164/AV164</f>
      </c>
      <c r="K164" s="44" t="str">
        <f>AV164/Sum(AV$1:AV$393)</f>
      </c>
      <c r="L164" s="44" t="str">
        <f>AW164/Sum(AW1:AW$393)</f>
      </c>
      <c r="M164" t="s">
        <v>1831</v>
      </c>
      <c r="N164"/>
      <c r="O164" t="n">
        <v>200</v>
      </c>
      <c r="P164" s="45"/>
      <c r="Q164" s="45" t="n">
        <v>4818808.75128908</v>
      </c>
      <c r="R164" s="45"/>
      <c r="S164" s="45" t="n">
        <v>682050.710123185</v>
      </c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</row>
    <row r="165">
      <c r="A165" t="str">
        <f>M165</f>
      </c>
      <c r="B165" t="str">
        <f>N165</f>
      </c>
      <c r="C165" t="str">
        <f>O165</f>
      </c>
      <c r="D165" s="45" t="str">
        <f>AO165</f>
      </c>
      <c r="E165" s="45" t="str">
        <f>AU165</f>
      </c>
      <c r="F165" s="45" t="str">
        <f>AV165</f>
      </c>
      <c r="G165" s="45" t="str">
        <f>AW165</f>
      </c>
      <c r="H165" s="44" t="str">
        <f>AV165/AU165-1</f>
      </c>
      <c r="I165" s="44" t="str">
        <f>AV165/AO165-1</f>
      </c>
      <c r="J165" s="44" t="str">
        <f>AW165/AV165</f>
      </c>
      <c r="K165" s="44" t="str">
        <f>AV165/Sum(AV$1:AV$393)</f>
      </c>
      <c r="L165" s="44" t="str">
        <f>AW165/Sum(AW1:AW$393)</f>
      </c>
      <c r="M165" t="s">
        <v>1831</v>
      </c>
      <c r="N165"/>
      <c r="O165" t="n">
        <v>204</v>
      </c>
      <c r="P165" s="45"/>
      <c r="Q165" s="45" t="n">
        <v>107631576.589426</v>
      </c>
      <c r="R165" s="45" t="n">
        <v>-7207268.21676399</v>
      </c>
      <c r="S165" s="45" t="n">
        <v>-28464528.3013608</v>
      </c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</row>
    <row r="166">
      <c r="A166" t="str">
        <f>M166</f>
      </c>
      <c r="B166" t="str">
        <f>N166</f>
      </c>
      <c r="C166" t="str">
        <f>O166</f>
      </c>
      <c r="D166" s="45" t="str">
        <f>AO166</f>
      </c>
      <c r="E166" s="45" t="str">
        <f>AU166</f>
      </c>
      <c r="F166" s="45" t="str">
        <f>AV166</f>
      </c>
      <c r="G166" s="45" t="str">
        <f>AW166</f>
      </c>
      <c r="H166" s="44" t="str">
        <f>AV166/AU166-1</f>
      </c>
      <c r="I166" s="44" t="str">
        <f>AV166/AO166-1</f>
      </c>
      <c r="J166" s="44" t="str">
        <f>AW166/AV166</f>
      </c>
      <c r="K166" s="44" t="str">
        <f>AV166/Sum(AV$1:AV$393)</f>
      </c>
      <c r="L166" s="44" t="str">
        <f>AW166/Sum(AW1:AW$393)</f>
      </c>
      <c r="M166" t="s">
        <v>1831</v>
      </c>
      <c r="N166"/>
      <c r="O166" t="n">
        <v>206</v>
      </c>
      <c r="P166" s="45" t="n">
        <v>143102.272791438</v>
      </c>
      <c r="Q166" s="45" t="n">
        <v>11815772.7923882</v>
      </c>
      <c r="R166" s="45" t="n">
        <v>17097852.7212516</v>
      </c>
      <c r="S166" s="45" t="n">
        <v>3151433.00931383</v>
      </c>
      <c r="T166" s="45" t="n">
        <v>73789002.1403123</v>
      </c>
      <c r="U166" s="45" t="n">
        <v>61788209.2955968</v>
      </c>
      <c r="V166" s="45" t="n">
        <v>120692802.294978</v>
      </c>
      <c r="W166" s="45" t="n">
        <v>72746080.1163785</v>
      </c>
      <c r="X166" s="45" t="n">
        <v>24853961.2785273</v>
      </c>
      <c r="Y166" s="45" t="n">
        <v>104640734.426531</v>
      </c>
      <c r="Z166" s="45" t="n">
        <v>64900.6446391281</v>
      </c>
      <c r="AA166" s="45" t="n">
        <v>2828844.0079676</v>
      </c>
      <c r="AB166" s="45" t="n">
        <v>3433939.80785467</v>
      </c>
      <c r="AC166" s="45" t="n">
        <v>17603421.5973412</v>
      </c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</row>
    <row r="167">
      <c r="A167" t="str">
        <f>M167</f>
      </c>
      <c r="B167" t="str">
        <f>N167</f>
      </c>
      <c r="C167" t="str">
        <f>O167</f>
      </c>
      <c r="D167" s="45" t="str">
        <f>AO167</f>
      </c>
      <c r="E167" s="45" t="str">
        <f>AU167</f>
      </c>
      <c r="F167" s="45" t="str">
        <f>AV167</f>
      </c>
      <c r="G167" s="45" t="str">
        <f>AW167</f>
      </c>
      <c r="H167" s="44" t="str">
        <f>AV167/AU167-1</f>
      </c>
      <c r="I167" s="44" t="str">
        <f>AV167/AO167-1</f>
      </c>
      <c r="J167" s="44" t="str">
        <f>AW167/AV167</f>
      </c>
      <c r="K167" s="44" t="str">
        <f>AV167/Sum(AV$1:AV$393)</f>
      </c>
      <c r="L167" s="44" t="str">
        <f>AW167/Sum(AW1:AW$393)</f>
      </c>
      <c r="M167" t="s">
        <v>1831</v>
      </c>
      <c r="N167"/>
      <c r="O167" t="n">
        <v>211</v>
      </c>
      <c r="P167" s="45"/>
      <c r="Q167" s="45" t="n">
        <v>10871585.6535454</v>
      </c>
      <c r="R167" s="45" t="n">
        <v>3942275.5303837</v>
      </c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</row>
    <row r="168">
      <c r="A168" t="str">
        <f>M168</f>
      </c>
      <c r="B168" t="str">
        <f>N168</f>
      </c>
      <c r="C168" t="str">
        <f>O168</f>
      </c>
      <c r="D168" s="45" t="str">
        <f>AO168</f>
      </c>
      <c r="E168" s="45" t="str">
        <f>AU168</f>
      </c>
      <c r="F168" s="45" t="str">
        <f>AV168</f>
      </c>
      <c r="G168" s="45" t="str">
        <f>AW168</f>
      </c>
      <c r="H168" s="44" t="str">
        <f>AV168/AU168-1</f>
      </c>
      <c r="I168" s="44" t="str">
        <f>AV168/AO168-1</f>
      </c>
      <c r="J168" s="44" t="str">
        <f>AW168/AV168</f>
      </c>
      <c r="K168" s="44" t="str">
        <f>AV168/Sum(AV$1:AV$393)</f>
      </c>
      <c r="L168" s="44" t="str">
        <f>AW168/Sum(AW1:AW$393)</f>
      </c>
      <c r="M168" t="s">
        <v>1831</v>
      </c>
      <c r="N168"/>
      <c r="O168" t="n">
        <v>214</v>
      </c>
      <c r="P168" s="45"/>
      <c r="Q168" s="45" t="n">
        <v>91950777.5823436</v>
      </c>
      <c r="R168" s="45" t="n">
        <v>4284875.90250067</v>
      </c>
      <c r="S168" s="45" t="n">
        <v>-13896245.6290043</v>
      </c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</row>
    <row r="169">
      <c r="A169" t="str">
        <f>M169</f>
      </c>
      <c r="B169" t="str">
        <f>N169</f>
      </c>
      <c r="C169" t="str">
        <f>O169</f>
      </c>
      <c r="D169" s="45" t="str">
        <f>AO169</f>
      </c>
      <c r="E169" s="45" t="str">
        <f>AU169</f>
      </c>
      <c r="F169" s="45" t="str">
        <f>AV169</f>
      </c>
      <c r="G169" s="45" t="str">
        <f>AW169</f>
      </c>
      <c r="H169" s="44" t="str">
        <f>AV169/AU169-1</f>
      </c>
      <c r="I169" s="44" t="str">
        <f>AV169/AO169-1</f>
      </c>
      <c r="J169" s="44" t="str">
        <f>AW169/AV169</f>
      </c>
      <c r="K169" s="44" t="str">
        <f>AV169/Sum(AV$1:AV$393)</f>
      </c>
      <c r="L169" s="44" t="str">
        <f>AW169/Sum(AW1:AW$393)</f>
      </c>
      <c r="M169" t="s">
        <v>1831</v>
      </c>
      <c r="N169"/>
      <c r="O169" t="n">
        <v>216</v>
      </c>
      <c r="P169" s="45" t="n">
        <v>645947.75912802</v>
      </c>
      <c r="Q169" s="45"/>
      <c r="R169" s="45" t="n">
        <v>561685.994125701</v>
      </c>
      <c r="S169" s="45" t="n">
        <v>-169881.106750257</v>
      </c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</row>
    <row r="170">
      <c r="A170" t="str">
        <f>M170</f>
      </c>
      <c r="B170" t="str">
        <f>N170</f>
      </c>
      <c r="C170" t="str">
        <f>O170</f>
      </c>
      <c r="D170" s="45" t="str">
        <f>AO170</f>
      </c>
      <c r="E170" s="45" t="str">
        <f>AU170</f>
      </c>
      <c r="F170" s="45" t="str">
        <f>AV170</f>
      </c>
      <c r="G170" s="45" t="str">
        <f>AW170</f>
      </c>
      <c r="H170" s="44" t="str">
        <f>AV170/AU170-1</f>
      </c>
      <c r="I170" s="44" t="str">
        <f>AV170/AO170-1</f>
      </c>
      <c r="J170" s="44" t="str">
        <f>AW170/AV170</f>
      </c>
      <c r="K170" s="44" t="str">
        <f>AV170/Sum(AV$1:AV$393)</f>
      </c>
      <c r="L170" s="44" t="str">
        <f>AW170/Sum(AW1:AW$393)</f>
      </c>
      <c r="M170" t="s">
        <v>1831</v>
      </c>
      <c r="N170"/>
      <c r="O170" t="n">
        <v>227</v>
      </c>
      <c r="P170" s="45" t="n">
        <v>204715.751354419</v>
      </c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</row>
    <row r="171">
      <c r="A171" t="str">
        <f>M171</f>
      </c>
      <c r="B171" t="str">
        <f>N171</f>
      </c>
      <c r="C171" t="str">
        <f>O171</f>
      </c>
      <c r="D171" s="45" t="str">
        <f>AO171</f>
      </c>
      <c r="E171" s="45" t="str">
        <f>AU171</f>
      </c>
      <c r="F171" s="45" t="str">
        <f>AV171</f>
      </c>
      <c r="G171" s="45" t="str">
        <f>AW171</f>
      </c>
      <c r="H171" s="44" t="str">
        <f>AV171/AU171-1</f>
      </c>
      <c r="I171" s="44" t="str">
        <f>AV171/AO171-1</f>
      </c>
      <c r="J171" s="44" t="str">
        <f>AW171/AV171</f>
      </c>
      <c r="K171" s="44" t="str">
        <f>AV171/Sum(AV$1:AV$393)</f>
      </c>
      <c r="L171" s="44" t="str">
        <f>AW171/Sum(AW1:AW$393)</f>
      </c>
      <c r="M171" t="s">
        <v>1831</v>
      </c>
      <c r="N171"/>
      <c r="O171" t="n">
        <v>232</v>
      </c>
      <c r="P171" s="45"/>
      <c r="Q171" s="45" t="n">
        <v>-6766674.49503994</v>
      </c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</row>
    <row r="172">
      <c r="A172" t="str">
        <f>M172</f>
      </c>
      <c r="B172" t="str">
        <f>N172</f>
      </c>
      <c r="C172" t="str">
        <f>O172</f>
      </c>
      <c r="D172" s="45" t="str">
        <f>AO172</f>
      </c>
      <c r="E172" s="45" t="str">
        <f>AU172</f>
      </c>
      <c r="F172" s="45" t="str">
        <f>AV172</f>
      </c>
      <c r="G172" s="45" t="str">
        <f>AW172</f>
      </c>
      <c r="H172" s="44" t="str">
        <f>AV172/AU172-1</f>
      </c>
      <c r="I172" s="44" t="str">
        <f>AV172/AO172-1</f>
      </c>
      <c r="J172" s="44" t="str">
        <f>AW172/AV172</f>
      </c>
      <c r="K172" s="44" t="str">
        <f>AV172/Sum(AV$1:AV$393)</f>
      </c>
      <c r="L172" s="44" t="str">
        <f>AW172/Sum(AW1:AW$393)</f>
      </c>
      <c r="M172" t="s">
        <v>1831</v>
      </c>
      <c r="N172"/>
      <c r="O172" t="n">
        <v>238</v>
      </c>
      <c r="P172" s="45"/>
      <c r="Q172" s="45"/>
      <c r="R172" s="45" t="n">
        <v>296828.580455668</v>
      </c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</row>
    <row r="173">
      <c r="A173" t="str">
        <f>M173</f>
      </c>
      <c r="B173" t="str">
        <f>N173</f>
      </c>
      <c r="C173" t="str">
        <f>O173</f>
      </c>
      <c r="D173" s="45" t="str">
        <f>AO173</f>
      </c>
      <c r="E173" s="45" t="str">
        <f>AU173</f>
      </c>
      <c r="F173" s="45" t="str">
        <f>AV173</f>
      </c>
      <c r="G173" s="45" t="str">
        <f>AW173</f>
      </c>
      <c r="H173" s="44" t="str">
        <f>AV173/AU173-1</f>
      </c>
      <c r="I173" s="44" t="str">
        <f>AV173/AO173-1</f>
      </c>
      <c r="J173" s="44" t="str">
        <f>AW173/AV173</f>
      </c>
      <c r="K173" s="44" t="str">
        <f>AV173/Sum(AV$1:AV$393)</f>
      </c>
      <c r="L173" s="44" t="str">
        <f>AW173/Sum(AW1:AW$393)</f>
      </c>
      <c r="M173" t="s">
        <v>1831</v>
      </c>
      <c r="N173"/>
      <c r="O173" t="n">
        <v>239</v>
      </c>
      <c r="P173" s="45"/>
      <c r="Q173" s="45" t="n">
        <v>2235727.67632488</v>
      </c>
      <c r="R173" s="45" t="n">
        <v>408027.42899938</v>
      </c>
      <c r="S173" s="45" t="n">
        <v>48443.9027088527</v>
      </c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</row>
    <row r="174">
      <c r="A174" t="str">
        <f>M174</f>
      </c>
      <c r="B174" t="str">
        <f>N174</f>
      </c>
      <c r="C174" t="str">
        <f>O174</f>
      </c>
      <c r="D174" s="45" t="str">
        <f>AO174</f>
      </c>
      <c r="E174" s="45" t="str">
        <f>AU174</f>
      </c>
      <c r="F174" s="45" t="str">
        <f>AV174</f>
      </c>
      <c r="G174" s="45" t="str">
        <f>AW174</f>
      </c>
      <c r="H174" s="44" t="str">
        <f>AV174/AU174-1</f>
      </c>
      <c r="I174" s="44" t="str">
        <f>AV174/AO174-1</f>
      </c>
      <c r="J174" s="44" t="str">
        <f>AW174/AV174</f>
      </c>
      <c r="K174" s="44" t="str">
        <f>AV174/Sum(AV$1:AV$393)</f>
      </c>
      <c r="L174" s="44" t="str">
        <f>AW174/Sum(AW1:AW$393)</f>
      </c>
      <c r="M174" t="s">
        <v>1831</v>
      </c>
      <c r="N174"/>
      <c r="O174" t="n">
        <v>240</v>
      </c>
      <c r="P174" s="45"/>
      <c r="Q174" s="45"/>
      <c r="R174" s="45" t="n">
        <v>3307143.47566612</v>
      </c>
      <c r="S174" s="45" t="n">
        <v>1006089.96675554</v>
      </c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</row>
    <row r="175">
      <c r="A175" t="str">
        <f>M175</f>
      </c>
      <c r="B175" t="str">
        <f>N175</f>
      </c>
      <c r="C175" t="str">
        <f>O175</f>
      </c>
      <c r="D175" s="45" t="str">
        <f>AO175</f>
      </c>
      <c r="E175" s="45" t="str">
        <f>AU175</f>
      </c>
      <c r="F175" s="45" t="str">
        <f>AV175</f>
      </c>
      <c r="G175" s="45" t="str">
        <f>AW175</f>
      </c>
      <c r="H175" s="44" t="str">
        <f>AV175/AU175-1</f>
      </c>
      <c r="I175" s="44" t="str">
        <f>AV175/AO175-1</f>
      </c>
      <c r="J175" s="44" t="str">
        <f>AW175/AV175</f>
      </c>
      <c r="K175" s="44" t="str">
        <f>AV175/Sum(AV$1:AV$393)</f>
      </c>
      <c r="L175" s="44" t="str">
        <f>AW175/Sum(AW1:AW$393)</f>
      </c>
      <c r="M175" t="s">
        <v>1831</v>
      </c>
      <c r="N175"/>
      <c r="O175" t="n">
        <v>241</v>
      </c>
      <c r="P175" s="45"/>
      <c r="Q175" s="45" t="n">
        <v>367578578.021967</v>
      </c>
      <c r="R175" s="45" t="n">
        <v>711230428.402588</v>
      </c>
      <c r="S175" s="45" t="n">
        <v>1189218898.53975</v>
      </c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</row>
    <row r="176">
      <c r="A176" t="str">
        <f>M176</f>
      </c>
      <c r="B176" t="str">
        <f>N176</f>
      </c>
      <c r="C176" t="str">
        <f>O176</f>
      </c>
      <c r="D176" s="45" t="str">
        <f>AO176</f>
      </c>
      <c r="E176" s="45" t="str">
        <f>AU176</f>
      </c>
      <c r="F176" s="45" t="str">
        <f>AV176</f>
      </c>
      <c r="G176" s="45" t="str">
        <f>AW176</f>
      </c>
      <c r="H176" s="44" t="str">
        <f>AV176/AU176-1</f>
      </c>
      <c r="I176" s="44" t="str">
        <f>AV176/AO176-1</f>
      </c>
      <c r="J176" s="44" t="str">
        <f>AW176/AV176</f>
      </c>
      <c r="K176" s="44" t="str">
        <f>AV176/Sum(AV$1:AV$393)</f>
      </c>
      <c r="L176" s="44" t="str">
        <f>AW176/Sum(AW1:AW$393)</f>
      </c>
      <c r="M176" t="s">
        <v>1831</v>
      </c>
      <c r="N176"/>
      <c r="O176" t="n">
        <v>242</v>
      </c>
      <c r="P176" s="45"/>
      <c r="Q176" s="45" t="n">
        <v>1436137424.37313</v>
      </c>
      <c r="R176" s="45" t="n">
        <v>140510941.40913</v>
      </c>
      <c r="S176" s="45" t="n">
        <v>151133091.396266</v>
      </c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</row>
    <row r="177">
      <c r="A177" t="str">
        <f>M177</f>
      </c>
      <c r="B177" t="str">
        <f>N177</f>
      </c>
      <c r="C177" t="str">
        <f>O177</f>
      </c>
      <c r="D177" s="45" t="str">
        <f>AO177</f>
      </c>
      <c r="E177" s="45" t="str">
        <f>AU177</f>
      </c>
      <c r="F177" s="45" t="str">
        <f>AV177</f>
      </c>
      <c r="G177" s="45" t="str">
        <f>AW177</f>
      </c>
      <c r="H177" s="44" t="str">
        <f>AV177/AU177-1</f>
      </c>
      <c r="I177" s="44" t="str">
        <f>AV177/AO177-1</f>
      </c>
      <c r="J177" s="44" t="str">
        <f>AW177/AV177</f>
      </c>
      <c r="K177" s="44" t="str">
        <f>AV177/Sum(AV$1:AV$393)</f>
      </c>
      <c r="L177" s="44" t="str">
        <f>AW177/Sum(AW1:AW$393)</f>
      </c>
      <c r="M177" t="s">
        <v>1831</v>
      </c>
      <c r="N177"/>
      <c r="O177" t="n">
        <v>246</v>
      </c>
      <c r="P177" s="45"/>
      <c r="Q177" s="45" t="n">
        <v>2104207397.49091</v>
      </c>
      <c r="R177" s="45" t="n">
        <v>131423603.449688</v>
      </c>
      <c r="S177" s="45" t="n">
        <v>103146824.600595</v>
      </c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</row>
    <row r="178">
      <c r="A178" t="str">
        <f>M178</f>
      </c>
      <c r="B178" t="str">
        <f>N178</f>
      </c>
      <c r="C178" t="str">
        <f>O178</f>
      </c>
      <c r="D178" s="45" t="str">
        <f>AO178</f>
      </c>
      <c r="E178" s="45" t="str">
        <f>AU178</f>
      </c>
      <c r="F178" s="45" t="str">
        <f>AV178</f>
      </c>
      <c r="G178" s="45" t="str">
        <f>AW178</f>
      </c>
      <c r="H178" s="44" t="str">
        <f>AV178/AU178-1</f>
      </c>
      <c r="I178" s="44" t="str">
        <f>AV178/AO178-1</f>
      </c>
      <c r="J178" s="44" t="str">
        <f>AW178/AV178</f>
      </c>
      <c r="K178" s="44" t="str">
        <f>AV178/Sum(AV$1:AV$393)</f>
      </c>
      <c r="L178" s="44" t="str">
        <f>AW178/Sum(AW1:AW$393)</f>
      </c>
      <c r="M178" t="s">
        <v>1831</v>
      </c>
      <c r="N178"/>
      <c r="O178" t="n">
        <v>248</v>
      </c>
      <c r="P178" s="45" t="n">
        <v>44057612.2356641</v>
      </c>
      <c r="Q178" s="45"/>
      <c r="R178" s="45" t="n">
        <v>671029.406602151</v>
      </c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</row>
    <row r="179">
      <c r="A179" t="str">
        <f>M179</f>
      </c>
      <c r="B179" t="str">
        <f>N179</f>
      </c>
      <c r="C179" t="str">
        <f>O179</f>
      </c>
      <c r="D179" s="45" t="str">
        <f>AO179</f>
      </c>
      <c r="E179" s="45" t="str">
        <f>AU179</f>
      </c>
      <c r="F179" s="45" t="str">
        <f>AV179</f>
      </c>
      <c r="G179" s="45" t="str">
        <f>AW179</f>
      </c>
      <c r="H179" s="44" t="str">
        <f>AV179/AU179-1</f>
      </c>
      <c r="I179" s="44" t="str">
        <f>AV179/AO179-1</f>
      </c>
      <c r="J179" s="44" t="str">
        <f>AW179/AV179</f>
      </c>
      <c r="K179" s="44" t="str">
        <f>AV179/Sum(AV$1:AV$393)</f>
      </c>
      <c r="L179" s="44" t="str">
        <f>AW179/Sum(AW1:AW$393)</f>
      </c>
      <c r="M179" t="s">
        <v>1831</v>
      </c>
      <c r="N179"/>
      <c r="O179" t="n">
        <v>249</v>
      </c>
      <c r="P179" s="45"/>
      <c r="Q179" s="45"/>
      <c r="R179" s="45"/>
      <c r="S179" s="45"/>
      <c r="T179" s="45" t="n">
        <v>4028184.53042438</v>
      </c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</row>
    <row r="180">
      <c r="A180" t="str">
        <f>M180</f>
      </c>
      <c r="B180" t="str">
        <f>N180</f>
      </c>
      <c r="C180" t="str">
        <f>O180</f>
      </c>
      <c r="D180" s="45" t="str">
        <f>AO180</f>
      </c>
      <c r="E180" s="45" t="str">
        <f>AU180</f>
      </c>
      <c r="F180" s="45" t="str">
        <f>AV180</f>
      </c>
      <c r="G180" s="45" t="str">
        <f>AW180</f>
      </c>
      <c r="H180" s="44" t="str">
        <f>AV180/AU180-1</f>
      </c>
      <c r="I180" s="44" t="str">
        <f>AV180/AO180-1</f>
      </c>
      <c r="J180" s="44" t="str">
        <f>AW180/AV180</f>
      </c>
      <c r="K180" s="44" t="str">
        <f>AV180/Sum(AV$1:AV$393)</f>
      </c>
      <c r="L180" s="44" t="str">
        <f>AW180/Sum(AW1:AW$393)</f>
      </c>
      <c r="M180" t="s">
        <v>1831</v>
      </c>
      <c r="N180"/>
      <c r="O180" t="n">
        <v>250</v>
      </c>
      <c r="P180" s="45"/>
      <c r="Q180" s="45"/>
      <c r="R180" s="45"/>
      <c r="S180" s="45"/>
      <c r="T180" s="45" t="n">
        <v>1203966964.36096</v>
      </c>
      <c r="U180" s="45" t="n">
        <v>479385788.460616</v>
      </c>
      <c r="V180" s="45" t="n">
        <v>581377870.133863</v>
      </c>
      <c r="W180" s="45" t="n">
        <v>516751468.804455</v>
      </c>
      <c r="X180" s="45" t="n">
        <v>390122489.661182</v>
      </c>
      <c r="Y180" s="45" t="n">
        <v>552052920.592312</v>
      </c>
      <c r="Z180" s="45" t="n">
        <v>413656914.620963</v>
      </c>
      <c r="AA180" s="45" t="n">
        <v>158517066.933402</v>
      </c>
      <c r="AB180" s="45" t="n">
        <v>-90862243.8591914</v>
      </c>
      <c r="AC180" s="45" t="n">
        <v>-87806809.1533531</v>
      </c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</row>
    <row r="181">
      <c r="A181" t="str">
        <f>M181</f>
      </c>
      <c r="B181" t="str">
        <f>N181</f>
      </c>
      <c r="C181" t="str">
        <f>O181</f>
      </c>
      <c r="D181" s="45" t="str">
        <f>AO181</f>
      </c>
      <c r="E181" s="45" t="str">
        <f>AU181</f>
      </c>
      <c r="F181" s="45" t="str">
        <f>AV181</f>
      </c>
      <c r="G181" s="45" t="str">
        <f>AW181</f>
      </c>
      <c r="H181" s="44" t="str">
        <f>AV181/AU181-1</f>
      </c>
      <c r="I181" s="44" t="str">
        <f>AV181/AO181-1</f>
      </c>
      <c r="J181" s="44" t="str">
        <f>AW181/AV181</f>
      </c>
      <c r="K181" s="44" t="str">
        <f>AV181/Sum(AV$1:AV$393)</f>
      </c>
      <c r="L181" s="44" t="str">
        <f>AW181/Sum(AW1:AW$393)</f>
      </c>
      <c r="M181" t="s">
        <v>1831</v>
      </c>
      <c r="N181"/>
      <c r="O181" t="n">
        <v>251</v>
      </c>
      <c r="P181" s="45"/>
      <c r="Q181" s="45"/>
      <c r="R181" s="45"/>
      <c r="S181" s="45"/>
      <c r="T181" s="45" t="n">
        <v>205888227.561246</v>
      </c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</row>
    <row r="182">
      <c r="A182" t="str">
        <f>M182</f>
      </c>
      <c r="B182" t="str">
        <f>N182</f>
      </c>
      <c r="C182" t="str">
        <f>O182</f>
      </c>
      <c r="D182" s="45" t="str">
        <f>AO182</f>
      </c>
      <c r="E182" s="45" t="str">
        <f>AU182</f>
      </c>
      <c r="F182" s="45" t="str">
        <f>AV182</f>
      </c>
      <c r="G182" s="45" t="str">
        <f>AW182</f>
      </c>
      <c r="H182" s="44" t="str">
        <f>AV182/AU182-1</f>
      </c>
      <c r="I182" s="44" t="str">
        <f>AV182/AO182-1</f>
      </c>
      <c r="J182" s="44" t="str">
        <f>AW182/AV182</f>
      </c>
      <c r="K182" s="44" t="str">
        <f>AV182/Sum(AV$1:AV$393)</f>
      </c>
      <c r="L182" s="44" t="str">
        <f>AW182/Sum(AW1:AW$393)</f>
      </c>
      <c r="M182" t="s">
        <v>1831</v>
      </c>
      <c r="N182"/>
      <c r="O182" t="n">
        <v>254</v>
      </c>
      <c r="P182" s="45"/>
      <c r="Q182" s="45" t="n">
        <v>3761395.91896718</v>
      </c>
      <c r="R182" s="45"/>
      <c r="S182" s="45"/>
      <c r="T182" s="45" t="n">
        <v>171461.01726569</v>
      </c>
      <c r="U182" s="45"/>
      <c r="V182" s="45"/>
      <c r="W182" s="45"/>
      <c r="X182" s="45"/>
      <c r="Y182" s="45" t="n">
        <v>79170.1375624684</v>
      </c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</row>
    <row r="183">
      <c r="A183" t="str">
        <f>M183</f>
      </c>
      <c r="B183" t="str">
        <f>N183</f>
      </c>
      <c r="C183" t="str">
        <f>O183</f>
      </c>
      <c r="D183" s="45" t="str">
        <f>AO183</f>
      </c>
      <c r="E183" s="45" t="str">
        <f>AU183</f>
      </c>
      <c r="F183" s="45" t="str">
        <f>AV183</f>
      </c>
      <c r="G183" s="45" t="str">
        <f>AW183</f>
      </c>
      <c r="H183" s="44" t="str">
        <f>AV183/AU183-1</f>
      </c>
      <c r="I183" s="44" t="str">
        <f>AV183/AO183-1</f>
      </c>
      <c r="J183" s="44" t="str">
        <f>AW183/AV183</f>
      </c>
      <c r="K183" s="44" t="str">
        <f>AV183/Sum(AV$1:AV$393)</f>
      </c>
      <c r="L183" s="44" t="str">
        <f>AW183/Sum(AW1:AW$393)</f>
      </c>
      <c r="M183" t="s">
        <v>1831</v>
      </c>
      <c r="N183"/>
      <c r="O183" t="n">
        <v>274</v>
      </c>
      <c r="P183" s="45"/>
      <c r="Q183" s="45" t="n">
        <v>740764.706490475</v>
      </c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</row>
    <row r="184">
      <c r="A184" t="str">
        <f>M184</f>
      </c>
      <c r="B184" t="str">
        <f>N184</f>
      </c>
      <c r="C184" t="str">
        <f>O184</f>
      </c>
      <c r="D184" s="45" t="str">
        <f>AO184</f>
      </c>
      <c r="E184" s="45" t="str">
        <f>AU184</f>
      </c>
      <c r="F184" s="45" t="str">
        <f>AV184</f>
      </c>
      <c r="G184" s="45" t="str">
        <f>AW184</f>
      </c>
      <c r="H184" s="44" t="str">
        <f>AV184/AU184-1</f>
      </c>
      <c r="I184" s="44" t="str">
        <f>AV184/AO184-1</f>
      </c>
      <c r="J184" s="44" t="str">
        <f>AW184/AV184</f>
      </c>
      <c r="K184" s="44" t="str">
        <f>AV184/Sum(AV$1:AV$393)</f>
      </c>
      <c r="L184" s="44" t="str">
        <f>AW184/Sum(AW1:AW$393)</f>
      </c>
      <c r="M184" t="s">
        <v>1831</v>
      </c>
      <c r="N184"/>
      <c r="O184" t="n">
        <v>329</v>
      </c>
      <c r="P184" s="45"/>
      <c r="Q184" s="45" t="n">
        <v>-143930.966287009</v>
      </c>
      <c r="R184" s="45" t="n">
        <v>30611886.6798507</v>
      </c>
      <c r="S184" s="45"/>
      <c r="T184" s="45" t="n">
        <v>12949596.3725085</v>
      </c>
      <c r="U184" s="45" t="n">
        <v>85505239.2595315</v>
      </c>
      <c r="V184" s="45" t="n">
        <v>1676770.5128617</v>
      </c>
      <c r="W184" s="45" t="n">
        <v>2291582.76863628</v>
      </c>
      <c r="X184" s="45" t="n">
        <v>12419374.9081284</v>
      </c>
      <c r="Y184" s="45" t="n">
        <v>1730466.22990525</v>
      </c>
      <c r="Z184" s="45"/>
      <c r="AA184" s="45"/>
      <c r="AB184" s="45"/>
      <c r="AC184" s="45" t="n">
        <v>73334.7199043117</v>
      </c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</row>
    <row r="185">
      <c r="A185" t="str">
        <f>M185</f>
      </c>
      <c r="B185" t="str">
        <f>N185</f>
      </c>
      <c r="C185" t="str">
        <f>O185</f>
      </c>
      <c r="D185" s="45" t="str">
        <f>AO185</f>
      </c>
      <c r="E185" s="45" t="str">
        <f>AU185</f>
      </c>
      <c r="F185" s="45" t="str">
        <f>AV185</f>
      </c>
      <c r="G185" s="45" t="str">
        <f>AW185</f>
      </c>
      <c r="H185" s="44" t="str">
        <f>AV185/AU185-1</f>
      </c>
      <c r="I185" s="44" t="str">
        <f>AV185/AO185-1</f>
      </c>
      <c r="J185" s="44" t="str">
        <f>AW185/AV185</f>
      </c>
      <c r="K185" s="44" t="str">
        <f>AV185/Sum(AV$1:AV$393)</f>
      </c>
      <c r="L185" s="44" t="str">
        <f>AW185/Sum(AW1:AW$393)</f>
      </c>
      <c r="M185" t="s">
        <v>1831</v>
      </c>
      <c r="N185"/>
      <c r="O185" t="n">
        <v>374</v>
      </c>
      <c r="P185" s="45"/>
      <c r="Q185" s="45" t="n">
        <v>180393.477746385</v>
      </c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</row>
    <row r="186">
      <c r="A186" t="str">
        <f>M186</f>
      </c>
      <c r="B186" t="str">
        <f>N186</f>
      </c>
      <c r="C186" t="str">
        <f>O186</f>
      </c>
      <c r="D186" s="45" t="str">
        <f>AO186</f>
      </c>
      <c r="E186" s="45" t="str">
        <f>AU186</f>
      </c>
      <c r="F186" s="45" t="str">
        <f>AV186</f>
      </c>
      <c r="G186" s="45" t="str">
        <f>AW186</f>
      </c>
      <c r="H186" s="44" t="str">
        <f>AV186/AU186-1</f>
      </c>
      <c r="I186" s="44" t="str">
        <f>AV186/AO186-1</f>
      </c>
      <c r="J186" s="44" t="str">
        <f>AW186/AV186</f>
      </c>
      <c r="K186" s="44" t="str">
        <f>AV186/Sum(AV$1:AV$393)</f>
      </c>
      <c r="L186" s="44" t="str">
        <f>AW186/Sum(AW1:AW$393)</f>
      </c>
      <c r="M186" t="s">
        <v>1831</v>
      </c>
      <c r="N186"/>
      <c r="O186" t="n">
        <v>656</v>
      </c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 t="n">
        <v>139813.478333892</v>
      </c>
      <c r="AG186" s="45"/>
      <c r="AH186" s="45"/>
      <c r="AI186" s="45"/>
      <c r="AJ186" s="45"/>
      <c r="AK186" s="45"/>
      <c r="AL186" s="45"/>
      <c r="AM186" s="45" t="n">
        <v>17228.777248552</v>
      </c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</row>
    <row r="187">
      <c r="A187" t="str">
        <f>M187</f>
      </c>
      <c r="B187" t="str">
        <f>N187</f>
      </c>
      <c r="C187" t="str">
        <f>O187</f>
      </c>
      <c r="D187" s="45" t="str">
        <f>AO187</f>
      </c>
      <c r="E187" s="45" t="str">
        <f>AU187</f>
      </c>
      <c r="F187" s="45" t="str">
        <f>AV187</f>
      </c>
      <c r="G187" s="45" t="str">
        <f>AW187</f>
      </c>
      <c r="H187" s="44" t="str">
        <f>AV187/AU187-1</f>
      </c>
      <c r="I187" s="44" t="str">
        <f>AV187/AO187-1</f>
      </c>
      <c r="J187" s="44" t="str">
        <f>AW187/AV187</f>
      </c>
      <c r="K187" s="44" t="str">
        <f>AV187/Sum(AV$1:AV$393)</f>
      </c>
      <c r="L187" s="44" t="str">
        <f>AW187/Sum(AW1:AW$393)</f>
      </c>
      <c r="M187" t="s">
        <v>1831</v>
      </c>
      <c r="N187"/>
      <c r="O187" t="n">
        <v>684</v>
      </c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 t="n">
        <v>262992.18359413</v>
      </c>
      <c r="AQ187" s="45"/>
      <c r="AR187" s="45"/>
      <c r="AS187" s="45"/>
      <c r="AT187" s="45"/>
      <c r="AU187" s="45"/>
      <c r="AV187" s="45"/>
      <c r="AW187" s="45"/>
    </row>
    <row r="188">
      <c r="A188" t="str">
        <f>M188</f>
      </c>
      <c r="B188" t="str">
        <f>N188</f>
      </c>
      <c r="C188" t="str">
        <f>O188</f>
      </c>
      <c r="D188" s="45" t="str">
        <f>AO188</f>
      </c>
      <c r="E188" s="45" t="str">
        <f>AU188</f>
      </c>
      <c r="F188" s="45" t="str">
        <f>AV188</f>
      </c>
      <c r="G188" s="45" t="str">
        <f>AW188</f>
      </c>
      <c r="H188" s="44" t="str">
        <f>AV188/AU188-1</f>
      </c>
      <c r="I188" s="44" t="str">
        <f>AV188/AO188-1</f>
      </c>
      <c r="J188" s="44" t="str">
        <f>AW188/AV188</f>
      </c>
      <c r="K188" s="44" t="str">
        <f>AV188/Sum(AV$1:AV$393)</f>
      </c>
      <c r="L188" s="44" t="str">
        <f>AW188/Sum(AW1:AW$393)</f>
      </c>
      <c r="M188" t="s">
        <v>1831</v>
      </c>
      <c r="N188"/>
      <c r="O188" t="n">
        <v>703</v>
      </c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 t="n">
        <v>43900840.1655118</v>
      </c>
      <c r="AE188" s="45" t="n">
        <v>82420178.7829784</v>
      </c>
      <c r="AF188" s="45" t="n">
        <v>4211504.93655177</v>
      </c>
      <c r="AG188" s="45" t="n">
        <v>1278895958.92494</v>
      </c>
      <c r="AH188" s="45" t="n">
        <v>2300413659.98807</v>
      </c>
      <c r="AI188" s="45" t="n">
        <v>2722976899.38535</v>
      </c>
      <c r="AJ188" s="45" t="n">
        <v>1650335701.9237</v>
      </c>
      <c r="AK188" s="45" t="n">
        <v>1116613507.66177</v>
      </c>
      <c r="AL188" s="45" t="n">
        <v>295533034.383237</v>
      </c>
      <c r="AM188" s="45" t="n">
        <v>42099545.262108</v>
      </c>
      <c r="AN188" s="45" t="n">
        <v>-51402764.9763435</v>
      </c>
      <c r="AO188" s="45" t="n">
        <v>-8654119.02684827</v>
      </c>
      <c r="AP188" s="45" t="n">
        <v>-4388607.47500495</v>
      </c>
      <c r="AQ188" s="45" t="n">
        <v>-16522200.885752</v>
      </c>
      <c r="AR188" s="45" t="n">
        <v>-1986509.59219532</v>
      </c>
      <c r="AS188" s="45" t="n">
        <v>-136432.925231767</v>
      </c>
      <c r="AT188" s="45" t="n">
        <v>-590479.51471578</v>
      </c>
      <c r="AU188" s="45"/>
      <c r="AV188" s="45"/>
      <c r="AW188" s="45"/>
    </row>
    <row r="189">
      <c r="A189" t="str">
        <f>M189</f>
      </c>
      <c r="B189" t="str">
        <f>N189</f>
      </c>
      <c r="C189" t="str">
        <f>O189</f>
      </c>
      <c r="D189" s="45" t="str">
        <f>AO189</f>
      </c>
      <c r="E189" s="45" t="str">
        <f>AU189</f>
      </c>
      <c r="F189" s="45" t="str">
        <f>AV189</f>
      </c>
      <c r="G189" s="45" t="str">
        <f>AW189</f>
      </c>
      <c r="H189" s="44" t="str">
        <f>AV189/AU189-1</f>
      </c>
      <c r="I189" s="44" t="str">
        <f>AV189/AO189-1</f>
      </c>
      <c r="J189" s="44" t="str">
        <f>AW189/AV189</f>
      </c>
      <c r="K189" s="44" t="str">
        <f>AV189/Sum(AV$1:AV$393)</f>
      </c>
      <c r="L189" s="44" t="str">
        <f>AW189/Sum(AW1:AW$393)</f>
      </c>
      <c r="M189" t="s">
        <v>1831</v>
      </c>
      <c r="N189"/>
      <c r="O189" t="n">
        <v>882</v>
      </c>
      <c r="P189" s="45"/>
      <c r="Q189" s="45" t="n">
        <v>41538476.8704309</v>
      </c>
      <c r="R189" s="45" t="n">
        <v>40345895.5966158</v>
      </c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</row>
    <row r="190">
      <c r="A190" t="str">
        <f>M190</f>
      </c>
      <c r="B190" t="str">
        <f>N190</f>
      </c>
      <c r="C190" t="str">
        <f>O190</f>
      </c>
      <c r="D190" s="45" t="str">
        <f>AO190</f>
      </c>
      <c r="E190" s="45" t="str">
        <f>AU190</f>
      </c>
      <c r="F190" s="45" t="str">
        <f>AV190</f>
      </c>
      <c r="G190" s="45" t="str">
        <f>AW190</f>
      </c>
      <c r="H190" s="44" t="str">
        <f>AV190/AU190-1</f>
      </c>
      <c r="I190" s="44" t="str">
        <f>AV190/AO190-1</f>
      </c>
      <c r="J190" s="44" t="str">
        <f>AW190/AV190</f>
      </c>
      <c r="K190" s="44" t="str">
        <f>AV190/Sum(AV$1:AV$393)</f>
      </c>
      <c r="L190" s="44" t="str">
        <f>AW190/Sum(AW1:AW$393)</f>
      </c>
      <c r="M190" t="s">
        <v>1831</v>
      </c>
      <c r="N190"/>
      <c r="O190" t="n">
        <v>883</v>
      </c>
      <c r="P190" s="45"/>
      <c r="Q190" s="45"/>
      <c r="R190" s="45"/>
      <c r="S190" s="45"/>
      <c r="T190" s="45"/>
      <c r="U190" s="45" t="n">
        <v>40405621.3889708</v>
      </c>
      <c r="V190" s="45" t="n">
        <v>746981.036038156</v>
      </c>
      <c r="W190" s="45" t="n">
        <v>467697.73003854</v>
      </c>
      <c r="X190" s="45" t="n">
        <v>3463265.37234741</v>
      </c>
      <c r="Y190" s="45" t="n">
        <v>61710009.8539112</v>
      </c>
      <c r="Z190" s="45" t="n">
        <v>63229538.6733632</v>
      </c>
      <c r="AA190" s="45" t="n">
        <v>42215130.7543669</v>
      </c>
      <c r="AB190" s="45" t="n">
        <v>35140077.7595154</v>
      </c>
      <c r="AC190" s="45" t="n">
        <v>33488628.6124249</v>
      </c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 t="n">
        <v>0</v>
      </c>
      <c r="AR190" s="45"/>
      <c r="AS190" s="45"/>
      <c r="AT190" s="45" t="n">
        <v>0</v>
      </c>
      <c r="AU190" s="45" t="n">
        <v>0</v>
      </c>
      <c r="AV190" s="45"/>
      <c r="AW190" s="45"/>
    </row>
    <row r="191">
      <c r="A191" t="str">
        <f>M191</f>
      </c>
      <c r="B191" t="str">
        <f>N191</f>
      </c>
      <c r="C191" t="str">
        <f>O191</f>
      </c>
      <c r="D191" s="45" t="str">
        <f>AO191</f>
      </c>
      <c r="E191" s="45" t="str">
        <f>AU191</f>
      </c>
      <c r="F191" s="45" t="str">
        <f>AV191</f>
      </c>
      <c r="G191" s="45" t="str">
        <f>AW191</f>
      </c>
      <c r="H191" s="44" t="str">
        <f>AV191/AU191-1</f>
      </c>
      <c r="I191" s="44" t="str">
        <f>AV191/AO191-1</f>
      </c>
      <c r="J191" s="44" t="str">
        <f>AW191/AV191</f>
      </c>
      <c r="K191" s="44" t="str">
        <f>AV191/Sum(AV$1:AV$393)</f>
      </c>
      <c r="L191" s="44" t="str">
        <f>AW191/Sum(AW1:AW$393)</f>
      </c>
      <c r="M191" t="s">
        <v>1831</v>
      </c>
      <c r="N191"/>
      <c r="O191" t="n">
        <v>1310</v>
      </c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 t="n">
        <v>76599235.509999</v>
      </c>
      <c r="AE191" s="45" t="n">
        <v>160267670.790881</v>
      </c>
      <c r="AF191" s="45" t="n">
        <v>282995914.82493</v>
      </c>
      <c r="AG191" s="45" t="n">
        <v>368087955.548577</v>
      </c>
      <c r="AH191" s="45" t="n">
        <v>322691016.631157</v>
      </c>
      <c r="AI191" s="45" t="n">
        <v>309192571.648598</v>
      </c>
      <c r="AJ191" s="45" t="n">
        <v>93881053.5179253</v>
      </c>
      <c r="AK191" s="45" t="n">
        <v>-39665946.3587367</v>
      </c>
      <c r="AL191" s="45" t="n">
        <v>-290687.908315747</v>
      </c>
      <c r="AM191" s="45" t="n">
        <v>-229517.645966903</v>
      </c>
      <c r="AN191" s="45" t="n">
        <v>-1286.39072184641</v>
      </c>
      <c r="AO191" s="45" t="n">
        <v>-53037.8082281585</v>
      </c>
      <c r="AP191" s="45" t="n">
        <v>0</v>
      </c>
      <c r="AQ191" s="45"/>
      <c r="AR191" s="45"/>
      <c r="AS191" s="45"/>
      <c r="AT191" s="45"/>
      <c r="AU191" s="45"/>
      <c r="AV191" s="45"/>
      <c r="AW191" s="45"/>
    </row>
    <row r="192">
      <c r="A192" t="str">
        <f>M192</f>
      </c>
      <c r="B192" t="str">
        <f>N192</f>
      </c>
      <c r="C192" t="str">
        <f>O192</f>
      </c>
      <c r="D192" s="45" t="str">
        <f>AO192</f>
      </c>
      <c r="E192" s="45" t="str">
        <f>AU192</f>
      </c>
      <c r="F192" s="45" t="str">
        <f>AV192</f>
      </c>
      <c r="G192" s="45" t="str">
        <f>AW192</f>
      </c>
      <c r="H192" s="44" t="str">
        <f>AV192/AU192-1</f>
      </c>
      <c r="I192" s="44" t="str">
        <f>AV192/AO192-1</f>
      </c>
      <c r="J192" s="44" t="str">
        <f>AW192/AV192</f>
      </c>
      <c r="K192" s="44" t="str">
        <f>AV192/Sum(AV$1:AV$393)</f>
      </c>
      <c r="L192" s="44" t="str">
        <f>AW192/Sum(AW1:AW$393)</f>
      </c>
      <c r="M192" t="s">
        <v>1831</v>
      </c>
      <c r="N192"/>
      <c r="O192" t="n">
        <v>1857</v>
      </c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 t="n">
        <v>2771173.0473169</v>
      </c>
      <c r="AG192" s="45" t="n">
        <v>4951518.06587371</v>
      </c>
      <c r="AH192" s="45"/>
      <c r="AI192" s="45" t="n">
        <v>534077.760551773</v>
      </c>
      <c r="AJ192" s="45" t="n">
        <v>-405180.895076243</v>
      </c>
      <c r="AK192" s="45"/>
      <c r="AL192" s="45" t="n">
        <v>0</v>
      </c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</row>
    <row r="193">
      <c r="A193" t="str">
        <f>M193</f>
      </c>
      <c r="B193" t="str">
        <f>N193</f>
      </c>
      <c r="C193" t="str">
        <f>O193</f>
      </c>
      <c r="D193" s="45" t="str">
        <f>AO193</f>
      </c>
      <c r="E193" s="45" t="str">
        <f>AU193</f>
      </c>
      <c r="F193" s="45" t="str">
        <f>AV193</f>
      </c>
      <c r="G193" s="45" t="str">
        <f>AW193</f>
      </c>
      <c r="H193" s="44" t="str">
        <f>AV193/AU193-1</f>
      </c>
      <c r="I193" s="44" t="str">
        <f>AV193/AO193-1</f>
      </c>
      <c r="J193" s="44" t="str">
        <f>AW193/AV193</f>
      </c>
      <c r="K193" s="44" t="str">
        <f>AV193/Sum(AV$1:AV$393)</f>
      </c>
      <c r="L193" s="44" t="str">
        <f>AW193/Sum(AW1:AW$393)</f>
      </c>
      <c r="M193" t="s">
        <v>1831</v>
      </c>
      <c r="N193"/>
      <c r="O193" t="n">
        <v>1929</v>
      </c>
      <c r="P193" s="45"/>
      <c r="Q193" s="45"/>
      <c r="R193" s="45"/>
      <c r="S193" s="45"/>
      <c r="T193" s="45" t="n">
        <v>-8102997.53466871</v>
      </c>
      <c r="U193" s="45" t="n">
        <v>12989759.2665107</v>
      </c>
      <c r="V193" s="45" t="n">
        <v>19187999.5393626</v>
      </c>
      <c r="W193" s="45" t="n">
        <v>43958928.498625</v>
      </c>
      <c r="X193" s="45" t="n">
        <v>72693911.5929385</v>
      </c>
      <c r="Y193" s="45" t="n">
        <v>95925504.2520895</v>
      </c>
      <c r="Z193" s="45" t="n">
        <v>4592360.43731802</v>
      </c>
      <c r="AA193" s="45" t="n">
        <v>54470627.9498586</v>
      </c>
      <c r="AB193" s="45" t="n">
        <v>38014136.1107191</v>
      </c>
      <c r="AC193" s="45" t="n">
        <v>17761852.0214246</v>
      </c>
      <c r="AD193" s="45" t="n">
        <v>3053092.97154861</v>
      </c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</row>
    <row r="194">
      <c r="A194" t="str">
        <f>M194</f>
      </c>
      <c r="B194" t="str">
        <f>N194</f>
      </c>
      <c r="C194" t="str">
        <f>O194</f>
      </c>
      <c r="D194" s="45" t="str">
        <f>AO194</f>
      </c>
      <c r="E194" s="45" t="str">
        <f>AU194</f>
      </c>
      <c r="F194" s="45" t="str">
        <f>AV194</f>
      </c>
      <c r="G194" s="45" t="str">
        <f>AW194</f>
      </c>
      <c r="H194" s="44" t="str">
        <f>AV194/AU194-1</f>
      </c>
      <c r="I194" s="44" t="str">
        <f>AV194/AO194-1</f>
      </c>
      <c r="J194" s="44" t="str">
        <f>AW194/AV194</f>
      </c>
      <c r="K194" s="44" t="str">
        <f>AV194/Sum(AV$1:AV$393)</f>
      </c>
      <c r="L194" s="44" t="str">
        <f>AW194/Sum(AW1:AW$393)</f>
      </c>
      <c r="M194" t="s">
        <v>1831</v>
      </c>
      <c r="N194"/>
      <c r="O194" t="n">
        <v>1931</v>
      </c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 t="n">
        <v>62319309.0711754</v>
      </c>
      <c r="AA194" s="45" t="n">
        <v>30119400.4435941</v>
      </c>
      <c r="AB194" s="45" t="n">
        <v>140725063.825227</v>
      </c>
      <c r="AC194" s="45" t="n">
        <v>177479250.533395</v>
      </c>
      <c r="AD194" s="45" t="n">
        <v>58619458.5352122</v>
      </c>
      <c r="AE194" s="45" t="n">
        <v>24641.7421789389</v>
      </c>
      <c r="AF194" s="45" t="n">
        <v>3138.81258859587</v>
      </c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</row>
    <row r="195">
      <c r="A195" t="str">
        <f>M195</f>
      </c>
      <c r="B195" t="str">
        <f>N195</f>
      </c>
      <c r="C195" t="str">
        <f>O195</f>
      </c>
      <c r="D195" s="45" t="str">
        <f>AO195</f>
      </c>
      <c r="E195" s="45" t="str">
        <f>AU195</f>
      </c>
      <c r="F195" s="45" t="str">
        <f>AV195</f>
      </c>
      <c r="G195" s="45" t="str">
        <f>AW195</f>
      </c>
      <c r="H195" s="44" t="str">
        <f>AV195/AU195-1</f>
      </c>
      <c r="I195" s="44" t="str">
        <f>AV195/AO195-1</f>
      </c>
      <c r="J195" s="44" t="str">
        <f>AW195/AV195</f>
      </c>
      <c r="K195" s="44" t="str">
        <f>AV195/Sum(AV$1:AV$393)</f>
      </c>
      <c r="L195" s="44" t="str">
        <f>AW195/Sum(AW1:AW$393)</f>
      </c>
      <c r="M195" t="s">
        <v>1831</v>
      </c>
      <c r="N195"/>
      <c r="O195" t="n">
        <v>2188</v>
      </c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 t="n">
        <v>3272426.91578525</v>
      </c>
      <c r="AR195" s="45"/>
      <c r="AS195" s="45"/>
      <c r="AT195" s="45"/>
      <c r="AU195" s="45"/>
      <c r="AV195" s="45"/>
      <c r="AW195" s="45"/>
    </row>
    <row r="196">
      <c r="A196" t="str">
        <f>M196</f>
      </c>
      <c r="B196" t="str">
        <f>N196</f>
      </c>
      <c r="C196" t="str">
        <f>O196</f>
      </c>
      <c r="D196" s="45" t="str">
        <f>AO196</f>
      </c>
      <c r="E196" s="45" t="str">
        <f>AU196</f>
      </c>
      <c r="F196" s="45" t="str">
        <f>AV196</f>
      </c>
      <c r="G196" s="45" t="str">
        <f>AW196</f>
      </c>
      <c r="H196" s="44" t="str">
        <f>AV196/AU196-1</f>
      </c>
      <c r="I196" s="44" t="str">
        <f>AV196/AO196-1</f>
      </c>
      <c r="J196" s="44" t="str">
        <f>AW196/AV196</f>
      </c>
      <c r="K196" s="44" t="str">
        <f>AV196/Sum(AV$1:AV$393)</f>
      </c>
      <c r="L196" s="44" t="str">
        <f>AW196/Sum(AW1:AW$393)</f>
      </c>
      <c r="M196" t="s">
        <v>1831</v>
      </c>
      <c r="N196"/>
      <c r="O196" t="n">
        <v>2202</v>
      </c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 t="n">
        <v>197156.583269714</v>
      </c>
      <c r="AU196" s="45"/>
      <c r="AV196" s="45"/>
      <c r="AW196" s="45"/>
    </row>
    <row r="197">
      <c r="A197" t="str">
        <f>M197</f>
      </c>
      <c r="B197" t="str">
        <f>N197</f>
      </c>
      <c r="C197" t="str">
        <f>O197</f>
      </c>
      <c r="D197" s="45" t="str">
        <f>AO197</f>
      </c>
      <c r="E197" s="45" t="str">
        <f>AU197</f>
      </c>
      <c r="F197" s="45" t="str">
        <f>AV197</f>
      </c>
      <c r="G197" s="45" t="str">
        <f>AW197</f>
      </c>
      <c r="H197" s="44" t="str">
        <f>AV197/AU197-1</f>
      </c>
      <c r="I197" s="44" t="str">
        <f>AV197/AO197-1</f>
      </c>
      <c r="J197" s="44" t="str">
        <f>AW197/AV197</f>
      </c>
      <c r="K197" s="44" t="str">
        <f>AV197/Sum(AV$1:AV$393)</f>
      </c>
      <c r="L197" s="44" t="str">
        <f>AW197/Sum(AW1:AW$393)</f>
      </c>
      <c r="M197" t="s">
        <v>1831</v>
      </c>
      <c r="N197"/>
      <c r="O197"/>
      <c r="P197" s="45" t="n">
        <v>1844266316.16786</v>
      </c>
      <c r="Q197" s="45" t="n">
        <v>389185494.680973</v>
      </c>
      <c r="R197" s="45" t="n">
        <v>121164895.56151</v>
      </c>
      <c r="S197" s="45" t="n">
        <v>66267223.4382467</v>
      </c>
      <c r="T197" s="45" t="n">
        <v>559198822.884991</v>
      </c>
      <c r="U197" s="45" t="n">
        <v>295135645.45652</v>
      </c>
      <c r="V197" s="45" t="n">
        <v>201500522.54669</v>
      </c>
      <c r="W197" s="45" t="n">
        <v>242666051.449246</v>
      </c>
      <c r="X197" s="45" t="n">
        <v>276146164.060315</v>
      </c>
      <c r="Y197" s="45" t="n">
        <v>125472497.27724</v>
      </c>
      <c r="Z197" s="45" t="n">
        <v>610726195.202778</v>
      </c>
      <c r="AA197" s="45" t="n">
        <v>492701858.801889</v>
      </c>
      <c r="AB197" s="45" t="n">
        <v>742047200.977309</v>
      </c>
      <c r="AC197" s="45" t="n">
        <v>672870360.343514</v>
      </c>
      <c r="AD197" s="45" t="n">
        <v>903770071.395289</v>
      </c>
      <c r="AE197" s="45" t="n">
        <v>2635489075.10836</v>
      </c>
      <c r="AF197" s="45" t="n">
        <v>2477918617.55634</v>
      </c>
      <c r="AG197" s="45" t="n">
        <v>7415845859.76725</v>
      </c>
      <c r="AH197" s="45" t="n">
        <v>11661499646.6114</v>
      </c>
      <c r="AI197" s="45" t="n">
        <v>3411827913.11809</v>
      </c>
      <c r="AJ197" s="45" t="n">
        <v>4447905359.70063</v>
      </c>
      <c r="AK197" s="45" t="n">
        <v>3980017185.12977</v>
      </c>
      <c r="AL197" s="45" t="n">
        <v>2868263984.52826</v>
      </c>
      <c r="AM197" s="45" t="n">
        <v>698532375.210867</v>
      </c>
      <c r="AN197" s="45" t="n">
        <v>1233455081.87907</v>
      </c>
      <c r="AO197" s="45" t="n">
        <v>837000806.506745</v>
      </c>
      <c r="AP197" s="45" t="n">
        <v>1328014082.28725</v>
      </c>
      <c r="AQ197" s="45" t="n">
        <v>1086107420.86405</v>
      </c>
      <c r="AR197" s="45" t="n">
        <v>2656338503.6246</v>
      </c>
      <c r="AS197" s="45" t="n">
        <v>2299989973.84965</v>
      </c>
      <c r="AT197" s="45" t="n">
        <v>1711099629.64367</v>
      </c>
      <c r="AU197" s="45" t="n">
        <v>876482192.099257</v>
      </c>
      <c r="AV197" s="45" t="n">
        <v>2395748003.1884</v>
      </c>
      <c r="AW197" s="45" t="n">
        <v>1075290686.40357</v>
      </c>
    </row>
    <row r="198">
      <c r="A198" t="str">
        <f>M198</f>
      </c>
      <c r="B198" t="str">
        <f>N198</f>
      </c>
      <c r="C198" t="str">
        <f>O198</f>
      </c>
      <c r="D198" s="45" t="str">
        <f>AO198</f>
      </c>
      <c r="E198" s="45" t="str">
        <f>AU198</f>
      </c>
      <c r="F198" s="45" t="str">
        <f>AV198</f>
      </c>
      <c r="G198" s="45" t="str">
        <f>AW198</f>
      </c>
      <c r="H198" s="44" t="str">
        <f>AV198/AU198-1</f>
      </c>
      <c r="I198" s="44" t="str">
        <f>AV198/AO198-1</f>
      </c>
      <c r="J198" s="44" t="str">
        <f>AW198/AV198</f>
      </c>
      <c r="K198" s="44" t="str">
        <f>AV198/Sum(AV$1:AV$393)</f>
      </c>
      <c r="L198" s="44" t="str">
        <f>AW198/Sum(AW1:AW$393)</f>
      </c>
      <c r="M198" t="s">
        <v>1839</v>
      </c>
      <c r="N198" t="s">
        <v>1844</v>
      </c>
      <c r="O198" t="n">
        <v>1912</v>
      </c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 t="n">
        <v>1254268979.67807</v>
      </c>
      <c r="AB198" s="45" t="n">
        <v>3213563908.9633</v>
      </c>
      <c r="AC198" s="45" t="n">
        <v>3151039671.00989</v>
      </c>
      <c r="AD198" s="45" t="n">
        <v>4257254241.08247</v>
      </c>
      <c r="AE198" s="45" t="n">
        <v>4556590100.17279</v>
      </c>
      <c r="AF198" s="45" t="n">
        <v>3593310431.23028</v>
      </c>
      <c r="AG198" s="45" t="n">
        <v>4115016665.87068</v>
      </c>
      <c r="AH198" s="45" t="n">
        <v>3559405826.45211</v>
      </c>
      <c r="AI198" s="45" t="n">
        <v>2013713133.46035</v>
      </c>
      <c r="AJ198" s="45" t="n">
        <v>1313794105.55763</v>
      </c>
      <c r="AK198" s="45" t="n">
        <v>2281303216.90006</v>
      </c>
      <c r="AL198" s="45" t="n">
        <v>3701214341.45418</v>
      </c>
      <c r="AM198" s="45" t="n">
        <v>5794513374.62956</v>
      </c>
      <c r="AN198" s="45" t="n">
        <v>3682422897.48309</v>
      </c>
      <c r="AO198" s="45" t="n">
        <v>2253445824.43695</v>
      </c>
      <c r="AP198" s="45" t="n">
        <v>4220806403.75166</v>
      </c>
      <c r="AQ198" s="45" t="n">
        <v>2698254570.09227</v>
      </c>
      <c r="AR198" s="45" t="n">
        <v>5354365581.13202</v>
      </c>
      <c r="AS198" s="45" t="n">
        <v>4966245381.47911</v>
      </c>
      <c r="AT198" s="45" t="n">
        <v>5689080832.40513</v>
      </c>
      <c r="AU198" s="45" t="n">
        <v>3910026195.08917</v>
      </c>
      <c r="AV198" s="45" t="n">
        <v>3928992183.9541</v>
      </c>
      <c r="AW198" s="45" t="n">
        <v>870615782.342595</v>
      </c>
    </row>
    <row r="199">
      <c r="A199" t="str">
        <f>M199</f>
      </c>
      <c r="B199" t="str">
        <f>N199</f>
      </c>
      <c r="C199" t="str">
        <f>O199</f>
      </c>
      <c r="D199" s="45" t="str">
        <f>AO199</f>
      </c>
      <c r="E199" s="45" t="str">
        <f>AU199</f>
      </c>
      <c r="F199" s="45" t="str">
        <f>AV199</f>
      </c>
      <c r="G199" s="45" t="str">
        <f>AW199</f>
      </c>
      <c r="H199" s="44" t="str">
        <f>AV199/AU199-1</f>
      </c>
      <c r="I199" s="44" t="str">
        <f>AV199/AO199-1</f>
      </c>
      <c r="J199" s="44" t="str">
        <f>AW199/AV199</f>
      </c>
      <c r="K199" s="44" t="str">
        <f>AV199/Sum(AV$1:AV$393)</f>
      </c>
      <c r="L199" s="44" t="str">
        <f>AW199/Sum(AW1:AW$393)</f>
      </c>
      <c r="M199" t="s">
        <v>1839</v>
      </c>
      <c r="N199" t="s">
        <v>1845</v>
      </c>
      <c r="O199" t="n">
        <v>2147</v>
      </c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 t="n">
        <v>519452349.319387</v>
      </c>
      <c r="AO199" s="45" t="n">
        <v>2195694680.35312</v>
      </c>
      <c r="AP199" s="45" t="n">
        <v>2172636566.36466</v>
      </c>
      <c r="AQ199" s="45" t="n">
        <v>99069018.3704019</v>
      </c>
      <c r="AR199" s="45" t="n">
        <v>68216065.8676888</v>
      </c>
      <c r="AS199" s="45" t="n">
        <v>256632901.298235</v>
      </c>
      <c r="AT199" s="45" t="n">
        <v>222259604.892425</v>
      </c>
      <c r="AU199" s="45" t="n">
        <v>173134299.900671</v>
      </c>
      <c r="AV199" s="45" t="n">
        <v>223277735.9279</v>
      </c>
      <c r="AW199" s="45" t="n">
        <v>207798843.610076</v>
      </c>
    </row>
    <row r="200">
      <c r="A200" t="str">
        <f>M200</f>
      </c>
      <c r="B200" t="str">
        <f>N200</f>
      </c>
      <c r="C200" t="str">
        <f>O200</f>
      </c>
      <c r="D200" s="45" t="str">
        <f>AO200</f>
      </c>
      <c r="E200" s="45" t="str">
        <f>AU200</f>
      </c>
      <c r="F200" s="45" t="str">
        <f>AV200</f>
      </c>
      <c r="G200" s="45" t="str">
        <f>AW200</f>
      </c>
      <c r="H200" s="44" t="str">
        <f>AV200/AU200-1</f>
      </c>
      <c r="I200" s="44" t="str">
        <f>AV200/AO200-1</f>
      </c>
      <c r="J200" s="44" t="str">
        <f>AW200/AV200</f>
      </c>
      <c r="K200" s="44" t="str">
        <f>AV200/Sum(AV$1:AV$393)</f>
      </c>
      <c r="L200" s="44" t="str">
        <f>AW200/Sum(AW1:AW$393)</f>
      </c>
      <c r="M200" t="s">
        <v>1839</v>
      </c>
      <c r="N200" t="s">
        <v>1840</v>
      </c>
      <c r="O200" t="n">
        <v>7</v>
      </c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 t="n">
        <v>-11400.0415750472</v>
      </c>
      <c r="AE200" s="45" t="n">
        <v>0</v>
      </c>
      <c r="AF200" s="45" t="n">
        <v>762808.35644188</v>
      </c>
      <c r="AG200" s="45" t="n">
        <v>461571296.86791</v>
      </c>
      <c r="AH200" s="45" t="n">
        <v>1032545525.76262</v>
      </c>
      <c r="AI200" s="45" t="n">
        <v>3182289305.31524</v>
      </c>
      <c r="AJ200" s="45" t="n">
        <v>4047090254.39387</v>
      </c>
      <c r="AK200" s="45" t="n">
        <v>4544284546.95069</v>
      </c>
      <c r="AL200" s="45" t="n">
        <v>3012013272.73651</v>
      </c>
      <c r="AM200" s="45" t="n">
        <v>2583636975.89195</v>
      </c>
      <c r="AN200" s="45" t="n">
        <v>1416883993.45382</v>
      </c>
      <c r="AO200" s="45" t="n">
        <v>834651952.991745</v>
      </c>
      <c r="AP200" s="45" t="n">
        <v>396897055.064614</v>
      </c>
      <c r="AQ200" s="45" t="n">
        <v>61610376.0818868</v>
      </c>
      <c r="AR200" s="45" t="n">
        <v>-32936939.2045942</v>
      </c>
      <c r="AS200" s="45" t="n">
        <v>-40869190.535478</v>
      </c>
      <c r="AT200" s="45" t="n">
        <v>-6970664.30431388</v>
      </c>
      <c r="AU200" s="45" t="n">
        <v>-5299768.58135699</v>
      </c>
      <c r="AV200" s="45" t="n">
        <v>-9795723.5255</v>
      </c>
      <c r="AW200" s="45" t="n">
        <v>-5706979.65475282</v>
      </c>
    </row>
    <row r="201">
      <c r="A201" t="str">
        <f>M201</f>
      </c>
      <c r="B201" t="str">
        <f>N201</f>
      </c>
      <c r="C201" t="str">
        <f>O201</f>
      </c>
      <c r="D201" s="45" t="str">
        <f>AO201</f>
      </c>
      <c r="E201" s="45" t="str">
        <f>AU201</f>
      </c>
      <c r="F201" s="45" t="str">
        <f>AV201</f>
      </c>
      <c r="G201" s="45" t="str">
        <f>AW201</f>
      </c>
      <c r="H201" s="44" t="str">
        <f>AV201/AU201-1</f>
      </c>
      <c r="I201" s="44" t="str">
        <f>AV201/AO201-1</f>
      </c>
      <c r="J201" s="44" t="str">
        <f>AW201/AV201</f>
      </c>
      <c r="K201" s="44" t="str">
        <f>AV201/Sum(AV$1:AV$393)</f>
      </c>
      <c r="L201" s="44" t="str">
        <f>AW201/Sum(AW1:AW$393)</f>
      </c>
      <c r="M201" t="s">
        <v>1839</v>
      </c>
      <c r="N201" t="s">
        <v>1841</v>
      </c>
      <c r="O201" t="n">
        <v>44</v>
      </c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 t="n">
        <v>538997794.440025</v>
      </c>
      <c r="AE201" s="45" t="n">
        <v>331670972.157498</v>
      </c>
      <c r="AF201" s="45" t="n">
        <v>964481146.414597</v>
      </c>
      <c r="AG201" s="45" t="n">
        <v>570020106.669378</v>
      </c>
      <c r="AH201" s="45" t="n">
        <v>602940671.416663</v>
      </c>
      <c r="AI201" s="45" t="n">
        <v>150298161.182358</v>
      </c>
      <c r="AJ201" s="45" t="n">
        <v>90847237.2279975</v>
      </c>
      <c r="AK201" s="45" t="n">
        <v>91210683.4637743</v>
      </c>
      <c r="AL201" s="45" t="n">
        <v>198311913.858248</v>
      </c>
      <c r="AM201" s="45" t="n">
        <v>37139524.5496837</v>
      </c>
      <c r="AN201" s="45" t="n">
        <v>28473409.8986925</v>
      </c>
      <c r="AO201" s="45" t="n">
        <v>135762449.775292</v>
      </c>
      <c r="AP201" s="45" t="n">
        <v>219584093.214138</v>
      </c>
      <c r="AQ201" s="45" t="n">
        <v>500270698.391138</v>
      </c>
      <c r="AR201" s="45" t="n">
        <v>294621131.775229</v>
      </c>
      <c r="AS201" s="45" t="n">
        <v>51945828.8191197</v>
      </c>
      <c r="AT201" s="45" t="n">
        <v>16801567.6057968</v>
      </c>
      <c r="AU201" s="45" t="n">
        <v>12816911.5690263</v>
      </c>
      <c r="AV201" s="45" t="n">
        <v>138156456.2864</v>
      </c>
      <c r="AW201" s="45" t="n">
        <v>-1891469.89218718</v>
      </c>
    </row>
    <row r="202">
      <c r="A202" t="str">
        <f>M202</f>
      </c>
      <c r="B202" t="str">
        <f>N202</f>
      </c>
      <c r="C202" t="str">
        <f>O202</f>
      </c>
      <c r="D202" s="45" t="str">
        <f>AO202</f>
      </c>
      <c r="E202" s="45" t="str">
        <f>AU202</f>
      </c>
      <c r="F202" s="45" t="str">
        <f>AV202</f>
      </c>
      <c r="G202" s="45" t="str">
        <f>AW202</f>
      </c>
      <c r="H202" s="44" t="str">
        <f>AV202/AU202-1</f>
      </c>
      <c r="I202" s="44" t="str">
        <f>AV202/AO202-1</f>
      </c>
      <c r="J202" s="44" t="str">
        <f>AW202/AV202</f>
      </c>
      <c r="K202" s="44" t="str">
        <f>AV202/Sum(AV$1:AV$393)</f>
      </c>
      <c r="L202" s="44" t="str">
        <f>AW202/Sum(AW1:AW$393)</f>
      </c>
      <c r="M202" t="s">
        <v>1839</v>
      </c>
      <c r="N202" t="s">
        <v>1843</v>
      </c>
      <c r="O202" t="n">
        <v>1819</v>
      </c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 t="n">
        <v>2612135.30658605</v>
      </c>
      <c r="AK202" s="45"/>
      <c r="AL202" s="45" t="n">
        <v>805316.132052596</v>
      </c>
      <c r="AM202" s="45" t="n">
        <v>12029192.6556719</v>
      </c>
      <c r="AN202" s="45" t="n">
        <v>45482512.1632548</v>
      </c>
      <c r="AO202" s="45" t="n">
        <v>1413099397.23622</v>
      </c>
      <c r="AP202" s="45" t="n">
        <v>52200144.9790241</v>
      </c>
      <c r="AQ202" s="45" t="n">
        <v>1841331687.10851</v>
      </c>
      <c r="AR202" s="45" t="n">
        <v>4456009819.13505</v>
      </c>
      <c r="AS202" s="45" t="n">
        <v>1262016110.91906</v>
      </c>
      <c r="AT202" s="45" t="n">
        <v>679874352.903876</v>
      </c>
      <c r="AU202" s="45" t="n">
        <v>550315468.115461</v>
      </c>
      <c r="AV202" s="45" t="n">
        <v>153662063.9002</v>
      </c>
      <c r="AW202" s="45" t="n">
        <v>6224746.02550045</v>
      </c>
    </row>
    <row r="203">
      <c r="A203" t="str">
        <f>M203</f>
      </c>
      <c r="B203" t="str">
        <f>N203</f>
      </c>
      <c r="C203" t="str">
        <f>O203</f>
      </c>
      <c r="D203" s="45" t="str">
        <f>AO203</f>
      </c>
      <c r="E203" s="45" t="str">
        <f>AU203</f>
      </c>
      <c r="F203" s="45" t="str">
        <f>AV203</f>
      </c>
      <c r="G203" s="45" t="str">
        <f>AW203</f>
      </c>
      <c r="H203" s="44" t="str">
        <f>AV203/AU203-1</f>
      </c>
      <c r="I203" s="44" t="str">
        <f>AV203/AO203-1</f>
      </c>
      <c r="J203" s="44" t="str">
        <f>AW203/AV203</f>
      </c>
      <c r="K203" s="44" t="str">
        <f>AV203/Sum(AV$1:AV$393)</f>
      </c>
      <c r="L203" s="44" t="str">
        <f>AW203/Sum(AW1:AW$393)</f>
      </c>
      <c r="M203" t="s">
        <v>1839</v>
      </c>
      <c r="N203" t="s">
        <v>1842</v>
      </c>
      <c r="O203" t="n">
        <v>46</v>
      </c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 t="n">
        <v>0</v>
      </c>
      <c r="AF203" s="45" t="n">
        <v>11733980.3901111</v>
      </c>
      <c r="AG203" s="45" t="n">
        <v>15298726.7694531</v>
      </c>
      <c r="AH203" s="45" t="n">
        <v>6953938.37410235</v>
      </c>
      <c r="AI203" s="45" t="n">
        <v>103840632.148516</v>
      </c>
      <c r="AJ203" s="45" t="n">
        <v>11833313.1162439</v>
      </c>
      <c r="AK203" s="45" t="n">
        <v>40308795.1161104</v>
      </c>
      <c r="AL203" s="45" t="n">
        <v>54875880.8165033</v>
      </c>
      <c r="AM203" s="45" t="n">
        <v>-198270.434616756</v>
      </c>
      <c r="AN203" s="45" t="n">
        <v>11657245.1938991</v>
      </c>
      <c r="AO203" s="45" t="n">
        <v>12922180.4751565</v>
      </c>
      <c r="AP203" s="45" t="n">
        <v>13755544.1638961</v>
      </c>
      <c r="AQ203" s="45" t="n">
        <v>283729.213114725</v>
      </c>
      <c r="AR203" s="45" t="n">
        <v>-71282.9241732546</v>
      </c>
      <c r="AS203" s="45" t="n">
        <v>-1268446.03628745</v>
      </c>
      <c r="AT203" s="45"/>
      <c r="AU203" s="45" t="n">
        <v>0</v>
      </c>
      <c r="AV203" s="45" t="n">
        <v>356140979.125</v>
      </c>
      <c r="AW203" s="45" t="n">
        <v>179081185.399969</v>
      </c>
    </row>
    <row r="204">
      <c r="A204" t="str">
        <f>M204</f>
      </c>
      <c r="B204" t="str">
        <f>N204</f>
      </c>
      <c r="C204" t="str">
        <f>O204</f>
      </c>
      <c r="D204" s="45" t="str">
        <f>AO204</f>
      </c>
      <c r="E204" s="45" t="str">
        <f>AU204</f>
      </c>
      <c r="F204" s="45" t="str">
        <f>AV204</f>
      </c>
      <c r="G204" s="45" t="str">
        <f>AW204</f>
      </c>
      <c r="H204" s="44" t="str">
        <f>AV204/AU204-1</f>
      </c>
      <c r="I204" s="44" t="str">
        <f>AV204/AO204-1</f>
      </c>
      <c r="J204" s="44" t="str">
        <f>AW204/AV204</f>
      </c>
      <c r="K204" s="44" t="str">
        <f>AV204/Sum(AV$1:AV$393)</f>
      </c>
      <c r="L204" s="44" t="str">
        <f>AW204/Sum(AW1:AW$393)</f>
      </c>
      <c r="M204" t="s">
        <v>1839</v>
      </c>
      <c r="N204"/>
      <c r="O204" t="n">
        <v>137</v>
      </c>
      <c r="P204" s="45"/>
      <c r="Q204" s="45"/>
      <c r="R204" s="45"/>
      <c r="S204" s="45" t="n">
        <v>84971966.3612067</v>
      </c>
      <c r="T204" s="45" t="n">
        <v>794243.4099286</v>
      </c>
      <c r="U204" s="45" t="n">
        <v>438291.799995909</v>
      </c>
      <c r="V204" s="45"/>
      <c r="W204" s="45" t="n">
        <v>-3113318.28797847</v>
      </c>
      <c r="X204" s="45" t="n">
        <v>-68963553.0491706</v>
      </c>
      <c r="Y204" s="45" t="n">
        <v>-27935822.9975289</v>
      </c>
      <c r="Z204" s="45"/>
      <c r="AA204" s="45" t="n">
        <v>137795.783115873</v>
      </c>
      <c r="AB204" s="45" t="n">
        <v>230255.139227138</v>
      </c>
      <c r="AC204" s="45" t="n">
        <v>2590525.17064582</v>
      </c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</row>
    <row r="205">
      <c r="A205" t="str">
        <f>M205</f>
      </c>
      <c r="B205" t="str">
        <f>N205</f>
      </c>
      <c r="C205" t="str">
        <f>O205</f>
      </c>
      <c r="D205" s="45" t="str">
        <f>AO205</f>
      </c>
      <c r="E205" s="45" t="str">
        <f>AU205</f>
      </c>
      <c r="F205" s="45" t="str">
        <f>AV205</f>
      </c>
      <c r="G205" s="45" t="str">
        <f>AW205</f>
      </c>
      <c r="H205" s="44" t="str">
        <f>AV205/AU205-1</f>
      </c>
      <c r="I205" s="44" t="str">
        <f>AV205/AO205-1</f>
      </c>
      <c r="J205" s="44" t="str">
        <f>AW205/AV205</f>
      </c>
      <c r="K205" s="44" t="str">
        <f>AV205/Sum(AV$1:AV$393)</f>
      </c>
      <c r="L205" s="44" t="str">
        <f>AW205/Sum(AW1:AW$393)</f>
      </c>
      <c r="M205" t="s">
        <v>1839</v>
      </c>
      <c r="N205"/>
      <c r="O205" t="n">
        <v>150</v>
      </c>
      <c r="P205" s="45" t="n">
        <v>123226.957125961</v>
      </c>
      <c r="Q205" s="45" t="n">
        <v>-930753.581989328</v>
      </c>
      <c r="R205" s="45"/>
      <c r="S205" s="45"/>
      <c r="T205" s="45"/>
      <c r="U205" s="45"/>
      <c r="V205" s="45"/>
      <c r="W205" s="45" t="n">
        <v>4235945.01112353</v>
      </c>
      <c r="X205" s="45" t="n">
        <v>83864.2699774611</v>
      </c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</row>
    <row r="206">
      <c r="A206" t="str">
        <f>M206</f>
      </c>
      <c r="B206" t="str">
        <f>N206</f>
      </c>
      <c r="C206" t="str">
        <f>O206</f>
      </c>
      <c r="D206" s="45" t="str">
        <f>AO206</f>
      </c>
      <c r="E206" s="45" t="str">
        <f>AU206</f>
      </c>
      <c r="F206" s="45" t="str">
        <f>AV206</f>
      </c>
      <c r="G206" s="45" t="str">
        <f>AW206</f>
      </c>
      <c r="H206" s="44" t="str">
        <f>AV206/AU206-1</f>
      </c>
      <c r="I206" s="44" t="str">
        <f>AV206/AO206-1</f>
      </c>
      <c r="J206" s="44" t="str">
        <f>AW206/AV206</f>
      </c>
      <c r="K206" s="44" t="str">
        <f>AV206/Sum(AV$1:AV$393)</f>
      </c>
      <c r="L206" s="44" t="str">
        <f>AW206/Sum(AW1:AW$393)</f>
      </c>
      <c r="M206" t="s">
        <v>1839</v>
      </c>
      <c r="N206"/>
      <c r="O206" t="n">
        <v>151</v>
      </c>
      <c r="P206" s="45"/>
      <c r="Q206" s="45"/>
      <c r="R206" s="45" t="n">
        <v>619309.360263056</v>
      </c>
      <c r="S206" s="45" t="n">
        <v>199309.286754687</v>
      </c>
      <c r="T206" s="45"/>
      <c r="U206" s="45" t="n">
        <v>2629750.79997545</v>
      </c>
      <c r="V206" s="45"/>
      <c r="W206" s="45"/>
      <c r="X206" s="45" t="n">
        <v>9466041.70384783</v>
      </c>
      <c r="Y206" s="45"/>
      <c r="Z206" s="45"/>
      <c r="AA206" s="45" t="n">
        <v>201363.379418424</v>
      </c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</row>
    <row r="207">
      <c r="A207" t="str">
        <f>M207</f>
      </c>
      <c r="B207" t="str">
        <f>N207</f>
      </c>
      <c r="C207" t="str">
        <f>O207</f>
      </c>
      <c r="D207" s="45" t="str">
        <f>AO207</f>
      </c>
      <c r="E207" s="45" t="str">
        <f>AU207</f>
      </c>
      <c r="F207" s="45" t="str">
        <f>AV207</f>
      </c>
      <c r="G207" s="45" t="str">
        <f>AW207</f>
      </c>
      <c r="H207" s="44" t="str">
        <f>AV207/AU207-1</f>
      </c>
      <c r="I207" s="44" t="str">
        <f>AV207/AO207-1</f>
      </c>
      <c r="J207" s="44" t="str">
        <f>AW207/AV207</f>
      </c>
      <c r="K207" s="44" t="str">
        <f>AV207/Sum(AV$1:AV$393)</f>
      </c>
      <c r="L207" s="44" t="str">
        <f>AW207/Sum(AW1:AW$393)</f>
      </c>
      <c r="M207" t="s">
        <v>1839</v>
      </c>
      <c r="N207"/>
      <c r="O207" t="n">
        <v>152</v>
      </c>
      <c r="P207" s="45" t="n">
        <v>238931107.272538</v>
      </c>
      <c r="Q207" s="45" t="n">
        <v>504420464.449453</v>
      </c>
      <c r="R207" s="45" t="n">
        <v>263757817.849913</v>
      </c>
      <c r="S207" s="45" t="n">
        <v>387061600.19617</v>
      </c>
      <c r="T207" s="45" t="n">
        <v>184082617.370081</v>
      </c>
      <c r="U207" s="45" t="n">
        <v>147555289.335947</v>
      </c>
      <c r="V207" s="45" t="n">
        <v>94542491.3279823</v>
      </c>
      <c r="W207" s="45" t="n">
        <v>243974467.192039</v>
      </c>
      <c r="X207" s="45" t="n">
        <v>89178818.23534</v>
      </c>
      <c r="Y207" s="45" t="n">
        <v>164417630.537801</v>
      </c>
      <c r="Z207" s="45" t="n">
        <v>19997719.5586078</v>
      </c>
      <c r="AA207" s="45" t="n">
        <v>14016572.1671625</v>
      </c>
      <c r="AB207" s="45" t="n">
        <v>7044574.5160663</v>
      </c>
      <c r="AC207" s="45" t="n">
        <v>14553079.7327441</v>
      </c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</row>
    <row r="208">
      <c r="A208" t="str">
        <f>M208</f>
      </c>
      <c r="B208" t="str">
        <f>N208</f>
      </c>
      <c r="C208" t="str">
        <f>O208</f>
      </c>
      <c r="D208" s="45" t="str">
        <f>AO208</f>
      </c>
      <c r="E208" s="45" t="str">
        <f>AU208</f>
      </c>
      <c r="F208" s="45" t="str">
        <f>AV208</f>
      </c>
      <c r="G208" s="45" t="str">
        <f>AW208</f>
      </c>
      <c r="H208" s="44" t="str">
        <f>AV208/AU208-1</f>
      </c>
      <c r="I208" s="44" t="str">
        <f>AV208/AO208-1</f>
      </c>
      <c r="J208" s="44" t="str">
        <f>AW208/AV208</f>
      </c>
      <c r="K208" s="44" t="str">
        <f>AV208/Sum(AV$1:AV$393)</f>
      </c>
      <c r="L208" s="44" t="str">
        <f>AW208/Sum(AW1:AW$393)</f>
      </c>
      <c r="M208" t="s">
        <v>1839</v>
      </c>
      <c r="N208"/>
      <c r="O208" t="n">
        <v>157</v>
      </c>
      <c r="P208" s="45"/>
      <c r="Q208" s="45"/>
      <c r="R208" s="45" t="n">
        <v>-95572.744187135</v>
      </c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</row>
    <row r="209">
      <c r="A209" t="str">
        <f>M209</f>
      </c>
      <c r="B209" t="str">
        <f>N209</f>
      </c>
      <c r="C209" t="str">
        <f>O209</f>
      </c>
      <c r="D209" s="45" t="str">
        <f>AO209</f>
      </c>
      <c r="E209" s="45" t="str">
        <f>AU209</f>
      </c>
      <c r="F209" s="45" t="str">
        <f>AV209</f>
      </c>
      <c r="G209" s="45" t="str">
        <f>AW209</f>
      </c>
      <c r="H209" s="44" t="str">
        <f>AV209/AU209-1</f>
      </c>
      <c r="I209" s="44" t="str">
        <f>AV209/AO209-1</f>
      </c>
      <c r="J209" s="44" t="str">
        <f>AW209/AV209</f>
      </c>
      <c r="K209" s="44" t="str">
        <f>AV209/Sum(AV$1:AV$393)</f>
      </c>
      <c r="L209" s="44" t="str">
        <f>AW209/Sum(AW1:AW$393)</f>
      </c>
      <c r="M209" t="s">
        <v>1839</v>
      </c>
      <c r="N209"/>
      <c r="O209" t="n">
        <v>162</v>
      </c>
      <c r="P209" s="45"/>
      <c r="Q209" s="45"/>
      <c r="R209" s="45"/>
      <c r="S209" s="45"/>
      <c r="T209" s="45"/>
      <c r="U209" s="45" t="n">
        <v>150816.208378592</v>
      </c>
      <c r="V209" s="45" t="n">
        <v>139059.89758236</v>
      </c>
      <c r="W209" s="45"/>
      <c r="X209" s="45"/>
      <c r="Y209" s="45" t="n">
        <v>74675437.7326802</v>
      </c>
      <c r="Z209" s="45"/>
      <c r="AA209" s="45" t="n">
        <v>11280231.4186728</v>
      </c>
      <c r="AB209" s="45" t="n">
        <v>-109294.629916958</v>
      </c>
      <c r="AC209" s="45" t="n">
        <v>763263.19324907</v>
      </c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</row>
    <row r="210">
      <c r="A210" t="str">
        <f>M210</f>
      </c>
      <c r="B210" t="str">
        <f>N210</f>
      </c>
      <c r="C210" t="str">
        <f>O210</f>
      </c>
      <c r="D210" s="45" t="str">
        <f>AO210</f>
      </c>
      <c r="E210" s="45" t="str">
        <f>AU210</f>
      </c>
      <c r="F210" s="45" t="str">
        <f>AV210</f>
      </c>
      <c r="G210" s="45" t="str">
        <f>AW210</f>
      </c>
      <c r="H210" s="44" t="str">
        <f>AV210/AU210-1</f>
      </c>
      <c r="I210" s="44" t="str">
        <f>AV210/AO210-1</f>
      </c>
      <c r="J210" s="44" t="str">
        <f>AW210/AV210</f>
      </c>
      <c r="K210" s="44" t="str">
        <f>AV210/Sum(AV$1:AV$393)</f>
      </c>
      <c r="L210" s="44" t="str">
        <f>AW210/Sum(AW1:AW$393)</f>
      </c>
      <c r="M210" t="s">
        <v>1839</v>
      </c>
      <c r="N210"/>
      <c r="O210" t="n">
        <v>165</v>
      </c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 t="n">
        <v>3756551.37857733</v>
      </c>
      <c r="AC210" s="45" t="n">
        <v>5453139.29531791</v>
      </c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</row>
    <row r="211">
      <c r="A211" t="str">
        <f>M211</f>
      </c>
      <c r="B211" t="str">
        <f>N211</f>
      </c>
      <c r="C211" t="str">
        <f>O211</f>
      </c>
      <c r="D211" s="45" t="str">
        <f>AO211</f>
      </c>
      <c r="E211" s="45" t="str">
        <f>AU211</f>
      </c>
      <c r="F211" s="45" t="str">
        <f>AV211</f>
      </c>
      <c r="G211" s="45" t="str">
        <f>AW211</f>
      </c>
      <c r="H211" s="44" t="str">
        <f>AV211/AU211-1</f>
      </c>
      <c r="I211" s="44" t="str">
        <f>AV211/AO211-1</f>
      </c>
      <c r="J211" s="44" t="str">
        <f>AW211/AV211</f>
      </c>
      <c r="K211" s="44" t="str">
        <f>AV211/Sum(AV$1:AV$393)</f>
      </c>
      <c r="L211" s="44" t="str">
        <f>AW211/Sum(AW1:AW$393)</f>
      </c>
      <c r="M211" t="s">
        <v>1839</v>
      </c>
      <c r="N211"/>
      <c r="O211" t="n">
        <v>167</v>
      </c>
      <c r="P211" s="45"/>
      <c r="Q211" s="45"/>
      <c r="R211" s="45"/>
      <c r="S211" s="45"/>
      <c r="T211" s="45"/>
      <c r="U211" s="45"/>
      <c r="V211" s="45" t="n">
        <v>12045777.5408553</v>
      </c>
      <c r="W211" s="45" t="n">
        <v>67631578.9148875</v>
      </c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</row>
    <row r="212">
      <c r="A212" t="str">
        <f>M212</f>
      </c>
      <c r="B212" t="str">
        <f>N212</f>
      </c>
      <c r="C212" t="str">
        <f>O212</f>
      </c>
      <c r="D212" s="45" t="str">
        <f>AO212</f>
      </c>
      <c r="E212" s="45" t="str">
        <f>AU212</f>
      </c>
      <c r="F212" s="45" t="str">
        <f>AV212</f>
      </c>
      <c r="G212" s="45" t="str">
        <f>AW212</f>
      </c>
      <c r="H212" s="44" t="str">
        <f>AV212/AU212-1</f>
      </c>
      <c r="I212" s="44" t="str">
        <f>AV212/AO212-1</f>
      </c>
      <c r="J212" s="44" t="str">
        <f>AW212/AV212</f>
      </c>
      <c r="K212" s="44" t="str">
        <f>AV212/Sum(AV$1:AV$393)</f>
      </c>
      <c r="L212" s="44" t="str">
        <f>AW212/Sum(AW1:AW$393)</f>
      </c>
      <c r="M212" t="s">
        <v>1839</v>
      </c>
      <c r="N212"/>
      <c r="O212" t="n">
        <v>426</v>
      </c>
      <c r="P212" s="45" t="n">
        <v>4328843.75194101</v>
      </c>
      <c r="Q212" s="45" t="n">
        <v>1694547.24308572</v>
      </c>
      <c r="R212" s="45" t="n">
        <v>378544.531167722</v>
      </c>
      <c r="S212" s="45"/>
      <c r="T212" s="45"/>
      <c r="U212" s="45"/>
      <c r="V212" s="45"/>
      <c r="W212" s="45"/>
      <c r="X212" s="45"/>
      <c r="Y212" s="45"/>
      <c r="Z212" s="45"/>
      <c r="AA212" s="45" t="n">
        <v>0</v>
      </c>
      <c r="AB212" s="45" t="n">
        <v>10870760.882928</v>
      </c>
      <c r="AC212" s="45" t="n">
        <v>10344437.8724345</v>
      </c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</row>
    <row r="213">
      <c r="A213" t="str">
        <f>M213</f>
      </c>
      <c r="B213" t="str">
        <f>N213</f>
      </c>
      <c r="C213" t="str">
        <f>O213</f>
      </c>
      <c r="D213" s="45" t="str">
        <f>AO213</f>
      </c>
      <c r="E213" s="45" t="str">
        <f>AU213</f>
      </c>
      <c r="F213" s="45" t="str">
        <f>AV213</f>
      </c>
      <c r="G213" s="45" t="str">
        <f>AW213</f>
      </c>
      <c r="H213" s="44" t="str">
        <f>AV213/AU213-1</f>
      </c>
      <c r="I213" s="44" t="str">
        <f>AV213/AO213-1</f>
      </c>
      <c r="J213" s="44" t="str">
        <f>AW213/AV213</f>
      </c>
      <c r="K213" s="44" t="str">
        <f>AV213/Sum(AV$1:AV$393)</f>
      </c>
      <c r="L213" s="44" t="str">
        <f>AW213/Sum(AW1:AW$393)</f>
      </c>
      <c r="M213" t="s">
        <v>1839</v>
      </c>
      <c r="N213"/>
      <c r="O213" t="n">
        <v>674</v>
      </c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 t="n">
        <v>66479335.0074913</v>
      </c>
      <c r="AE213" s="45" t="n">
        <v>10445794.6109591</v>
      </c>
      <c r="AF213" s="45" t="n">
        <v>-873834.239586823</v>
      </c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</row>
    <row r="214">
      <c r="A214" t="str">
        <f>M214</f>
      </c>
      <c r="B214" t="str">
        <f>N214</f>
      </c>
      <c r="C214" t="str">
        <f>O214</f>
      </c>
      <c r="D214" s="45" t="str">
        <f>AO214</f>
      </c>
      <c r="E214" s="45" t="str">
        <f>AU214</f>
      </c>
      <c r="F214" s="45" t="str">
        <f>AV214</f>
      </c>
      <c r="G214" s="45" t="str">
        <f>AW214</f>
      </c>
      <c r="H214" s="44" t="str">
        <f>AV214/AU214-1</f>
      </c>
      <c r="I214" s="44" t="str">
        <f>AV214/AO214-1</f>
      </c>
      <c r="J214" s="44" t="str">
        <f>AW214/AV214</f>
      </c>
      <c r="K214" s="44" t="str">
        <f>AV214/Sum(AV$1:AV$393)</f>
      </c>
      <c r="L214" s="44" t="str">
        <f>AW214/Sum(AW1:AW$393)</f>
      </c>
      <c r="M214" t="s">
        <v>1839</v>
      </c>
      <c r="N214"/>
      <c r="O214" t="n">
        <v>831</v>
      </c>
      <c r="P214" s="45" t="n">
        <v>52027613.8175206</v>
      </c>
      <c r="Q214" s="45" t="n">
        <v>-1763634.10690349</v>
      </c>
      <c r="R214" s="45" t="n">
        <v>179958319.154663</v>
      </c>
      <c r="S214" s="45" t="n">
        <v>40025769.4049523</v>
      </c>
      <c r="T214" s="45" t="n">
        <v>241442262.503996</v>
      </c>
      <c r="U214" s="45" t="n">
        <v>20178188.3377452</v>
      </c>
      <c r="V214" s="45" t="n">
        <v>3855288.96010873</v>
      </c>
      <c r="W214" s="45" t="n">
        <v>80008714.1260485</v>
      </c>
      <c r="X214" s="45" t="n">
        <v>306812.638991417</v>
      </c>
      <c r="Y214" s="45" t="n">
        <v>127681.639353871</v>
      </c>
      <c r="Z214" s="45" t="n">
        <v>49990.6877398582</v>
      </c>
      <c r="AA214" s="45"/>
      <c r="AB214" s="45" t="n">
        <v>-548310.308174004</v>
      </c>
      <c r="AC214" s="45" t="n">
        <v>13194014.0363065</v>
      </c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</row>
    <row r="215">
      <c r="A215" t="str">
        <f>M215</f>
      </c>
      <c r="B215" t="str">
        <f>N215</f>
      </c>
      <c r="C215" t="str">
        <f>O215</f>
      </c>
      <c r="D215" s="45" t="str">
        <f>AO215</f>
      </c>
      <c r="E215" s="45" t="str">
        <f>AU215</f>
      </c>
      <c r="F215" s="45" t="str">
        <f>AV215</f>
      </c>
      <c r="G215" s="45" t="str">
        <f>AW215</f>
      </c>
      <c r="H215" s="44" t="str">
        <f>AV215/AU215-1</f>
      </c>
      <c r="I215" s="44" t="str">
        <f>AV215/AO215-1</f>
      </c>
      <c r="J215" s="44" t="str">
        <f>AW215/AV215</f>
      </c>
      <c r="K215" s="44" t="str">
        <f>AV215/Sum(AV$1:AV$393)</f>
      </c>
      <c r="L215" s="44" t="str">
        <f>AW215/Sum(AW1:AW$393)</f>
      </c>
      <c r="M215" t="s">
        <v>1839</v>
      </c>
      <c r="N215"/>
      <c r="O215" t="n">
        <v>833</v>
      </c>
      <c r="P215" s="45" t="n">
        <v>1689401.83156559</v>
      </c>
      <c r="Q215" s="45" t="n">
        <v>285942.853023526</v>
      </c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</row>
    <row r="216">
      <c r="A216" t="str">
        <f>M216</f>
      </c>
      <c r="B216" t="str">
        <f>N216</f>
      </c>
      <c r="C216" t="str">
        <f>O216</f>
      </c>
      <c r="D216" s="45" t="str">
        <f>AO216</f>
      </c>
      <c r="E216" s="45" t="str">
        <f>AU216</f>
      </c>
      <c r="F216" s="45" t="str">
        <f>AV216</f>
      </c>
      <c r="G216" s="45" t="str">
        <f>AW216</f>
      </c>
      <c r="H216" s="44" t="str">
        <f>AV216/AU216-1</f>
      </c>
      <c r="I216" s="44" t="str">
        <f>AV216/AO216-1</f>
      </c>
      <c r="J216" s="44" t="str">
        <f>AW216/AV216</f>
      </c>
      <c r="K216" s="44" t="str">
        <f>AV216/Sum(AV$1:AV$393)</f>
      </c>
      <c r="L216" s="44" t="str">
        <f>AW216/Sum(AW1:AW$393)</f>
      </c>
      <c r="M216" t="s">
        <v>1839</v>
      </c>
      <c r="N216"/>
      <c r="O216" t="n">
        <v>847</v>
      </c>
      <c r="P216" s="45"/>
      <c r="Q216" s="45"/>
      <c r="R216" s="45"/>
      <c r="S216" s="45"/>
      <c r="T216" s="45"/>
      <c r="U216" s="45"/>
      <c r="V216" s="45" t="n">
        <v>7294578.71366938</v>
      </c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</row>
    <row r="217">
      <c r="A217" t="str">
        <f>M217</f>
      </c>
      <c r="B217" t="str">
        <f>N217</f>
      </c>
      <c r="C217" t="str">
        <f>O217</f>
      </c>
      <c r="D217" s="45" t="str">
        <f>AO217</f>
      </c>
      <c r="E217" s="45" t="str">
        <f>AU217</f>
      </c>
      <c r="F217" s="45" t="str">
        <f>AV217</f>
      </c>
      <c r="G217" s="45" t="str">
        <f>AW217</f>
      </c>
      <c r="H217" s="44" t="str">
        <f>AV217/AU217-1</f>
      </c>
      <c r="I217" s="44" t="str">
        <f>AV217/AO217-1</f>
      </c>
      <c r="J217" s="44" t="str">
        <f>AW217/AV217</f>
      </c>
      <c r="K217" s="44" t="str">
        <f>AV217/Sum(AV$1:AV$393)</f>
      </c>
      <c r="L217" s="44" t="str">
        <f>AW217/Sum(AW1:AW$393)</f>
      </c>
      <c r="M217" t="s">
        <v>1839</v>
      </c>
      <c r="N217"/>
      <c r="O217" t="n">
        <v>848</v>
      </c>
      <c r="P217" s="45" t="n">
        <v>170253941.522047</v>
      </c>
      <c r="Q217" s="45" t="n">
        <v>102614853.164094</v>
      </c>
      <c r="R217" s="45" t="n">
        <v>145602211.17053</v>
      </c>
      <c r="S217" s="45" t="n">
        <v>98436213.9176936</v>
      </c>
      <c r="T217" s="45" t="n">
        <v>95425355.1787259</v>
      </c>
      <c r="U217" s="45" t="n">
        <v>64081034.6699122</v>
      </c>
      <c r="V217" s="45" t="n">
        <v>136232008.476139</v>
      </c>
      <c r="W217" s="45" t="n">
        <v>96093256.9406921</v>
      </c>
      <c r="X217" s="45" t="n">
        <v>72657855.9686238</v>
      </c>
      <c r="Y217" s="45" t="n">
        <v>94402712.8386557</v>
      </c>
      <c r="Z217" s="45" t="n">
        <v>47644471.5930179</v>
      </c>
      <c r="AA217" s="45" t="n">
        <v>12455707.439121</v>
      </c>
      <c r="AB217" s="45" t="n">
        <v>27000101.7052859</v>
      </c>
      <c r="AC217" s="45" t="n">
        <v>55786264.6795766</v>
      </c>
      <c r="AD217" s="45"/>
      <c r="AE217" s="45"/>
      <c r="AF217" s="45"/>
      <c r="AG217" s="45"/>
      <c r="AH217" s="45"/>
      <c r="AI217" s="45"/>
      <c r="AJ217" s="45" t="n">
        <v>-457.879700630455</v>
      </c>
      <c r="AK217" s="45" t="n">
        <v>-359738.256598228</v>
      </c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</row>
    <row r="218">
      <c r="A218" t="str">
        <f>M218</f>
      </c>
      <c r="B218" t="str">
        <f>N218</f>
      </c>
      <c r="C218" t="str">
        <f>O218</f>
      </c>
      <c r="D218" s="45" t="str">
        <f>AO218</f>
      </c>
      <c r="E218" s="45" t="str">
        <f>AU218</f>
      </c>
      <c r="F218" s="45" t="str">
        <f>AV218</f>
      </c>
      <c r="G218" s="45" t="str">
        <f>AW218</f>
      </c>
      <c r="H218" s="44" t="str">
        <f>AV218/AU218-1</f>
      </c>
      <c r="I218" s="44" t="str">
        <f>AV218/AO218-1</f>
      </c>
      <c r="J218" s="44" t="str">
        <f>AW218/AV218</f>
      </c>
      <c r="K218" s="44" t="str">
        <f>AV218/Sum(AV$1:AV$393)</f>
      </c>
      <c r="L218" s="44" t="str">
        <f>AW218/Sum(AW1:AW$393)</f>
      </c>
      <c r="M218" t="s">
        <v>1839</v>
      </c>
      <c r="N218"/>
      <c r="O218" t="n">
        <v>856</v>
      </c>
      <c r="P218" s="45"/>
      <c r="Q218" s="45"/>
      <c r="R218" s="45"/>
      <c r="S218" s="45"/>
      <c r="T218" s="45"/>
      <c r="U218" s="45"/>
      <c r="V218" s="45" t="n">
        <v>218334.880404091</v>
      </c>
      <c r="W218" s="45"/>
      <c r="X218" s="45" t="n">
        <v>-158644.079009534</v>
      </c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</row>
    <row r="219">
      <c r="A219" t="str">
        <f>M219</f>
      </c>
      <c r="B219" t="str">
        <f>N219</f>
      </c>
      <c r="C219" t="str">
        <f>O219</f>
      </c>
      <c r="D219" s="45" t="str">
        <f>AO219</f>
      </c>
      <c r="E219" s="45" t="str">
        <f>AU219</f>
      </c>
      <c r="F219" s="45" t="str">
        <f>AV219</f>
      </c>
      <c r="G219" s="45" t="str">
        <f>AW219</f>
      </c>
      <c r="H219" s="44" t="str">
        <f>AV219/AU219-1</f>
      </c>
      <c r="I219" s="44" t="str">
        <f>AV219/AO219-1</f>
      </c>
      <c r="J219" s="44" t="str">
        <f>AW219/AV219</f>
      </c>
      <c r="K219" s="44" t="str">
        <f>AV219/Sum(AV$1:AV$393)</f>
      </c>
      <c r="L219" s="44" t="str">
        <f>AW219/Sum(AW1:AW$393)</f>
      </c>
      <c r="M219" t="s">
        <v>1839</v>
      </c>
      <c r="N219"/>
      <c r="O219" t="n">
        <v>863</v>
      </c>
      <c r="P219" s="45" t="n">
        <v>121525630.104996</v>
      </c>
      <c r="Q219" s="45" t="n">
        <v>863211577.209711</v>
      </c>
      <c r="R219" s="45" t="n">
        <v>271007429.701487</v>
      </c>
      <c r="S219" s="45" t="n">
        <v>429129821.028555</v>
      </c>
      <c r="T219" s="45" t="n">
        <v>490698125.233865</v>
      </c>
      <c r="U219" s="45" t="n">
        <v>288661007.891756</v>
      </c>
      <c r="V219" s="45" t="n">
        <v>186835870.789852</v>
      </c>
      <c r="W219" s="45" t="n">
        <v>231049921.98114</v>
      </c>
      <c r="X219" s="45" t="n">
        <v>83960870.8620765</v>
      </c>
      <c r="Y219" s="45" t="n">
        <v>248666095.339767</v>
      </c>
      <c r="Z219" s="45" t="n">
        <v>25149188.8380779</v>
      </c>
      <c r="AA219" s="45" t="n">
        <v>59616118.6033633</v>
      </c>
      <c r="AB219" s="45" t="n">
        <v>7279566.20110671</v>
      </c>
      <c r="AC219" s="45" t="n">
        <v>38684629.3316278</v>
      </c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</row>
    <row r="220">
      <c r="A220" t="str">
        <f>M220</f>
      </c>
      <c r="B220" t="str">
        <f>N220</f>
      </c>
      <c r="C220" t="str">
        <f>O220</f>
      </c>
      <c r="D220" s="45" t="str">
        <f>AO220</f>
      </c>
      <c r="E220" s="45" t="str">
        <f>AU220</f>
      </c>
      <c r="F220" s="45" t="str">
        <f>AV220</f>
      </c>
      <c r="G220" s="45" t="str">
        <f>AW220</f>
      </c>
      <c r="H220" s="44" t="str">
        <f>AV220/AU220-1</f>
      </c>
      <c r="I220" s="44" t="str">
        <f>AV220/AO220-1</f>
      </c>
      <c r="J220" s="44" t="str">
        <f>AW220/AV220</f>
      </c>
      <c r="K220" s="44" t="str">
        <f>AV220/Sum(AV$1:AV$393)</f>
      </c>
      <c r="L220" s="44" t="str">
        <f>AW220/Sum(AW1:AW$393)</f>
      </c>
      <c r="M220" t="s">
        <v>1839</v>
      </c>
      <c r="N220"/>
      <c r="O220" t="n">
        <v>866</v>
      </c>
      <c r="P220" s="45"/>
      <c r="Q220" s="45" t="n">
        <v>-3024469.37157769</v>
      </c>
      <c r="R220" s="45" t="n">
        <v>224165.135682273</v>
      </c>
      <c r="S220" s="45" t="n">
        <v>211150.438564762</v>
      </c>
      <c r="T220" s="45"/>
      <c r="U220" s="45"/>
      <c r="V220" s="45"/>
      <c r="W220" s="45" t="n">
        <v>-639111.657587795</v>
      </c>
      <c r="X220" s="45" t="n">
        <v>-1537752.08727848</v>
      </c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</row>
    <row r="221">
      <c r="A221" t="str">
        <f>M221</f>
      </c>
      <c r="B221" t="str">
        <f>N221</f>
      </c>
      <c r="C221" t="str">
        <f>O221</f>
      </c>
      <c r="D221" s="45" t="str">
        <f>AO221</f>
      </c>
      <c r="E221" s="45" t="str">
        <f>AU221</f>
      </c>
      <c r="F221" s="45" t="str">
        <f>AV221</f>
      </c>
      <c r="G221" s="45" t="str">
        <f>AW221</f>
      </c>
      <c r="H221" s="44" t="str">
        <f>AV221/AU221-1</f>
      </c>
      <c r="I221" s="44" t="str">
        <f>AV221/AO221-1</f>
      </c>
      <c r="J221" s="44" t="str">
        <f>AW221/AV221</f>
      </c>
      <c r="K221" s="44" t="str">
        <f>AV221/Sum(AV$1:AV$393)</f>
      </c>
      <c r="L221" s="44" t="str">
        <f>AW221/Sum(AW1:AW$393)</f>
      </c>
      <c r="M221" t="s">
        <v>1839</v>
      </c>
      <c r="N221"/>
      <c r="O221" t="n">
        <v>871</v>
      </c>
      <c r="P221" s="45"/>
      <c r="Q221" s="45"/>
      <c r="R221" s="45"/>
      <c r="S221" s="45"/>
      <c r="T221" s="45"/>
      <c r="U221" s="45"/>
      <c r="V221" s="45"/>
      <c r="W221" s="45" t="n">
        <v>10257378.9227053</v>
      </c>
      <c r="X221" s="45" t="n">
        <v>3887382.78323382</v>
      </c>
      <c r="Y221" s="45" t="n">
        <v>3917316.96467868</v>
      </c>
      <c r="Z221" s="45" t="n">
        <v>7400258.52003942</v>
      </c>
      <c r="AA221" s="45" t="n">
        <v>3651326.39136544</v>
      </c>
      <c r="AB221" s="45" t="n">
        <v>205069.139227234</v>
      </c>
      <c r="AC221" s="45" t="n">
        <v>3129654.60229227</v>
      </c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</row>
    <row r="222">
      <c r="A222" t="str">
        <f>M222</f>
      </c>
      <c r="B222" t="str">
        <f>N222</f>
      </c>
      <c r="C222" t="str">
        <f>O222</f>
      </c>
      <c r="D222" s="45" t="str">
        <f>AO222</f>
      </c>
      <c r="E222" s="45" t="str">
        <f>AU222</f>
      </c>
      <c r="F222" s="45" t="str">
        <f>AV222</f>
      </c>
      <c r="G222" s="45" t="str">
        <f>AW222</f>
      </c>
      <c r="H222" s="44" t="str">
        <f>AV222/AU222-1</f>
      </c>
      <c r="I222" s="44" t="str">
        <f>AV222/AO222-1</f>
      </c>
      <c r="J222" s="44" t="str">
        <f>AW222/AV222</f>
      </c>
      <c r="K222" s="44" t="str">
        <f>AV222/Sum(AV$1:AV$393)</f>
      </c>
      <c r="L222" s="44" t="str">
        <f>AW222/Sum(AW1:AW$393)</f>
      </c>
      <c r="M222" t="s">
        <v>1839</v>
      </c>
      <c r="N222"/>
      <c r="O222" t="n">
        <v>877</v>
      </c>
      <c r="P222" s="45"/>
      <c r="Q222" s="45"/>
      <c r="R222" s="45"/>
      <c r="S222" s="45"/>
      <c r="T222" s="45"/>
      <c r="U222" s="45"/>
      <c r="V222" s="45"/>
      <c r="W222" s="45" t="n">
        <v>44080240.9525141</v>
      </c>
      <c r="X222" s="45" t="n">
        <v>1914119.3003207</v>
      </c>
      <c r="Y222" s="45" t="n">
        <v>37535185.6831996</v>
      </c>
      <c r="Z222" s="45" t="n">
        <v>2956756.90793669</v>
      </c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</row>
    <row r="223">
      <c r="A223" t="str">
        <f>M223</f>
      </c>
      <c r="B223" t="str">
        <f>N223</f>
      </c>
      <c r="C223" t="str">
        <f>O223</f>
      </c>
      <c r="D223" s="45" t="str">
        <f>AO223</f>
      </c>
      <c r="E223" s="45" t="str">
        <f>AU223</f>
      </c>
      <c r="F223" s="45" t="str">
        <f>AV223</f>
      </c>
      <c r="G223" s="45" t="str">
        <f>AW223</f>
      </c>
      <c r="H223" s="44" t="str">
        <f>AV223/AU223-1</f>
      </c>
      <c r="I223" s="44" t="str">
        <f>AV223/AO223-1</f>
      </c>
      <c r="J223" s="44" t="str">
        <f>AW223/AV223</f>
      </c>
      <c r="K223" s="44" t="str">
        <f>AV223/Sum(AV$1:AV$393)</f>
      </c>
      <c r="L223" s="44" t="str">
        <f>AW223/Sum(AW1:AW$393)</f>
      </c>
      <c r="M223" t="s">
        <v>1839</v>
      </c>
      <c r="N223"/>
      <c r="O223" t="n">
        <v>879</v>
      </c>
      <c r="P223" s="45"/>
      <c r="Q223" s="45" t="n">
        <v>31167770.9795643</v>
      </c>
      <c r="R223" s="45" t="n">
        <v>936143.323542834</v>
      </c>
      <c r="S223" s="45" t="n">
        <v>6951394.54322333</v>
      </c>
      <c r="T223" s="45" t="n">
        <v>14530776.9607796</v>
      </c>
      <c r="U223" s="45"/>
      <c r="V223" s="45" t="n">
        <v>779595.839142704</v>
      </c>
      <c r="W223" s="45" t="n">
        <v>1039199.78897459</v>
      </c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</row>
    <row r="224">
      <c r="A224" t="str">
        <f>M224</f>
      </c>
      <c r="B224" t="str">
        <f>N224</f>
      </c>
      <c r="C224" t="str">
        <f>O224</f>
      </c>
      <c r="D224" s="45" t="str">
        <f>AO224</f>
      </c>
      <c r="E224" s="45" t="str">
        <f>AU224</f>
      </c>
      <c r="F224" s="45" t="str">
        <f>AV224</f>
      </c>
      <c r="G224" s="45" t="str">
        <f>AW224</f>
      </c>
      <c r="H224" s="44" t="str">
        <f>AV224/AU224-1</f>
      </c>
      <c r="I224" s="44" t="str">
        <f>AV224/AO224-1</f>
      </c>
      <c r="J224" s="44" t="str">
        <f>AW224/AV224</f>
      </c>
      <c r="K224" s="44" t="str">
        <f>AV224/Sum(AV$1:AV$393)</f>
      </c>
      <c r="L224" s="44" t="str">
        <f>AW224/Sum(AW1:AW$393)</f>
      </c>
      <c r="M224" t="s">
        <v>1839</v>
      </c>
      <c r="N224"/>
      <c r="O224" t="n">
        <v>1037</v>
      </c>
      <c r="P224" s="45"/>
      <c r="Q224" s="45"/>
      <c r="R224" s="45"/>
      <c r="S224" s="45" t="n">
        <v>1492987.59233514</v>
      </c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</row>
    <row r="225">
      <c r="A225" t="str">
        <f>M225</f>
      </c>
      <c r="B225" t="str">
        <f>N225</f>
      </c>
      <c r="C225" t="str">
        <f>O225</f>
      </c>
      <c r="D225" s="45" t="str">
        <f>AO225</f>
      </c>
      <c r="E225" s="45" t="str">
        <f>AU225</f>
      </c>
      <c r="F225" s="45" t="str">
        <f>AV225</f>
      </c>
      <c r="G225" s="45" t="str">
        <f>AW225</f>
      </c>
      <c r="H225" s="44" t="str">
        <f>AV225/AU225-1</f>
      </c>
      <c r="I225" s="44" t="str">
        <f>AV225/AO225-1</f>
      </c>
      <c r="J225" s="44" t="str">
        <f>AW225/AV225</f>
      </c>
      <c r="K225" s="44" t="str">
        <f>AV225/Sum(AV$1:AV$393)</f>
      </c>
      <c r="L225" s="44" t="str">
        <f>AW225/Sum(AW1:AW$393)</f>
      </c>
      <c r="M225" t="s">
        <v>1839</v>
      </c>
      <c r="N225"/>
      <c r="O225" t="n">
        <v>1079</v>
      </c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 t="n">
        <v>80135.8387018771</v>
      </c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</row>
    <row r="226">
      <c r="A226" t="str">
        <f>M226</f>
      </c>
      <c r="B226" t="str">
        <f>N226</f>
      </c>
      <c r="C226" t="str">
        <f>O226</f>
      </c>
      <c r="D226" s="45" t="str">
        <f>AO226</f>
      </c>
      <c r="E226" s="45" t="str">
        <f>AU226</f>
      </c>
      <c r="F226" s="45" t="str">
        <f>AV226</f>
      </c>
      <c r="G226" s="45" t="str">
        <f>AW226</f>
      </c>
      <c r="H226" s="44" t="str">
        <f>AV226/AU226-1</f>
      </c>
      <c r="I226" s="44" t="str">
        <f>AV226/AO226-1</f>
      </c>
      <c r="J226" s="44" t="str">
        <f>AW226/AV226</f>
      </c>
      <c r="K226" s="44" t="str">
        <f>AV226/Sum(AV$1:AV$393)</f>
      </c>
      <c r="L226" s="44" t="str">
        <f>AW226/Sum(AW1:AW$393)</f>
      </c>
      <c r="M226" t="s">
        <v>1839</v>
      </c>
      <c r="N226"/>
      <c r="O226" t="n">
        <v>1876</v>
      </c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 t="n">
        <v>-22324392.479333</v>
      </c>
      <c r="AH226" s="45"/>
      <c r="AI226" s="45" t="n">
        <v>418940.59357221</v>
      </c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</row>
    <row r="227">
      <c r="A227" t="str">
        <f>M227</f>
      </c>
      <c r="B227" t="str">
        <f>N227</f>
      </c>
      <c r="C227" t="str">
        <f>O227</f>
      </c>
      <c r="D227" s="45" t="str">
        <f>AO227</f>
      </c>
      <c r="E227" s="45" t="str">
        <f>AU227</f>
      </c>
      <c r="F227" s="45" t="str">
        <f>AV227</f>
      </c>
      <c r="G227" s="45" t="str">
        <f>AW227</f>
      </c>
      <c r="H227" s="44" t="str">
        <f>AV227/AU227-1</f>
      </c>
      <c r="I227" s="44" t="str">
        <f>AV227/AO227-1</f>
      </c>
      <c r="J227" s="44" t="str">
        <f>AW227/AV227</f>
      </c>
      <c r="K227" s="44" t="str">
        <f>AV227/Sum(AV$1:AV$393)</f>
      </c>
      <c r="L227" s="44" t="str">
        <f>AW227/Sum(AW1:AW$393)</f>
      </c>
      <c r="M227" t="s">
        <v>1839</v>
      </c>
      <c r="N227"/>
      <c r="O227" t="n">
        <v>1916</v>
      </c>
      <c r="P227" s="45" t="n">
        <v>1055170571.02237</v>
      </c>
      <c r="Q227" s="45" t="n">
        <v>2427395746.43041</v>
      </c>
      <c r="R227" s="45" t="n">
        <v>430242344.102882</v>
      </c>
      <c r="S227" s="45" t="n">
        <v>1708980015.62242</v>
      </c>
      <c r="T227" s="45" t="n">
        <v>817148175.614996</v>
      </c>
      <c r="U227" s="45" t="n">
        <v>689164030.481743</v>
      </c>
      <c r="V227" s="45" t="n">
        <v>755103464.254972</v>
      </c>
      <c r="W227" s="45" t="n">
        <v>724793579.07954</v>
      </c>
      <c r="X227" s="45" t="n">
        <v>658140781.503845</v>
      </c>
      <c r="Y227" s="45" t="n">
        <v>335929751.532044</v>
      </c>
      <c r="Z227" s="45" t="n">
        <v>410657071.039789</v>
      </c>
      <c r="AA227" s="45" t="n">
        <v>331559456.608847</v>
      </c>
      <c r="AB227" s="45" t="n">
        <v>605734220.453474</v>
      </c>
      <c r="AC227" s="45" t="n">
        <v>344702048.096019</v>
      </c>
      <c r="AD227" s="45" t="n">
        <v>47200277.5636427</v>
      </c>
      <c r="AE227" s="45" t="n">
        <v>-6226313.83993957</v>
      </c>
      <c r="AF227" s="45" t="n">
        <v>7517400.22429577</v>
      </c>
      <c r="AG227" s="45" t="n">
        <v>286894.232201334</v>
      </c>
      <c r="AH227" s="45" t="n">
        <v>416488.780710749</v>
      </c>
      <c r="AI227" s="45" t="n">
        <v>-855780.291978213</v>
      </c>
      <c r="AJ227" s="45" t="n">
        <v>-15988562.1886264</v>
      </c>
      <c r="AK227" s="45" t="n">
        <v>-5182360.61147817</v>
      </c>
      <c r="AL227" s="45"/>
      <c r="AM227" s="45" t="n">
        <v>-683875.113902003</v>
      </c>
      <c r="AN227" s="45" t="n">
        <v>-33064.5107968294</v>
      </c>
      <c r="AO227" s="45"/>
      <c r="AP227" s="45" t="n">
        <v>1480186.57099324</v>
      </c>
      <c r="AQ227" s="45"/>
      <c r="AR227" s="45" t="n">
        <v>102357.529843038</v>
      </c>
      <c r="AS227" s="45"/>
      <c r="AT227" s="45"/>
      <c r="AU227" s="45"/>
      <c r="AV227" s="45"/>
      <c r="AW227" s="45"/>
    </row>
    <row r="228">
      <c r="A228" t="str">
        <f>M228</f>
      </c>
      <c r="B228" t="str">
        <f>N228</f>
      </c>
      <c r="C228" t="str">
        <f>O228</f>
      </c>
      <c r="D228" s="45" t="str">
        <f>AO228</f>
      </c>
      <c r="E228" s="45" t="str">
        <f>AU228</f>
      </c>
      <c r="F228" s="45" t="str">
        <f>AV228</f>
      </c>
      <c r="G228" s="45" t="str">
        <f>AW228</f>
      </c>
      <c r="H228" s="44" t="str">
        <f>AV228/AU228-1</f>
      </c>
      <c r="I228" s="44" t="str">
        <f>AV228/AO228-1</f>
      </c>
      <c r="J228" s="44" t="str">
        <f>AW228/AV228</f>
      </c>
      <c r="K228" s="44" t="str">
        <f>AV228/Sum(AV$1:AV$393)</f>
      </c>
      <c r="L228" s="44" t="str">
        <f>AW228/Sum(AW1:AW$393)</f>
      </c>
      <c r="M228" t="s">
        <v>1839</v>
      </c>
      <c r="N228"/>
      <c r="O228" t="n">
        <v>2032</v>
      </c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 t="n">
        <v>4018895.40608991</v>
      </c>
      <c r="AP228" s="45" t="n">
        <v>3271762.75486514</v>
      </c>
      <c r="AQ228" s="45" t="n">
        <v>8721113.56592736</v>
      </c>
      <c r="AR228" s="45" t="n">
        <v>35989737.7281538</v>
      </c>
      <c r="AS228" s="45" t="n">
        <v>2773966.6643556</v>
      </c>
      <c r="AT228" s="45" t="n">
        <v>-337943.113314142</v>
      </c>
      <c r="AU228" s="45" t="n">
        <v>-115773.948286788</v>
      </c>
      <c r="AV228" s="45"/>
      <c r="AW228" s="45"/>
    </row>
    <row r="229">
      <c r="A229" t="str">
        <f>M229</f>
      </c>
      <c r="B229" t="str">
        <f>N229</f>
      </c>
      <c r="C229" t="str">
        <f>O229</f>
      </c>
      <c r="D229" s="45" t="str">
        <f>AO229</f>
      </c>
      <c r="E229" s="45" t="str">
        <f>AU229</f>
      </c>
      <c r="F229" s="45" t="str">
        <f>AV229</f>
      </c>
      <c r="G229" s="45" t="str">
        <f>AW229</f>
      </c>
      <c r="H229" s="44" t="str">
        <f>AV229/AU229-1</f>
      </c>
      <c r="I229" s="44" t="str">
        <f>AV229/AO229-1</f>
      </c>
      <c r="J229" s="44" t="str">
        <f>AW229/AV229</f>
      </c>
      <c r="K229" s="44" t="str">
        <f>AV229/Sum(AV$1:AV$393)</f>
      </c>
      <c r="L229" s="44" t="str">
        <f>AW229/Sum(AW1:AW$393)</f>
      </c>
      <c r="M229" t="s">
        <v>1839</v>
      </c>
      <c r="N229"/>
      <c r="O229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 t="n">
        <v>0</v>
      </c>
      <c r="AE229" s="45"/>
      <c r="AF229" s="45" t="n">
        <v>0</v>
      </c>
      <c r="AG229" s="45" t="n">
        <v>0</v>
      </c>
      <c r="AH229" s="45" t="n">
        <v>44422156.0652715</v>
      </c>
      <c r="AI229" s="45" t="n">
        <v>282713678.886494</v>
      </c>
      <c r="AJ229" s="45" t="n">
        <v>407189615.546896</v>
      </c>
      <c r="AK229" s="45" t="n">
        <v>399917120.418296</v>
      </c>
      <c r="AL229" s="45" t="n">
        <v>793597812.398694</v>
      </c>
      <c r="AM229" s="45" t="n">
        <v>44956442.1510952</v>
      </c>
      <c r="AN229" s="45" t="n">
        <v>5616003.64056593</v>
      </c>
      <c r="AO229" s="45" t="n">
        <v>4586964.4249513</v>
      </c>
      <c r="AP229" s="45" t="n">
        <v>4780535.84330865</v>
      </c>
      <c r="AQ229" s="45" t="n">
        <v>-19283998.9995864</v>
      </c>
      <c r="AR229" s="45" t="n">
        <v>-13436762.4011808</v>
      </c>
      <c r="AS229" s="45" t="n">
        <v>-17995248.0464568</v>
      </c>
      <c r="AT229" s="45" t="n">
        <v>-1547323.15338084</v>
      </c>
      <c r="AU229" s="45" t="n">
        <v>0</v>
      </c>
      <c r="AV229" s="45" t="n">
        <v>657175323</v>
      </c>
      <c r="AW229" s="45" t="n">
        <v>-36153208.7061774</v>
      </c>
    </row>
    <row r="230">
      <c r="A230" t="str">
        <f>M230</f>
      </c>
      <c r="B230" t="str">
        <f>N230</f>
      </c>
      <c r="C230" t="str">
        <f>O230</f>
      </c>
      <c r="D230" s="45" t="str">
        <f>AO230</f>
      </c>
      <c r="E230" s="45" t="str">
        <f>AU230</f>
      </c>
      <c r="F230" s="45" t="str">
        <f>AV230</f>
      </c>
      <c r="G230" s="45" t="str">
        <f>AW230</f>
      </c>
      <c r="H230" s="44" t="str">
        <f>AV230/AU230-1</f>
      </c>
      <c r="I230" s="44" t="str">
        <f>AV230/AO230-1</f>
      </c>
      <c r="J230" s="44" t="str">
        <f>AW230/AV230</f>
      </c>
      <c r="K230" s="44" t="str">
        <f>AV230/Sum(AV$1:AV$393)</f>
      </c>
      <c r="L230" s="44" t="str">
        <f>AW230/Sum(AW1:AW$393)</f>
      </c>
      <c r="M230" t="s">
        <v>1846</v>
      </c>
      <c r="N230" t="s">
        <v>1836</v>
      </c>
      <c r="O230" t="n">
        <v>2044</v>
      </c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 t="n">
        <v>739665.179376043</v>
      </c>
      <c r="AS230" s="45" t="n">
        <v>349163.436560486</v>
      </c>
      <c r="AT230" s="45"/>
      <c r="AU230" s="45"/>
      <c r="AV230" s="45"/>
      <c r="AW230" s="45"/>
    </row>
    <row r="231">
      <c r="A231" t="str">
        <f>M231</f>
      </c>
      <c r="B231" t="str">
        <f>N231</f>
      </c>
      <c r="C231" t="str">
        <f>O231</f>
      </c>
      <c r="D231" s="45" t="str">
        <f>AO231</f>
      </c>
      <c r="E231" s="45" t="str">
        <f>AU231</f>
      </c>
      <c r="F231" s="45" t="str">
        <f>AV231</f>
      </c>
      <c r="G231" s="45" t="str">
        <f>AW231</f>
      </c>
      <c r="H231" s="44" t="str">
        <f>AV231/AU231-1</f>
      </c>
      <c r="I231" s="44" t="str">
        <f>AV231/AO231-1</f>
      </c>
      <c r="J231" s="44" t="str">
        <f>AW231/AV231</f>
      </c>
      <c r="K231" s="44" t="str">
        <f>AV231/Sum(AV$1:AV$393)</f>
      </c>
      <c r="L231" s="44" t="str">
        <f>AW231/Sum(AW1:AW$393)</f>
      </c>
      <c r="M231" t="s">
        <v>1846</v>
      </c>
      <c r="N231" t="s">
        <v>1852</v>
      </c>
      <c r="O231" t="n">
        <v>1842</v>
      </c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 t="n">
        <v>691279393.614177</v>
      </c>
      <c r="AE231" s="45" t="n">
        <v>14751786.3902435</v>
      </c>
      <c r="AF231" s="45" t="n">
        <v>81602286.2299977</v>
      </c>
      <c r="AG231" s="45" t="n">
        <v>274096813.002643</v>
      </c>
      <c r="AH231" s="45" t="n">
        <v>234668289.442743</v>
      </c>
      <c r="AI231" s="45" t="n">
        <v>299239977.471792</v>
      </c>
      <c r="AJ231" s="45" t="n">
        <v>253939387.157874</v>
      </c>
      <c r="AK231" s="45" t="n">
        <v>163010037.096888</v>
      </c>
      <c r="AL231" s="45" t="n">
        <v>372176891.589618</v>
      </c>
      <c r="AM231" s="45" t="n">
        <v>345132508.34298</v>
      </c>
      <c r="AN231" s="45" t="n">
        <v>414843247.819625</v>
      </c>
      <c r="AO231" s="45" t="n">
        <v>47375356.3982127</v>
      </c>
      <c r="AP231" s="45" t="n">
        <v>-5761359.17590932</v>
      </c>
      <c r="AQ231" s="45" t="n">
        <v>-132633.928202967</v>
      </c>
      <c r="AR231" s="45" t="n">
        <v>-830545.544141492</v>
      </c>
      <c r="AS231" s="45" t="n">
        <v>-3085280.94723731</v>
      </c>
      <c r="AT231" s="45" t="n">
        <v>-1895675.8973563</v>
      </c>
      <c r="AU231" s="45" t="n">
        <v>6920863.24462216</v>
      </c>
      <c r="AV231" s="45" t="n">
        <v>0</v>
      </c>
      <c r="AW231" s="45" t="n">
        <v>441298.665205236</v>
      </c>
    </row>
    <row r="232">
      <c r="A232" t="str">
        <f>M232</f>
      </c>
      <c r="B232" t="str">
        <f>N232</f>
      </c>
      <c r="C232" t="str">
        <f>O232</f>
      </c>
      <c r="D232" s="45" t="str">
        <f>AO232</f>
      </c>
      <c r="E232" s="45" t="str">
        <f>AU232</f>
      </c>
      <c r="F232" s="45" t="str">
        <f>AV232</f>
      </c>
      <c r="G232" s="45" t="str">
        <f>AW232</f>
      </c>
      <c r="H232" s="44" t="str">
        <f>AV232/AU232-1</f>
      </c>
      <c r="I232" s="44" t="str">
        <f>AV232/AO232-1</f>
      </c>
      <c r="J232" s="44" t="str">
        <f>AW232/AV232</f>
      </c>
      <c r="K232" s="44" t="str">
        <f>AV232/Sum(AV$1:AV$393)</f>
      </c>
      <c r="L232" s="44" t="str">
        <f>AW232/Sum(AW1:AW$393)</f>
      </c>
      <c r="M232" t="s">
        <v>1846</v>
      </c>
      <c r="N232" t="s">
        <v>1830</v>
      </c>
      <c r="O232" t="n">
        <v>2042</v>
      </c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 t="n">
        <v>286011040.27435</v>
      </c>
      <c r="AP232" s="45" t="n">
        <v>413111172.403376</v>
      </c>
      <c r="AQ232" s="45" t="n">
        <v>316810086.028691</v>
      </c>
      <c r="AR232" s="45" t="n">
        <v>39238357.3294102</v>
      </c>
      <c r="AS232" s="45" t="n">
        <v>1003698943.85239</v>
      </c>
      <c r="AT232" s="45" t="n">
        <v>490563639.625193</v>
      </c>
      <c r="AU232" s="45" t="n">
        <v>353850517.888489</v>
      </c>
      <c r="AV232" s="45" t="n">
        <v>224061391.0101</v>
      </c>
      <c r="AW232" s="45" t="n">
        <v>410329364.111138</v>
      </c>
    </row>
    <row r="233">
      <c r="A233" t="str">
        <f>M233</f>
      </c>
      <c r="B233" t="str">
        <f>N233</f>
      </c>
      <c r="C233" t="str">
        <f>O233</f>
      </c>
      <c r="D233" s="45" t="str">
        <f>AO233</f>
      </c>
      <c r="E233" s="45" t="str">
        <f>AU233</f>
      </c>
      <c r="F233" s="45" t="str">
        <f>AV233</f>
      </c>
      <c r="G233" s="45" t="str">
        <f>AW233</f>
      </c>
      <c r="H233" s="44" t="str">
        <f>AV233/AU233-1</f>
      </c>
      <c r="I233" s="44" t="str">
        <f>AV233/AO233-1</f>
      </c>
      <c r="J233" s="44" t="str">
        <f>AW233/AV233</f>
      </c>
      <c r="K233" s="44" t="str">
        <f>AV233/Sum(AV$1:AV$393)</f>
      </c>
      <c r="L233" s="44" t="str">
        <f>AW233/Sum(AW1:AW$393)</f>
      </c>
      <c r="M233" t="s">
        <v>1846</v>
      </c>
      <c r="N233" t="s">
        <v>1848</v>
      </c>
      <c r="O233" t="n">
        <v>81</v>
      </c>
      <c r="P233" s="45" t="n">
        <v>1273069619.2577</v>
      </c>
      <c r="Q233" s="45" t="n">
        <v>2256897042.84637</v>
      </c>
      <c r="R233" s="45" t="n">
        <v>1478198315.41009</v>
      </c>
      <c r="S233" s="45" t="n">
        <v>1680552047.99773</v>
      </c>
      <c r="T233" s="45" t="n">
        <v>1184588775.76422</v>
      </c>
      <c r="U233" s="45" t="n">
        <v>859687891.146942</v>
      </c>
      <c r="V233" s="45" t="n">
        <v>782751376.839686</v>
      </c>
      <c r="W233" s="45" t="n">
        <v>606447525.708746</v>
      </c>
      <c r="X233" s="45" t="n">
        <v>429362317.733484</v>
      </c>
      <c r="Y233" s="45" t="n">
        <v>407288430.573549</v>
      </c>
      <c r="Z233" s="45" t="n">
        <v>367101923.337584</v>
      </c>
      <c r="AA233" s="45" t="n">
        <v>418382640.515259</v>
      </c>
      <c r="AB233" s="45" t="n">
        <v>577219835.733889</v>
      </c>
      <c r="AC233" s="45" t="n">
        <v>287166829.967278</v>
      </c>
      <c r="AD233" s="45" t="n">
        <v>277478154.320774</v>
      </c>
      <c r="AE233" s="45" t="n">
        <v>368880656.823277</v>
      </c>
      <c r="AF233" s="45" t="n">
        <v>486589192.938091</v>
      </c>
      <c r="AG233" s="45" t="n">
        <v>319799210.972889</v>
      </c>
      <c r="AH233" s="45" t="n">
        <v>779076994.107714</v>
      </c>
      <c r="AI233" s="45" t="n">
        <v>1273055133.74983</v>
      </c>
      <c r="AJ233" s="45" t="n">
        <v>981980846.103</v>
      </c>
      <c r="AK233" s="45" t="n">
        <v>853475899.242694</v>
      </c>
      <c r="AL233" s="45" t="n">
        <v>827482431.970385</v>
      </c>
      <c r="AM233" s="45" t="n">
        <v>774164899.496613</v>
      </c>
      <c r="AN233" s="45" t="n">
        <v>296231660.172921</v>
      </c>
      <c r="AO233" s="45" t="n">
        <v>1373740839.41664</v>
      </c>
      <c r="AP233" s="45" t="n">
        <v>1042244118.51786</v>
      </c>
      <c r="AQ233" s="45" t="n">
        <v>208900753.526552</v>
      </c>
      <c r="AR233" s="45" t="n">
        <v>1529448815.06259</v>
      </c>
      <c r="AS233" s="45" t="n">
        <v>284964101.516021</v>
      </c>
      <c r="AT233" s="45" t="n">
        <v>1120850809.7761</v>
      </c>
      <c r="AU233" s="45" t="n">
        <v>1473439671.3804</v>
      </c>
      <c r="AV233" s="45" t="n">
        <v>1189368825.4702</v>
      </c>
      <c r="AW233" s="45" t="n">
        <v>82846893.7090682</v>
      </c>
    </row>
    <row r="234">
      <c r="A234" t="str">
        <f>M234</f>
      </c>
      <c r="B234" t="str">
        <f>N234</f>
      </c>
      <c r="C234" t="str">
        <f>O234</f>
      </c>
      <c r="D234" s="45" t="str">
        <f>AO234</f>
      </c>
      <c r="E234" s="45" t="str">
        <f>AU234</f>
      </c>
      <c r="F234" s="45" t="str">
        <f>AV234</f>
      </c>
      <c r="G234" s="45" t="str">
        <f>AW234</f>
      </c>
      <c r="H234" s="44" t="str">
        <f>AV234/AU234-1</f>
      </c>
      <c r="I234" s="44" t="str">
        <f>AV234/AO234-1</f>
      </c>
      <c r="J234" s="44" t="str">
        <f>AW234/AV234</f>
      </c>
      <c r="K234" s="44" t="str">
        <f>AV234/Sum(AV$1:AV$393)</f>
      </c>
      <c r="L234" s="44" t="str">
        <f>AW234/Sum(AW1:AW$393)</f>
      </c>
      <c r="M234" t="s">
        <v>1846</v>
      </c>
      <c r="N234" t="s">
        <v>1853</v>
      </c>
      <c r="O234" t="n">
        <v>2041</v>
      </c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 t="n">
        <v>7229875.31608202</v>
      </c>
      <c r="AP234" s="45" t="n">
        <v>6236850.39082029</v>
      </c>
      <c r="AQ234" s="45" t="n">
        <v>11474118.6758851</v>
      </c>
      <c r="AR234" s="45" t="n">
        <v>12010236.8848698</v>
      </c>
      <c r="AS234" s="45" t="n">
        <v>24215607.660493</v>
      </c>
      <c r="AT234" s="45" t="n">
        <v>-2018220.00864923</v>
      </c>
      <c r="AU234" s="45" t="n">
        <v>0</v>
      </c>
      <c r="AV234" s="45" t="n">
        <v>-55000</v>
      </c>
      <c r="AW234" s="45"/>
    </row>
    <row r="235">
      <c r="A235" t="str">
        <f>M235</f>
      </c>
      <c r="B235" t="str">
        <f>N235</f>
      </c>
      <c r="C235" t="str">
        <f>O235</f>
      </c>
      <c r="D235" s="45" t="str">
        <f>AO235</f>
      </c>
      <c r="E235" s="45" t="str">
        <f>AU235</f>
      </c>
      <c r="F235" s="45" t="str">
        <f>AV235</f>
      </c>
      <c r="G235" s="45" t="str">
        <f>AW235</f>
      </c>
      <c r="H235" s="44" t="str">
        <f>AV235/AU235-1</f>
      </c>
      <c r="I235" s="44" t="str">
        <f>AV235/AO235-1</f>
      </c>
      <c r="J235" s="44" t="str">
        <f>AW235/AV235</f>
      </c>
      <c r="K235" s="44" t="str">
        <f>AV235/Sum(AV$1:AV$393)</f>
      </c>
      <c r="L235" s="44" t="str">
        <f>AW235/Sum(AW1:AW$393)</f>
      </c>
      <c r="M235" t="s">
        <v>1846</v>
      </c>
      <c r="N235" t="s">
        <v>1849</v>
      </c>
      <c r="O235" t="n">
        <v>667</v>
      </c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 t="n">
        <v>107705150.7437</v>
      </c>
      <c r="AC235" s="45"/>
      <c r="AD235" s="45" t="n">
        <v>11451731.4817191</v>
      </c>
      <c r="AE235" s="45" t="n">
        <v>244814088.767178</v>
      </c>
      <c r="AF235" s="45" t="n">
        <v>234074411.179905</v>
      </c>
      <c r="AG235" s="45" t="n">
        <v>416613866.087524</v>
      </c>
      <c r="AH235" s="45" t="n">
        <v>483562470.715726</v>
      </c>
      <c r="AI235" s="45" t="n">
        <v>860166471.195938</v>
      </c>
      <c r="AJ235" s="45" t="n">
        <v>3628716.41941182</v>
      </c>
      <c r="AK235" s="45" t="n">
        <v>-10503054.7356886</v>
      </c>
      <c r="AL235" s="45" t="n">
        <v>444600741.603533</v>
      </c>
      <c r="AM235" s="45" t="n">
        <v>237011655.09418</v>
      </c>
      <c r="AN235" s="45" t="n">
        <v>-8254450.62764519</v>
      </c>
      <c r="AO235" s="45" t="n">
        <v>110377116.851156</v>
      </c>
      <c r="AP235" s="45" t="n">
        <v>416603673.536674</v>
      </c>
      <c r="AQ235" s="45" t="n">
        <v>578914609.451357</v>
      </c>
      <c r="AR235" s="45" t="n">
        <v>1523237223.97014</v>
      </c>
      <c r="AS235" s="45" t="n">
        <v>2055549463.01332</v>
      </c>
      <c r="AT235" s="45" t="n">
        <v>2049056284.87983</v>
      </c>
      <c r="AU235" s="45" t="n">
        <v>1810181640.97325</v>
      </c>
      <c r="AV235" s="45" t="n">
        <v>1267113243.3921</v>
      </c>
      <c r="AW235" s="45" t="n">
        <v>2182425659.69138</v>
      </c>
    </row>
    <row r="236">
      <c r="A236" t="str">
        <f>M236</f>
      </c>
      <c r="B236" t="str">
        <f>N236</f>
      </c>
      <c r="C236" t="str">
        <f>O236</f>
      </c>
      <c r="D236" s="45" t="str">
        <f>AO236</f>
      </c>
      <c r="E236" s="45" t="str">
        <f>AU236</f>
      </c>
      <c r="F236" s="45" t="str">
        <f>AV236</f>
      </c>
      <c r="G236" s="45" t="str">
        <f>AW236</f>
      </c>
      <c r="H236" s="44" t="str">
        <f>AV236/AU236-1</f>
      </c>
      <c r="I236" s="44" t="str">
        <f>AV236/AO236-1</f>
      </c>
      <c r="J236" s="44" t="str">
        <f>AW236/AV236</f>
      </c>
      <c r="K236" s="44" t="str">
        <f>AV236/Sum(AV$1:AV$393)</f>
      </c>
      <c r="L236" s="44" t="str">
        <f>AW236/Sum(AW1:AW$393)</f>
      </c>
      <c r="M236" t="s">
        <v>1846</v>
      </c>
      <c r="N236" t="s">
        <v>1847</v>
      </c>
      <c r="O236" t="n">
        <v>30</v>
      </c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 t="n">
        <v>7378167.28728447</v>
      </c>
      <c r="AH236" s="45"/>
      <c r="AI236" s="45"/>
      <c r="AJ236" s="45" t="n">
        <v>3358598.04362892</v>
      </c>
      <c r="AK236" s="45" t="n">
        <v>1464334.30675043</v>
      </c>
      <c r="AL236" s="45" t="n">
        <v>2877657.28230094</v>
      </c>
      <c r="AM236" s="45" t="n">
        <v>0</v>
      </c>
      <c r="AN236" s="45"/>
      <c r="AO236" s="45" t="n">
        <v>-586713.535424192</v>
      </c>
      <c r="AP236" s="45" t="n">
        <v>-42181.3753065359</v>
      </c>
      <c r="AQ236" s="45" t="n">
        <v>-35955.745040086</v>
      </c>
      <c r="AR236" s="45" t="n">
        <v>0</v>
      </c>
      <c r="AS236" s="45"/>
      <c r="AT236" s="45"/>
      <c r="AU236" s="45"/>
      <c r="AV236" s="45" t="n">
        <v>0</v>
      </c>
      <c r="AW236" s="45"/>
    </row>
    <row r="237">
      <c r="A237" t="str">
        <f>M237</f>
      </c>
      <c r="B237" t="str">
        <f>N237</f>
      </c>
      <c r="C237" t="str">
        <f>O237</f>
      </c>
      <c r="D237" s="45" t="str">
        <f>AO237</f>
      </c>
      <c r="E237" s="45" t="str">
        <f>AU237</f>
      </c>
      <c r="F237" s="45" t="str">
        <f>AV237</f>
      </c>
      <c r="G237" s="45" t="str">
        <f>AW237</f>
      </c>
      <c r="H237" s="44" t="str">
        <f>AV237/AU237-1</f>
      </c>
      <c r="I237" s="44" t="str">
        <f>AV237/AO237-1</f>
      </c>
      <c r="J237" s="44" t="str">
        <f>AW237/AV237</f>
      </c>
      <c r="K237" s="44" t="str">
        <f>AV237/Sum(AV$1:AV$393)</f>
      </c>
      <c r="L237" s="44" t="str">
        <f>AW237/Sum(AW1:AW$393)</f>
      </c>
      <c r="M237" t="s">
        <v>1846</v>
      </c>
      <c r="N237" t="s">
        <v>1850</v>
      </c>
      <c r="O237" t="n">
        <v>685</v>
      </c>
      <c r="P237" s="45"/>
      <c r="Q237" s="45"/>
      <c r="R237" s="45"/>
      <c r="S237" s="45"/>
      <c r="T237" s="45" t="n">
        <v>389578279.550643</v>
      </c>
      <c r="U237" s="45" t="n">
        <v>393527885.59347</v>
      </c>
      <c r="V237" s="45" t="n">
        <v>354717462.820316</v>
      </c>
      <c r="W237" s="45" t="n">
        <v>373505586.636409</v>
      </c>
      <c r="X237" s="45" t="n">
        <v>336773338.143823</v>
      </c>
      <c r="Y237" s="45" t="n">
        <v>664273791.592873</v>
      </c>
      <c r="Z237" s="45" t="n">
        <v>25218277.4550061</v>
      </c>
      <c r="AA237" s="45" t="n">
        <v>1822888.41339381</v>
      </c>
      <c r="AB237" s="45" t="n">
        <v>1266210.69798505</v>
      </c>
      <c r="AC237" s="45" t="n">
        <v>584701.340913125</v>
      </c>
      <c r="AD237" s="45" t="n">
        <v>141381837.059283</v>
      </c>
      <c r="AE237" s="45" t="n">
        <v>31925895.4484502</v>
      </c>
      <c r="AF237" s="45" t="n">
        <v>34625305.6453712</v>
      </c>
      <c r="AG237" s="45" t="n">
        <v>20200775.3623319</v>
      </c>
      <c r="AH237" s="45" t="n">
        <v>29149430.1438224</v>
      </c>
      <c r="AI237" s="45" t="n">
        <v>245596597.451894</v>
      </c>
      <c r="AJ237" s="45" t="n">
        <v>633598478.79412</v>
      </c>
      <c r="AK237" s="45" t="n">
        <v>321010703.139247</v>
      </c>
      <c r="AL237" s="45" t="n">
        <v>819230097.428162</v>
      </c>
      <c r="AM237" s="45" t="n">
        <v>558645092.628787</v>
      </c>
      <c r="AN237" s="45" t="n">
        <v>305891807.834945</v>
      </c>
      <c r="AO237" s="45" t="n">
        <v>404357804.948413</v>
      </c>
      <c r="AP237" s="45" t="n">
        <v>291026634.053929</v>
      </c>
      <c r="AQ237" s="45" t="n">
        <v>219030407.299507</v>
      </c>
      <c r="AR237" s="45" t="n">
        <v>481139840.682266</v>
      </c>
      <c r="AS237" s="45" t="n">
        <v>36848838.4695139</v>
      </c>
      <c r="AT237" s="45" t="n">
        <v>27069308.6857679</v>
      </c>
      <c r="AU237" s="45" t="n">
        <v>-1708320.54379827</v>
      </c>
      <c r="AV237" s="45" t="n">
        <v>-4661.6702</v>
      </c>
      <c r="AW237" s="45" t="n">
        <v>417.878145998202</v>
      </c>
    </row>
    <row r="238">
      <c r="A238" t="str">
        <f>M238</f>
      </c>
      <c r="B238" t="str">
        <f>N238</f>
      </c>
      <c r="C238" t="str">
        <f>O238</f>
      </c>
      <c r="D238" s="45" t="str">
        <f>AO238</f>
      </c>
      <c r="E238" s="45" t="str">
        <f>AU238</f>
      </c>
      <c r="F238" s="45" t="str">
        <f>AV238</f>
      </c>
      <c r="G238" s="45" t="str">
        <f>AW238</f>
      </c>
      <c r="H238" s="44" t="str">
        <f>AV238/AU238-1</f>
      </c>
      <c r="I238" s="44" t="str">
        <f>AV238/AO238-1</f>
      </c>
      <c r="J238" s="44" t="str">
        <f>AW238/AV238</f>
      </c>
      <c r="K238" s="44" t="str">
        <f>AV238/Sum(AV$1:AV$393)</f>
      </c>
      <c r="L238" s="44" t="str">
        <f>AW238/Sum(AW1:AW$393)</f>
      </c>
      <c r="M238" t="s">
        <v>1846</v>
      </c>
      <c r="N238" t="s">
        <v>1851</v>
      </c>
      <c r="O238" t="n">
        <v>1313</v>
      </c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 t="n">
        <v>0</v>
      </c>
      <c r="AG238" s="45" t="n">
        <v>46499458.7268957</v>
      </c>
      <c r="AH238" s="45" t="n">
        <v>364635099.897422</v>
      </c>
      <c r="AI238" s="45" t="n">
        <v>74914435.0648038</v>
      </c>
      <c r="AJ238" s="45" t="n">
        <v>57787765.8721163</v>
      </c>
      <c r="AK238" s="45" t="n">
        <v>49890915.5380424</v>
      </c>
      <c r="AL238" s="45" t="n">
        <v>60585259.123189</v>
      </c>
      <c r="AM238" s="45" t="n">
        <v>57960772.38826</v>
      </c>
      <c r="AN238" s="45" t="n">
        <v>38856344.8793228</v>
      </c>
      <c r="AO238" s="45" t="n">
        <v>31349640.5224456</v>
      </c>
      <c r="AP238" s="45" t="n">
        <v>28295753.0627328</v>
      </c>
      <c r="AQ238" s="45" t="n">
        <v>26121871.6251417</v>
      </c>
      <c r="AR238" s="45" t="n">
        <v>27554432.2419515</v>
      </c>
      <c r="AS238" s="45" t="n">
        <v>7349274.17824221</v>
      </c>
      <c r="AT238" s="45" t="n">
        <v>-837793.305465262</v>
      </c>
      <c r="AU238" s="45" t="n">
        <v>-1123058.52188766</v>
      </c>
      <c r="AV238" s="45" t="n">
        <v>7564333.1172</v>
      </c>
      <c r="AW238" s="45" t="n">
        <v>15684597.5403243</v>
      </c>
    </row>
    <row r="239">
      <c r="A239" t="str">
        <f>M239</f>
      </c>
      <c r="B239" t="str">
        <f>N239</f>
      </c>
      <c r="C239" t="str">
        <f>O239</f>
      </c>
      <c r="D239" s="45" t="str">
        <f>AO239</f>
      </c>
      <c r="E239" s="45" t="str">
        <f>AU239</f>
      </c>
      <c r="F239" s="45" t="str">
        <f>AV239</f>
      </c>
      <c r="G239" s="45" t="str">
        <f>AW239</f>
      </c>
      <c r="H239" s="44" t="str">
        <f>AV239/AU239-1</f>
      </c>
      <c r="I239" s="44" t="str">
        <f>AV239/AO239-1</f>
      </c>
      <c r="J239" s="44" t="str">
        <f>AW239/AV239</f>
      </c>
      <c r="K239" s="44" t="str">
        <f>AV239/Sum(AV$1:AV$393)</f>
      </c>
      <c r="L239" s="44" t="str">
        <f>AW239/Sum(AW1:AW$393)</f>
      </c>
      <c r="M239" t="s">
        <v>1846</v>
      </c>
      <c r="N239"/>
      <c r="O239" t="n">
        <v>12</v>
      </c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 t="n">
        <v>93175.1361500074</v>
      </c>
      <c r="AH239" s="45" t="n">
        <v>110730.954119595</v>
      </c>
      <c r="AI239" s="45"/>
      <c r="AJ239" s="45"/>
      <c r="AK239" s="45"/>
      <c r="AL239" s="45"/>
      <c r="AM239" s="45" t="n">
        <v>1517442.27763238</v>
      </c>
      <c r="AN239" s="45" t="n">
        <v>0</v>
      </c>
      <c r="AO239" s="45"/>
      <c r="AP239" s="45"/>
      <c r="AQ239" s="45"/>
      <c r="AR239" s="45"/>
      <c r="AS239" s="45"/>
      <c r="AT239" s="45"/>
      <c r="AU239" s="45"/>
      <c r="AV239" s="45"/>
      <c r="AW239" s="45"/>
    </row>
    <row r="240">
      <c r="A240" t="str">
        <f>M240</f>
      </c>
      <c r="B240" t="str">
        <f>N240</f>
      </c>
      <c r="C240" t="str">
        <f>O240</f>
      </c>
      <c r="D240" s="45" t="str">
        <f>AO240</f>
      </c>
      <c r="E240" s="45" t="str">
        <f>AU240</f>
      </c>
      <c r="F240" s="45" t="str">
        <f>AV240</f>
      </c>
      <c r="G240" s="45" t="str">
        <f>AW240</f>
      </c>
      <c r="H240" s="44" t="str">
        <f>AV240/AU240-1</f>
      </c>
      <c r="I240" s="44" t="str">
        <f>AV240/AO240-1</f>
      </c>
      <c r="J240" s="44" t="str">
        <f>AW240/AV240</f>
      </c>
      <c r="K240" s="44" t="str">
        <f>AV240/Sum(AV$1:AV$393)</f>
      </c>
      <c r="L240" s="44" t="str">
        <f>AW240/Sum(AW1:AW$393)</f>
      </c>
      <c r="M240" t="s">
        <v>1846</v>
      </c>
      <c r="N240"/>
      <c r="O240" t="n">
        <v>28</v>
      </c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 t="n">
        <v>0</v>
      </c>
      <c r="AE240" s="45"/>
      <c r="AF240" s="45"/>
      <c r="AG240" s="45" t="n">
        <v>32250090.4299601</v>
      </c>
      <c r="AH240" s="45" t="n">
        <v>111874422.593654</v>
      </c>
      <c r="AI240" s="45" t="n">
        <v>82571995.0027629</v>
      </c>
      <c r="AJ240" s="45" t="n">
        <v>640794286.874848</v>
      </c>
      <c r="AK240" s="45" t="n">
        <v>208220835.673249</v>
      </c>
      <c r="AL240" s="45" t="n">
        <v>77137893.2963275</v>
      </c>
      <c r="AM240" s="45" t="n">
        <v>57840563.1199799</v>
      </c>
      <c r="AN240" s="45" t="n">
        <v>232462958.206102</v>
      </c>
      <c r="AO240" s="45" t="n">
        <v>107267104.717232</v>
      </c>
      <c r="AP240" s="45" t="n">
        <v>55060015.1280877</v>
      </c>
      <c r="AQ240" s="45" t="n">
        <v>399871.024188585</v>
      </c>
      <c r="AR240" s="45" t="n">
        <v>-232474.840729296</v>
      </c>
      <c r="AS240" s="45" t="n">
        <v>-4972796.81721445</v>
      </c>
      <c r="AT240" s="45" t="n">
        <v>18125.3905015362</v>
      </c>
      <c r="AU240" s="45" t="n">
        <v>-815.866434927237</v>
      </c>
      <c r="AV240" s="45"/>
      <c r="AW240" s="45"/>
    </row>
    <row r="241">
      <c r="A241" t="str">
        <f>M241</f>
      </c>
      <c r="B241" t="str">
        <f>N241</f>
      </c>
      <c r="C241" t="str">
        <f>O241</f>
      </c>
      <c r="D241" s="45" t="str">
        <f>AO241</f>
      </c>
      <c r="E241" s="45" t="str">
        <f>AU241</f>
      </c>
      <c r="F241" s="45" t="str">
        <f>AV241</f>
      </c>
      <c r="G241" s="45" t="str">
        <f>AW241</f>
      </c>
      <c r="H241" s="44" t="str">
        <f>AV241/AU241-1</f>
      </c>
      <c r="I241" s="44" t="str">
        <f>AV241/AO241-1</f>
      </c>
      <c r="J241" s="44" t="str">
        <f>AW241/AV241</f>
      </c>
      <c r="K241" s="44" t="str">
        <f>AV241/Sum(AV$1:AV$393)</f>
      </c>
      <c r="L241" s="44" t="str">
        <f>AW241/Sum(AW1:AW$393)</f>
      </c>
      <c r="M241" t="s">
        <v>1846</v>
      </c>
      <c r="N241"/>
      <c r="O241" t="n">
        <v>29</v>
      </c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 t="n">
        <v>115143.688470594</v>
      </c>
      <c r="AH241" s="45"/>
      <c r="AI241" s="45" t="n">
        <v>1374675.79210633</v>
      </c>
      <c r="AJ241" s="45" t="n">
        <v>2701365.95208665</v>
      </c>
      <c r="AK241" s="45" t="n">
        <v>396256.31346432</v>
      </c>
      <c r="AL241" s="45" t="n">
        <v>34255.4785934641</v>
      </c>
      <c r="AM241" s="45" t="n">
        <v>0</v>
      </c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</row>
    <row r="242">
      <c r="A242" t="str">
        <f>M242</f>
      </c>
      <c r="B242" t="str">
        <f>N242</f>
      </c>
      <c r="C242" t="str">
        <f>O242</f>
      </c>
      <c r="D242" s="45" t="str">
        <f>AO242</f>
      </c>
      <c r="E242" s="45" t="str">
        <f>AU242</f>
      </c>
      <c r="F242" s="45" t="str">
        <f>AV242</f>
      </c>
      <c r="G242" s="45" t="str">
        <f>AW242</f>
      </c>
      <c r="H242" s="44" t="str">
        <f>AV242/AU242-1</f>
      </c>
      <c r="I242" s="44" t="str">
        <f>AV242/AO242-1</f>
      </c>
      <c r="J242" s="44" t="str">
        <f>AW242/AV242</f>
      </c>
      <c r="K242" s="44" t="str">
        <f>AV242/Sum(AV$1:AV$393)</f>
      </c>
      <c r="L242" s="44" t="str">
        <f>AW242/Sum(AW1:AW$393)</f>
      </c>
      <c r="M242" t="s">
        <v>1846</v>
      </c>
      <c r="N242"/>
      <c r="O242" t="n">
        <v>31</v>
      </c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 t="n">
        <v>24159430.7074789</v>
      </c>
      <c r="AG242" s="45" t="n">
        <v>43716.2443233385</v>
      </c>
      <c r="AH242" s="45" t="n">
        <v>1836251.9655001</v>
      </c>
      <c r="AI242" s="45" t="n">
        <v>440411.490335655</v>
      </c>
      <c r="AJ242" s="45" t="n">
        <v>91640454.627211</v>
      </c>
      <c r="AK242" s="45" t="n">
        <v>166216023.853584</v>
      </c>
      <c r="AL242" s="45" t="n">
        <v>11327638.5147012</v>
      </c>
      <c r="AM242" s="45" t="n">
        <v>0</v>
      </c>
      <c r="AN242" s="45" t="n">
        <v>0</v>
      </c>
      <c r="AO242" s="45" t="n">
        <v>0</v>
      </c>
      <c r="AP242" s="45"/>
      <c r="AQ242" s="45"/>
      <c r="AR242" s="45"/>
      <c r="AS242" s="45" t="n">
        <v>0</v>
      </c>
      <c r="AT242" s="45"/>
      <c r="AU242" s="45"/>
      <c r="AV242" s="45"/>
      <c r="AW242" s="45"/>
    </row>
    <row r="243">
      <c r="A243" t="str">
        <f>M243</f>
      </c>
      <c r="B243" t="str">
        <f>N243</f>
      </c>
      <c r="C243" t="str">
        <f>O243</f>
      </c>
      <c r="D243" s="45" t="str">
        <f>AO243</f>
      </c>
      <c r="E243" s="45" t="str">
        <f>AU243</f>
      </c>
      <c r="F243" s="45" t="str">
        <f>AV243</f>
      </c>
      <c r="G243" s="45" t="str">
        <f>AW243</f>
      </c>
      <c r="H243" s="44" t="str">
        <f>AV243/AU243-1</f>
      </c>
      <c r="I243" s="44" t="str">
        <f>AV243/AO243-1</f>
      </c>
      <c r="J243" s="44" t="str">
        <f>AW243/AV243</f>
      </c>
      <c r="K243" s="44" t="str">
        <f>AV243/Sum(AV$1:AV$393)</f>
      </c>
      <c r="L243" s="44" t="str">
        <f>AW243/Sum(AW1:AW$393)</f>
      </c>
      <c r="M243" t="s">
        <v>1846</v>
      </c>
      <c r="N243"/>
      <c r="O243" t="n">
        <v>34</v>
      </c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 t="n">
        <v>657906.002973962</v>
      </c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</row>
    <row r="244">
      <c r="A244" t="str">
        <f>M244</f>
      </c>
      <c r="B244" t="str">
        <f>N244</f>
      </c>
      <c r="C244" t="str">
        <f>O244</f>
      </c>
      <c r="D244" s="45" t="str">
        <f>AO244</f>
      </c>
      <c r="E244" s="45" t="str">
        <f>AU244</f>
      </c>
      <c r="F244" s="45" t="str">
        <f>AV244</f>
      </c>
      <c r="G244" s="45" t="str">
        <f>AW244</f>
      </c>
      <c r="H244" s="44" t="str">
        <f>AV244/AU244-1</f>
      </c>
      <c r="I244" s="44" t="str">
        <f>AV244/AO244-1</f>
      </c>
      <c r="J244" s="44" t="str">
        <f>AW244/AV244</f>
      </c>
      <c r="K244" s="44" t="str">
        <f>AV244/Sum(AV$1:AV$393)</f>
      </c>
      <c r="L244" s="44" t="str">
        <f>AW244/Sum(AW1:AW$393)</f>
      </c>
      <c r="M244" t="s">
        <v>1846</v>
      </c>
      <c r="N244"/>
      <c r="O244" t="n">
        <v>35</v>
      </c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 t="n">
        <v>1324664.42784268</v>
      </c>
      <c r="AI244" s="45" t="n">
        <v>102189770.946658</v>
      </c>
      <c r="AJ244" s="45" t="n">
        <v>53204.9670994008</v>
      </c>
      <c r="AK244" s="45"/>
      <c r="AL244" s="45" t="n">
        <v>81028.3991845398</v>
      </c>
      <c r="AM244" s="45" t="n">
        <v>36258.2186993871</v>
      </c>
      <c r="AN244" s="45"/>
      <c r="AO244" s="45" t="n">
        <v>-5291.02733672465</v>
      </c>
      <c r="AP244" s="45"/>
      <c r="AQ244" s="45"/>
      <c r="AR244" s="45"/>
      <c r="AS244" s="45"/>
      <c r="AT244" s="45"/>
      <c r="AU244" s="45"/>
      <c r="AV244" s="45"/>
      <c r="AW244" s="45"/>
    </row>
    <row r="245">
      <c r="A245" t="str">
        <f>M245</f>
      </c>
      <c r="B245" t="str">
        <f>N245</f>
      </c>
      <c r="C245" t="str">
        <f>O245</f>
      </c>
      <c r="D245" s="45" t="str">
        <f>AO245</f>
      </c>
      <c r="E245" s="45" t="str">
        <f>AU245</f>
      </c>
      <c r="F245" s="45" t="str">
        <f>AV245</f>
      </c>
      <c r="G245" s="45" t="str">
        <f>AW245</f>
      </c>
      <c r="H245" s="44" t="str">
        <f>AV245/AU245-1</f>
      </c>
      <c r="I245" s="44" t="str">
        <f>AV245/AO245-1</f>
      </c>
      <c r="J245" s="44" t="str">
        <f>AW245/AV245</f>
      </c>
      <c r="K245" s="44" t="str">
        <f>AV245/Sum(AV$1:AV$393)</f>
      </c>
      <c r="L245" s="44" t="str">
        <f>AW245/Sum(AW1:AW$393)</f>
      </c>
      <c r="M245" t="s">
        <v>1846</v>
      </c>
      <c r="N245"/>
      <c r="O245" t="n">
        <v>41</v>
      </c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 t="n">
        <v>465286.702166498</v>
      </c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</row>
    <row r="246">
      <c r="A246" t="str">
        <f>M246</f>
      </c>
      <c r="B246" t="str">
        <f>N246</f>
      </c>
      <c r="C246" t="str">
        <f>O246</f>
      </c>
      <c r="D246" s="45" t="str">
        <f>AO246</f>
      </c>
      <c r="E246" s="45" t="str">
        <f>AU246</f>
      </c>
      <c r="F246" s="45" t="str">
        <f>AV246</f>
      </c>
      <c r="G246" s="45" t="str">
        <f>AW246</f>
      </c>
      <c r="H246" s="44" t="str">
        <f>AV246/AU246-1</f>
      </c>
      <c r="I246" s="44" t="str">
        <f>AV246/AO246-1</f>
      </c>
      <c r="J246" s="44" t="str">
        <f>AW246/AV246</f>
      </c>
      <c r="K246" s="44" t="str">
        <f>AV246/Sum(AV$1:AV$393)</f>
      </c>
      <c r="L246" s="44" t="str">
        <f>AW246/Sum(AW1:AW$393)</f>
      </c>
      <c r="M246" t="s">
        <v>1846</v>
      </c>
      <c r="N246"/>
      <c r="O246" t="n">
        <v>42</v>
      </c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 t="n">
        <v>5479.00409013594</v>
      </c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</row>
    <row r="247">
      <c r="A247" t="str">
        <f>M247</f>
      </c>
      <c r="B247" t="str">
        <f>N247</f>
      </c>
      <c r="C247" t="str">
        <f>O247</f>
      </c>
      <c r="D247" s="45" t="str">
        <f>AO247</f>
      </c>
      <c r="E247" s="45" t="str">
        <f>AU247</f>
      </c>
      <c r="F247" s="45" t="str">
        <f>AV247</f>
      </c>
      <c r="G247" s="45" t="str">
        <f>AW247</f>
      </c>
      <c r="H247" s="44" t="str">
        <f>AV247/AU247-1</f>
      </c>
      <c r="I247" s="44" t="str">
        <f>AV247/AO247-1</f>
      </c>
      <c r="J247" s="44" t="str">
        <f>AW247/AV247</f>
      </c>
      <c r="K247" s="44" t="str">
        <f>AV247/Sum(AV$1:AV$393)</f>
      </c>
      <c r="L247" s="44" t="str">
        <f>AW247/Sum(AW1:AW$393)</f>
      </c>
      <c r="M247" t="s">
        <v>1846</v>
      </c>
      <c r="N247"/>
      <c r="O247" t="n">
        <v>43</v>
      </c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 t="n">
        <v>15968016.534296</v>
      </c>
      <c r="AH247" s="45" t="n">
        <v>0</v>
      </c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</row>
    <row r="248">
      <c r="A248" t="str">
        <f>M248</f>
      </c>
      <c r="B248" t="str">
        <f>N248</f>
      </c>
      <c r="C248" t="str">
        <f>O248</f>
      </c>
      <c r="D248" s="45" t="str">
        <f>AO248</f>
      </c>
      <c r="E248" s="45" t="str">
        <f>AU248</f>
      </c>
      <c r="F248" s="45" t="str">
        <f>AV248</f>
      </c>
      <c r="G248" s="45" t="str">
        <f>AW248</f>
      </c>
      <c r="H248" s="44" t="str">
        <f>AV248/AU248-1</f>
      </c>
      <c r="I248" s="44" t="str">
        <f>AV248/AO248-1</f>
      </c>
      <c r="J248" s="44" t="str">
        <f>AW248/AV248</f>
      </c>
      <c r="K248" s="44" t="str">
        <f>AV248/Sum(AV$1:AV$393)</f>
      </c>
      <c r="L248" s="44" t="str">
        <f>AW248/Sum(AW1:AW$393)</f>
      </c>
      <c r="M248" t="s">
        <v>1846</v>
      </c>
      <c r="N248"/>
      <c r="O248" t="n">
        <v>50</v>
      </c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 t="n">
        <v>163355.187581703</v>
      </c>
      <c r="AH248" s="45"/>
      <c r="AI248" s="45"/>
      <c r="AJ248" s="45"/>
      <c r="AK248" s="45"/>
      <c r="AL248" s="45"/>
      <c r="AM248" s="45" t="n">
        <v>210773.269077465</v>
      </c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</row>
    <row r="249">
      <c r="A249" t="str">
        <f>M249</f>
      </c>
      <c r="B249" t="str">
        <f>N249</f>
      </c>
      <c r="C249" t="str">
        <f>O249</f>
      </c>
      <c r="D249" s="45" t="str">
        <f>AO249</f>
      </c>
      <c r="E249" s="45" t="str">
        <f>AU249</f>
      </c>
      <c r="F249" s="45" t="str">
        <f>AV249</f>
      </c>
      <c r="G249" s="45" t="str">
        <f>AW249</f>
      </c>
      <c r="H249" s="44" t="str">
        <f>AV249/AU249-1</f>
      </c>
      <c r="I249" s="44" t="str">
        <f>AV249/AO249-1</f>
      </c>
      <c r="J249" s="44" t="str">
        <f>AW249/AV249</f>
      </c>
      <c r="K249" s="44" t="str">
        <f>AV249/Sum(AV$1:AV$393)</f>
      </c>
      <c r="L249" s="44" t="str">
        <f>AW249/Sum(AW1:AW$393)</f>
      </c>
      <c r="M249" t="s">
        <v>1846</v>
      </c>
      <c r="N249"/>
      <c r="O249" t="n">
        <v>60</v>
      </c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 t="n">
        <v>243764015.252841</v>
      </c>
      <c r="AI249" s="45" t="n">
        <v>2300916.47705215</v>
      </c>
      <c r="AJ249" s="45" t="n">
        <v>21308889.2345139</v>
      </c>
      <c r="AK249" s="45" t="n">
        <v>7693454.82326205</v>
      </c>
      <c r="AL249" s="45" t="n">
        <v>9242770.87123648</v>
      </c>
      <c r="AM249" s="45" t="n">
        <v>1463423.39036581</v>
      </c>
      <c r="AN249" s="45" t="n">
        <v>-269518.237072203</v>
      </c>
      <c r="AO249" s="45" t="n">
        <v>-5988213.19188322</v>
      </c>
      <c r="AP249" s="45" t="n">
        <v>0</v>
      </c>
      <c r="AQ249" s="45" t="n">
        <v>0</v>
      </c>
      <c r="AR249" s="45" t="n">
        <v>-3915.13503761774</v>
      </c>
      <c r="AS249" s="45" t="n">
        <v>-937448.369021984</v>
      </c>
      <c r="AT249" s="45" t="n">
        <v>-219631.020369411</v>
      </c>
      <c r="AU249" s="45"/>
      <c r="AV249" s="45"/>
      <c r="AW249" s="45"/>
    </row>
    <row r="250">
      <c r="A250" t="str">
        <f>M250</f>
      </c>
      <c r="B250" t="str">
        <f>N250</f>
      </c>
      <c r="C250" t="str">
        <f>O250</f>
      </c>
      <c r="D250" s="45" t="str">
        <f>AO250</f>
      </c>
      <c r="E250" s="45" t="str">
        <f>AU250</f>
      </c>
      <c r="F250" s="45" t="str">
        <f>AV250</f>
      </c>
      <c r="G250" s="45" t="str">
        <f>AW250</f>
      </c>
      <c r="H250" s="44" t="str">
        <f>AV250/AU250-1</f>
      </c>
      <c r="I250" s="44" t="str">
        <f>AV250/AO250-1</f>
      </c>
      <c r="J250" s="44" t="str">
        <f>AW250/AV250</f>
      </c>
      <c r="K250" s="44" t="str">
        <f>AV250/Sum(AV$1:AV$393)</f>
      </c>
      <c r="L250" s="44" t="str">
        <f>AW250/Sum(AW1:AW$393)</f>
      </c>
      <c r="M250" t="s">
        <v>1846</v>
      </c>
      <c r="N250"/>
      <c r="O250" t="n">
        <v>61</v>
      </c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 t="n">
        <v>180635.58619517</v>
      </c>
      <c r="AJ250" s="45" t="n">
        <v>186243.488046345</v>
      </c>
      <c r="AK250" s="45" t="n">
        <v>97495.8242439156</v>
      </c>
      <c r="AL250" s="45" t="n">
        <v>140866.655624453</v>
      </c>
      <c r="AM250" s="45" t="n">
        <v>35009.7024532565</v>
      </c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</row>
    <row r="251">
      <c r="A251" t="str">
        <f>M251</f>
      </c>
      <c r="B251" t="str">
        <f>N251</f>
      </c>
      <c r="C251" t="str">
        <f>O251</f>
      </c>
      <c r="D251" s="45" t="str">
        <f>AO251</f>
      </c>
      <c r="E251" s="45" t="str">
        <f>AU251</f>
      </c>
      <c r="F251" s="45" t="str">
        <f>AV251</f>
      </c>
      <c r="G251" s="45" t="str">
        <f>AW251</f>
      </c>
      <c r="H251" s="44" t="str">
        <f>AV251/AU251-1</f>
      </c>
      <c r="I251" s="44" t="str">
        <f>AV251/AO251-1</f>
      </c>
      <c r="J251" s="44" t="str">
        <f>AW251/AV251</f>
      </c>
      <c r="K251" s="44" t="str">
        <f>AV251/Sum(AV$1:AV$393)</f>
      </c>
      <c r="L251" s="44" t="str">
        <f>AW251/Sum(AW1:AW$393)</f>
      </c>
      <c r="M251" t="s">
        <v>1846</v>
      </c>
      <c r="N251"/>
      <c r="O251" t="n">
        <v>80</v>
      </c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 t="n">
        <v>9084005.2322493</v>
      </c>
      <c r="AF251" s="45"/>
      <c r="AG251" s="45" t="n">
        <v>380785393.485173</v>
      </c>
      <c r="AH251" s="45" t="n">
        <v>0</v>
      </c>
      <c r="AI251" s="45"/>
      <c r="AJ251" s="45"/>
      <c r="AK251" s="45"/>
      <c r="AL251" s="45" t="n">
        <v>274235.852352596</v>
      </c>
      <c r="AM251" s="45" t="n">
        <v>0</v>
      </c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</row>
    <row r="252">
      <c r="A252" t="str">
        <f>M252</f>
      </c>
      <c r="B252" t="str">
        <f>N252</f>
      </c>
      <c r="C252" t="str">
        <f>O252</f>
      </c>
      <c r="D252" s="45" t="str">
        <f>AO252</f>
      </c>
      <c r="E252" s="45" t="str">
        <f>AU252</f>
      </c>
      <c r="F252" s="45" t="str">
        <f>AV252</f>
      </c>
      <c r="G252" s="45" t="str">
        <f>AW252</f>
      </c>
      <c r="H252" s="44" t="str">
        <f>AV252/AU252-1</f>
      </c>
      <c r="I252" s="44" t="str">
        <f>AV252/AO252-1</f>
      </c>
      <c r="J252" s="44" t="str">
        <f>AW252/AV252</f>
      </c>
      <c r="K252" s="44" t="str">
        <f>AV252/Sum(AV$1:AV$393)</f>
      </c>
      <c r="L252" s="44" t="str">
        <f>AW252/Sum(AW1:AW$393)</f>
      </c>
      <c r="M252" t="s">
        <v>1846</v>
      </c>
      <c r="N252"/>
      <c r="O252" t="n">
        <v>139</v>
      </c>
      <c r="P252" s="45" t="n">
        <v>57638.4154298849</v>
      </c>
      <c r="Q252" s="45"/>
      <c r="R252" s="45" t="n">
        <v>462906.022912108</v>
      </c>
      <c r="S252" s="45" t="n">
        <v>-146129.289184675</v>
      </c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</row>
    <row r="253">
      <c r="A253" t="str">
        <f>M253</f>
      </c>
      <c r="B253" t="str">
        <f>N253</f>
      </c>
      <c r="C253" t="str">
        <f>O253</f>
      </c>
      <c r="D253" s="45" t="str">
        <f>AO253</f>
      </c>
      <c r="E253" s="45" t="str">
        <f>AU253</f>
      </c>
      <c r="F253" s="45" t="str">
        <f>AV253</f>
      </c>
      <c r="G253" s="45" t="str">
        <f>AW253</f>
      </c>
      <c r="H253" s="44" t="str">
        <f>AV253/AU253-1</f>
      </c>
      <c r="I253" s="44" t="str">
        <f>AV253/AO253-1</f>
      </c>
      <c r="J253" s="44" t="str">
        <f>AW253/AV253</f>
      </c>
      <c r="K253" s="44" t="str">
        <f>AV253/Sum(AV$1:AV$393)</f>
      </c>
      <c r="L253" s="44" t="str">
        <f>AW253/Sum(AW1:AW$393)</f>
      </c>
      <c r="M253" t="s">
        <v>1846</v>
      </c>
      <c r="N253"/>
      <c r="O253" t="n">
        <v>140</v>
      </c>
      <c r="P253" s="45"/>
      <c r="Q253" s="45" t="n">
        <v>163121.761791944</v>
      </c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</row>
    <row r="254">
      <c r="A254" t="str">
        <f>M254</f>
      </c>
      <c r="B254" t="str">
        <f>N254</f>
      </c>
      <c r="C254" t="str">
        <f>O254</f>
      </c>
      <c r="D254" s="45" t="str">
        <f>AO254</f>
      </c>
      <c r="E254" s="45" t="str">
        <f>AU254</f>
      </c>
      <c r="F254" s="45" t="str">
        <f>AV254</f>
      </c>
      <c r="G254" s="45" t="str">
        <f>AW254</f>
      </c>
      <c r="H254" s="44" t="str">
        <f>AV254/AU254-1</f>
      </c>
      <c r="I254" s="44" t="str">
        <f>AV254/AO254-1</f>
      </c>
      <c r="J254" s="44" t="str">
        <f>AW254/AV254</f>
      </c>
      <c r="K254" s="44" t="str">
        <f>AV254/Sum(AV$1:AV$393)</f>
      </c>
      <c r="L254" s="44" t="str">
        <f>AW254/Sum(AW1:AW$393)</f>
      </c>
      <c r="M254" t="s">
        <v>1846</v>
      </c>
      <c r="N254"/>
      <c r="O254" t="n">
        <v>143</v>
      </c>
      <c r="P254" s="45" t="n">
        <v>1103080.019434</v>
      </c>
      <c r="Q254" s="45" t="n">
        <v>1874940.72083211</v>
      </c>
      <c r="R254" s="45" t="n">
        <v>-4821139.98853224</v>
      </c>
      <c r="S254" s="45" t="n">
        <v>-9555961.34382179</v>
      </c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</row>
    <row r="255">
      <c r="A255" t="str">
        <f>M255</f>
      </c>
      <c r="B255" t="str">
        <f>N255</f>
      </c>
      <c r="C255" t="str">
        <f>O255</f>
      </c>
      <c r="D255" s="45" t="str">
        <f>AO255</f>
      </c>
      <c r="E255" s="45" t="str">
        <f>AU255</f>
      </c>
      <c r="F255" s="45" t="str">
        <f>AV255</f>
      </c>
      <c r="G255" s="45" t="str">
        <f>AW255</f>
      </c>
      <c r="H255" s="44" t="str">
        <f>AV255/AU255-1</f>
      </c>
      <c r="I255" s="44" t="str">
        <f>AV255/AO255-1</f>
      </c>
      <c r="J255" s="44" t="str">
        <f>AW255/AV255</f>
      </c>
      <c r="K255" s="44" t="str">
        <f>AV255/Sum(AV$1:AV$393)</f>
      </c>
      <c r="L255" s="44" t="str">
        <f>AW255/Sum(AW1:AW$393)</f>
      </c>
      <c r="M255" t="s">
        <v>1846</v>
      </c>
      <c r="N255"/>
      <c r="O255" t="n">
        <v>147</v>
      </c>
      <c r="P255" s="45" t="n">
        <v>5151681.82049178</v>
      </c>
      <c r="Q255" s="45" t="n">
        <v>136254.648085036</v>
      </c>
      <c r="R255" s="45"/>
      <c r="S255" s="45" t="n">
        <v>-320998.936176872</v>
      </c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</row>
    <row r="256">
      <c r="A256" t="str">
        <f>M256</f>
      </c>
      <c r="B256" t="str">
        <f>N256</f>
      </c>
      <c r="C256" t="str">
        <f>O256</f>
      </c>
      <c r="D256" s="45" t="str">
        <f>AO256</f>
      </c>
      <c r="E256" s="45" t="str">
        <f>AU256</f>
      </c>
      <c r="F256" s="45" t="str">
        <f>AV256</f>
      </c>
      <c r="G256" s="45" t="str">
        <f>AW256</f>
      </c>
      <c r="H256" s="44" t="str">
        <f>AV256/AU256-1</f>
      </c>
      <c r="I256" s="44" t="str">
        <f>AV256/AO256-1</f>
      </c>
      <c r="J256" s="44" t="str">
        <f>AW256/AV256</f>
      </c>
      <c r="K256" s="44" t="str">
        <f>AV256/Sum(AV$1:AV$393)</f>
      </c>
      <c r="L256" s="44" t="str">
        <f>AW256/Sum(AW1:AW$393)</f>
      </c>
      <c r="M256" t="s">
        <v>1846</v>
      </c>
      <c r="N256"/>
      <c r="O256" t="n">
        <v>148</v>
      </c>
      <c r="P256" s="45" t="n">
        <v>70161851.8307023</v>
      </c>
      <c r="Q256" s="45" t="n">
        <v>10428278.2773815</v>
      </c>
      <c r="R256" s="45" t="n">
        <v>3441451.95829481</v>
      </c>
      <c r="S256" s="45" t="n">
        <v>5374397.51851898</v>
      </c>
      <c r="T256" s="45" t="n">
        <v>10709721.6789096</v>
      </c>
      <c r="U256" s="45" t="n">
        <v>10197139.2336568</v>
      </c>
      <c r="V256" s="45" t="n">
        <v>15947451.3486231</v>
      </c>
      <c r="W256" s="45" t="n">
        <v>27569678.3683382</v>
      </c>
      <c r="X256" s="45" t="n">
        <v>-86820.0596600597</v>
      </c>
      <c r="Y256" s="45" t="n">
        <v>-2256492.41640468</v>
      </c>
      <c r="Z256" s="45"/>
      <c r="AA256" s="45" t="n">
        <v>730985.554335121</v>
      </c>
      <c r="AB256" s="45" t="n">
        <v>146230.369465466</v>
      </c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</row>
    <row r="257">
      <c r="A257" t="str">
        <f>M257</f>
      </c>
      <c r="B257" t="str">
        <f>N257</f>
      </c>
      <c r="C257" t="str">
        <f>O257</f>
      </c>
      <c r="D257" s="45" t="str">
        <f>AO257</f>
      </c>
      <c r="E257" s="45" t="str">
        <f>AU257</f>
      </c>
      <c r="F257" s="45" t="str">
        <f>AV257</f>
      </c>
      <c r="G257" s="45" t="str">
        <f>AW257</f>
      </c>
      <c r="H257" s="44" t="str">
        <f>AV257/AU257-1</f>
      </c>
      <c r="I257" s="44" t="str">
        <f>AV257/AO257-1</f>
      </c>
      <c r="J257" s="44" t="str">
        <f>AW257/AV257</f>
      </c>
      <c r="K257" s="44" t="str">
        <f>AV257/Sum(AV$1:AV$393)</f>
      </c>
      <c r="L257" s="44" t="str">
        <f>AW257/Sum(AW1:AW$393)</f>
      </c>
      <c r="M257" t="s">
        <v>1846</v>
      </c>
      <c r="N257"/>
      <c r="O257" t="n">
        <v>149</v>
      </c>
      <c r="P257" s="45" t="n">
        <v>324575830.006648</v>
      </c>
      <c r="Q257" s="45" t="n">
        <v>462112436.679275</v>
      </c>
      <c r="R257" s="45" t="n">
        <v>526395487.789181</v>
      </c>
      <c r="S257" s="45" t="n">
        <v>319432633.323878</v>
      </c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</row>
    <row r="258">
      <c r="A258" t="str">
        <f>M258</f>
      </c>
      <c r="B258" t="str">
        <f>N258</f>
      </c>
      <c r="C258" t="str">
        <f>O258</f>
      </c>
      <c r="D258" s="45" t="str">
        <f>AO258</f>
      </c>
      <c r="E258" s="45" t="str">
        <f>AU258</f>
      </c>
      <c r="F258" s="45" t="str">
        <f>AV258</f>
      </c>
      <c r="G258" s="45" t="str">
        <f>AW258</f>
      </c>
      <c r="H258" s="44" t="str">
        <f>AV258/AU258-1</f>
      </c>
      <c r="I258" s="44" t="str">
        <f>AV258/AO258-1</f>
      </c>
      <c r="J258" s="44" t="str">
        <f>AW258/AV258</f>
      </c>
      <c r="K258" s="44" t="str">
        <f>AV258/Sum(AV$1:AV$393)</f>
      </c>
      <c r="L258" s="44" t="str">
        <f>AW258/Sum(AW1:AW$393)</f>
      </c>
      <c r="M258" t="s">
        <v>1846</v>
      </c>
      <c r="N258"/>
      <c r="O258" t="n">
        <v>154</v>
      </c>
      <c r="P258" s="45" t="n">
        <v>693648.516725166</v>
      </c>
      <c r="Q258" s="45" t="n">
        <v>955701.616145743</v>
      </c>
      <c r="R258" s="45" t="n">
        <v>616371.742513779</v>
      </c>
      <c r="S258" s="45" t="n">
        <v>400014.34036108</v>
      </c>
      <c r="T258" s="45" t="n">
        <v>74299.4160876187</v>
      </c>
      <c r="U258" s="45" t="n">
        <v>169275.30582722</v>
      </c>
      <c r="V258" s="45" t="n">
        <v>1510165.36369413</v>
      </c>
      <c r="W258" s="45" t="n">
        <v>1581846.83476661</v>
      </c>
      <c r="X258" s="45" t="n">
        <v>2765061.09106273</v>
      </c>
      <c r="Y258" s="45" t="n">
        <v>189693.29897754</v>
      </c>
      <c r="Z258" s="45"/>
      <c r="AA258" s="45" t="n">
        <v>14216315.4775583</v>
      </c>
      <c r="AB258" s="45" t="n">
        <v>982799.091006232</v>
      </c>
      <c r="AC258" s="45" t="n">
        <v>143963.102924466</v>
      </c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</row>
    <row r="259">
      <c r="A259" t="str">
        <f>M259</f>
      </c>
      <c r="B259" t="str">
        <f>N259</f>
      </c>
      <c r="C259" t="str">
        <f>O259</f>
      </c>
      <c r="D259" s="45" t="str">
        <f>AO259</f>
      </c>
      <c r="E259" s="45" t="str">
        <f>AU259</f>
      </c>
      <c r="F259" s="45" t="str">
        <f>AV259</f>
      </c>
      <c r="G259" s="45" t="str">
        <f>AW259</f>
      </c>
      <c r="H259" s="44" t="str">
        <f>AV259/AU259-1</f>
      </c>
      <c r="I259" s="44" t="str">
        <f>AV259/AO259-1</f>
      </c>
      <c r="J259" s="44" t="str">
        <f>AW259/AV259</f>
      </c>
      <c r="K259" s="44" t="str">
        <f>AV259/Sum(AV$1:AV$393)</f>
      </c>
      <c r="L259" s="44" t="str">
        <f>AW259/Sum(AW1:AW$393)</f>
      </c>
      <c r="M259" t="s">
        <v>1846</v>
      </c>
      <c r="N259"/>
      <c r="O259" t="n">
        <v>158</v>
      </c>
      <c r="P259" s="45"/>
      <c r="Q259" s="45"/>
      <c r="R259" s="45"/>
      <c r="S259" s="45"/>
      <c r="T259" s="45" t="n">
        <v>826884.236754688</v>
      </c>
      <c r="U259" s="45" t="n">
        <v>5107338.95916273</v>
      </c>
      <c r="V259" s="45"/>
      <c r="W259" s="45" t="n">
        <v>350389.065621195</v>
      </c>
      <c r="X259" s="45" t="n">
        <v>-629270.924048523</v>
      </c>
      <c r="Y259" s="45" t="n">
        <v>13310495.8714687</v>
      </c>
      <c r="Z259" s="45" t="n">
        <v>79162.6937884405</v>
      </c>
      <c r="AA259" s="45" t="n">
        <v>251415710.014068</v>
      </c>
      <c r="AB259" s="45" t="n">
        <v>154183467.822323</v>
      </c>
      <c r="AC259" s="45" t="n">
        <v>80363796.044162</v>
      </c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</row>
    <row r="260">
      <c r="A260" t="str">
        <f>M260</f>
      </c>
      <c r="B260" t="str">
        <f>N260</f>
      </c>
      <c r="C260" t="str">
        <f>O260</f>
      </c>
      <c r="D260" s="45" t="str">
        <f>AO260</f>
      </c>
      <c r="E260" s="45" t="str">
        <f>AU260</f>
      </c>
      <c r="F260" s="45" t="str">
        <f>AV260</f>
      </c>
      <c r="G260" s="45" t="str">
        <f>AW260</f>
      </c>
      <c r="H260" s="44" t="str">
        <f>AV260/AU260-1</f>
      </c>
      <c r="I260" s="44" t="str">
        <f>AV260/AO260-1</f>
      </c>
      <c r="J260" s="44" t="str">
        <f>AW260/AV260</f>
      </c>
      <c r="K260" s="44" t="str">
        <f>AV260/Sum(AV$1:AV$393)</f>
      </c>
      <c r="L260" s="44" t="str">
        <f>AW260/Sum(AW1:AW$393)</f>
      </c>
      <c r="M260" t="s">
        <v>1846</v>
      </c>
      <c r="N260"/>
      <c r="O260" t="n">
        <v>159</v>
      </c>
      <c r="P260" s="45"/>
      <c r="Q260" s="45" t="n">
        <v>7146652.24603764</v>
      </c>
      <c r="R260" s="45" t="n">
        <v>6698326.40977334</v>
      </c>
      <c r="S260" s="45" t="n">
        <v>1849014.23975245</v>
      </c>
      <c r="T260" s="45" t="n">
        <v>110866899.290922</v>
      </c>
      <c r="U260" s="45" t="n">
        <v>116241440.520545</v>
      </c>
      <c r="V260" s="45" t="n">
        <v>23957162.0625127</v>
      </c>
      <c r="W260" s="45" t="n">
        <v>889480.381151763</v>
      </c>
      <c r="X260" s="45" t="n">
        <v>72934165.5260658</v>
      </c>
      <c r="Y260" s="45" t="n">
        <v>46101676.6110737</v>
      </c>
      <c r="Z260" s="45"/>
      <c r="AA260" s="45" t="n">
        <v>1326604.64034966</v>
      </c>
      <c r="AB260" s="45" t="n">
        <v>1663502.84300758</v>
      </c>
      <c r="AC260" s="45" t="n">
        <v>5545425.992603</v>
      </c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</row>
    <row r="261">
      <c r="A261" t="str">
        <f>M261</f>
      </c>
      <c r="B261" t="str">
        <f>N261</f>
      </c>
      <c r="C261" t="str">
        <f>O261</f>
      </c>
      <c r="D261" s="45" t="str">
        <f>AO261</f>
      </c>
      <c r="E261" s="45" t="str">
        <f>AU261</f>
      </c>
      <c r="F261" s="45" t="str">
        <f>AV261</f>
      </c>
      <c r="G261" s="45" t="str">
        <f>AW261</f>
      </c>
      <c r="H261" s="44" t="str">
        <f>AV261/AU261-1</f>
      </c>
      <c r="I261" s="44" t="str">
        <f>AV261/AO261-1</f>
      </c>
      <c r="J261" s="44" t="str">
        <f>AW261/AV261</f>
      </c>
      <c r="K261" s="44" t="str">
        <f>AV261/Sum(AV$1:AV$393)</f>
      </c>
      <c r="L261" s="44" t="str">
        <f>AW261/Sum(AW1:AW$393)</f>
      </c>
      <c r="M261" t="s">
        <v>1846</v>
      </c>
      <c r="N261"/>
      <c r="O261" t="n">
        <v>161</v>
      </c>
      <c r="P261" s="45"/>
      <c r="Q261" s="45"/>
      <c r="R261" s="45"/>
      <c r="S261" s="45"/>
      <c r="T261" s="45"/>
      <c r="U261" s="45"/>
      <c r="V261" s="45"/>
      <c r="W261" s="45"/>
      <c r="X261" s="45"/>
      <c r="Y261" s="45" t="n">
        <v>890664.047577769</v>
      </c>
      <c r="Z261" s="45"/>
      <c r="AA261" s="45" t="n">
        <v>6509429.44532206</v>
      </c>
      <c r="AB261" s="45" t="n">
        <v>2227776.08705524</v>
      </c>
      <c r="AC261" s="45" t="n">
        <v>540.962609164279</v>
      </c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</row>
    <row r="262">
      <c r="A262" t="str">
        <f>M262</f>
      </c>
      <c r="B262" t="str">
        <f>N262</f>
      </c>
      <c r="C262" t="str">
        <f>O262</f>
      </c>
      <c r="D262" s="45" t="str">
        <f>AO262</f>
      </c>
      <c r="E262" s="45" t="str">
        <f>AU262</f>
      </c>
      <c r="F262" s="45" t="str">
        <f>AV262</f>
      </c>
      <c r="G262" s="45" t="str">
        <f>AW262</f>
      </c>
      <c r="H262" s="44" t="str">
        <f>AV262/AU262-1</f>
      </c>
      <c r="I262" s="44" t="str">
        <f>AV262/AO262-1</f>
      </c>
      <c r="J262" s="44" t="str">
        <f>AW262/AV262</f>
      </c>
      <c r="K262" s="44" t="str">
        <f>AV262/Sum(AV$1:AV$393)</f>
      </c>
      <c r="L262" s="44" t="str">
        <f>AW262/Sum(AW1:AW$393)</f>
      </c>
      <c r="M262" t="s">
        <v>1846</v>
      </c>
      <c r="N262"/>
      <c r="O262" t="n">
        <v>164</v>
      </c>
      <c r="P262" s="45"/>
      <c r="Q262" s="45"/>
      <c r="R262" s="45"/>
      <c r="S262" s="45"/>
      <c r="T262" s="45"/>
      <c r="U262" s="45"/>
      <c r="V262" s="45"/>
      <c r="W262" s="45" t="n">
        <v>134072990.830347</v>
      </c>
      <c r="X262" s="45" t="n">
        <v>775946.559750043</v>
      </c>
      <c r="Y262" s="45" t="n">
        <v>15294868.9794261</v>
      </c>
      <c r="Z262" s="45" t="n">
        <v>8234981.82554132</v>
      </c>
      <c r="AA262" s="45" t="n">
        <v>2523766.2390387</v>
      </c>
      <c r="AB262" s="45" t="n">
        <v>20468715.6219467</v>
      </c>
      <c r="AC262" s="45" t="n">
        <v>26162981.5318474</v>
      </c>
      <c r="AD262" s="45"/>
      <c r="AE262" s="45"/>
      <c r="AF262" s="45"/>
      <c r="AG262" s="45"/>
      <c r="AH262" s="45"/>
      <c r="AI262" s="45"/>
      <c r="AJ262" s="45" t="n">
        <v>-8895.94846939169</v>
      </c>
      <c r="AK262" s="45" t="n">
        <v>-14891.030135753</v>
      </c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</row>
    <row r="263">
      <c r="A263" t="str">
        <f>M263</f>
      </c>
      <c r="B263" t="str">
        <f>N263</f>
      </c>
      <c r="C263" t="str">
        <f>O263</f>
      </c>
      <c r="D263" s="45" t="str">
        <f>AO263</f>
      </c>
      <c r="E263" s="45" t="str">
        <f>AU263</f>
      </c>
      <c r="F263" s="45" t="str">
        <f>AV263</f>
      </c>
      <c r="G263" s="45" t="str">
        <f>AW263</f>
      </c>
      <c r="H263" s="44" t="str">
        <f>AV263/AU263-1</f>
      </c>
      <c r="I263" s="44" t="str">
        <f>AV263/AO263-1</f>
      </c>
      <c r="J263" s="44" t="str">
        <f>AW263/AV263</f>
      </c>
      <c r="K263" s="44" t="str">
        <f>AV263/Sum(AV$1:AV$393)</f>
      </c>
      <c r="L263" s="44" t="str">
        <f>AW263/Sum(AW1:AW$393)</f>
      </c>
      <c r="M263" t="s">
        <v>1846</v>
      </c>
      <c r="N263"/>
      <c r="O263" t="n">
        <v>169</v>
      </c>
      <c r="P263" s="45" t="n">
        <v>37301992.4409683</v>
      </c>
      <c r="Q263" s="45" t="n">
        <v>384222754.963397</v>
      </c>
      <c r="R263" s="45" t="n">
        <v>37442918.8948828</v>
      </c>
      <c r="S263" s="45" t="n">
        <v>283019902.453568</v>
      </c>
      <c r="T263" s="45" t="n">
        <v>256421782.802073</v>
      </c>
      <c r="U263" s="45" t="n">
        <v>146115960.102767</v>
      </c>
      <c r="V263" s="45" t="n">
        <v>193609144.388886</v>
      </c>
      <c r="W263" s="45" t="n">
        <v>544427262.8109</v>
      </c>
      <c r="X263" s="45" t="n">
        <v>181962586.035022</v>
      </c>
      <c r="Y263" s="45" t="n">
        <v>545090756.423294</v>
      </c>
      <c r="Z263" s="45" t="n">
        <v>2232890.4568795</v>
      </c>
      <c r="AA263" s="45" t="n">
        <v>3985914.02514859</v>
      </c>
      <c r="AB263" s="45" t="n">
        <v>-131584.348624482</v>
      </c>
      <c r="AC263" s="45" t="n">
        <v>60436749.5606683</v>
      </c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</row>
    <row r="264">
      <c r="A264" t="str">
        <f>M264</f>
      </c>
      <c r="B264" t="str">
        <f>N264</f>
      </c>
      <c r="C264" t="str">
        <f>O264</f>
      </c>
      <c r="D264" s="45" t="str">
        <f>AO264</f>
      </c>
      <c r="E264" s="45" t="str">
        <f>AU264</f>
      </c>
      <c r="F264" s="45" t="str">
        <f>AV264</f>
      </c>
      <c r="G264" s="45" t="str">
        <f>AW264</f>
      </c>
      <c r="H264" s="44" t="str">
        <f>AV264/AU264-1</f>
      </c>
      <c r="I264" s="44" t="str">
        <f>AV264/AO264-1</f>
      </c>
      <c r="J264" s="44" t="str">
        <f>AW264/AV264</f>
      </c>
      <c r="K264" s="44" t="str">
        <f>AV264/Sum(AV$1:AV$393)</f>
      </c>
      <c r="L264" s="44" t="str">
        <f>AW264/Sum(AW1:AW$393)</f>
      </c>
      <c r="M264" t="s">
        <v>1846</v>
      </c>
      <c r="N264"/>
      <c r="O264" t="n">
        <v>173</v>
      </c>
      <c r="P264" s="45"/>
      <c r="Q264" s="45"/>
      <c r="R264" s="45"/>
      <c r="S264" s="45"/>
      <c r="T264" s="45"/>
      <c r="U264" s="45"/>
      <c r="V264" s="45" t="n">
        <v>4323250.20931733</v>
      </c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</row>
    <row r="265">
      <c r="A265" t="str">
        <f>M265</f>
      </c>
      <c r="B265" t="str">
        <f>N265</f>
      </c>
      <c r="C265" t="str">
        <f>O265</f>
      </c>
      <c r="D265" s="45" t="str">
        <f>AO265</f>
      </c>
      <c r="E265" s="45" t="str">
        <f>AU265</f>
      </c>
      <c r="F265" s="45" t="str">
        <f>AV265</f>
      </c>
      <c r="G265" s="45" t="str">
        <f>AW265</f>
      </c>
      <c r="H265" s="44" t="str">
        <f>AV265/AU265-1</f>
      </c>
      <c r="I265" s="44" t="str">
        <f>AV265/AO265-1</f>
      </c>
      <c r="J265" s="44" t="str">
        <f>AW265/AV265</f>
      </c>
      <c r="K265" s="44" t="str">
        <f>AV265/Sum(AV$1:AV$393)</f>
      </c>
      <c r="L265" s="44" t="str">
        <f>AW265/Sum(AW1:AW$393)</f>
      </c>
      <c r="M265" t="s">
        <v>1846</v>
      </c>
      <c r="N265"/>
      <c r="O265" t="n">
        <v>175</v>
      </c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 t="n">
        <v>6730516.68119267</v>
      </c>
      <c r="AC265" s="45" t="n">
        <v>3802058.93477678</v>
      </c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</row>
    <row r="266">
      <c r="A266" t="str">
        <f>M266</f>
      </c>
      <c r="B266" t="str">
        <f>N266</f>
      </c>
      <c r="C266" t="str">
        <f>O266</f>
      </c>
      <c r="D266" s="45" t="str">
        <f>AO266</f>
      </c>
      <c r="E266" s="45" t="str">
        <f>AU266</f>
      </c>
      <c r="F266" s="45" t="str">
        <f>AV266</f>
      </c>
      <c r="G266" s="45" t="str">
        <f>AW266</f>
      </c>
      <c r="H266" s="44" t="str">
        <f>AV266/AU266-1</f>
      </c>
      <c r="I266" s="44" t="str">
        <f>AV266/AO266-1</f>
      </c>
      <c r="J266" s="44" t="str">
        <f>AW266/AV266</f>
      </c>
      <c r="K266" s="44" t="str">
        <f>AV266/Sum(AV$1:AV$393)</f>
      </c>
      <c r="L266" s="44" t="str">
        <f>AW266/Sum(AW1:AW$393)</f>
      </c>
      <c r="M266" t="s">
        <v>1846</v>
      </c>
      <c r="N266"/>
      <c r="O266" t="n">
        <v>177</v>
      </c>
      <c r="P266" s="45"/>
      <c r="Q266" s="45"/>
      <c r="R266" s="45"/>
      <c r="S266" s="45"/>
      <c r="T266" s="45"/>
      <c r="U266" s="45"/>
      <c r="V266" s="45"/>
      <c r="W266" s="45"/>
      <c r="X266" s="45" t="n">
        <v>7681713.29940902</v>
      </c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</row>
    <row r="267">
      <c r="A267" t="str">
        <f>M267</f>
      </c>
      <c r="B267" t="str">
        <f>N267</f>
      </c>
      <c r="C267" t="str">
        <f>O267</f>
      </c>
      <c r="D267" s="45" t="str">
        <f>AO267</f>
      </c>
      <c r="E267" s="45" t="str">
        <f>AU267</f>
      </c>
      <c r="F267" s="45" t="str">
        <f>AV267</f>
      </c>
      <c r="G267" s="45" t="str">
        <f>AW267</f>
      </c>
      <c r="H267" s="44" t="str">
        <f>AV267/AU267-1</f>
      </c>
      <c r="I267" s="44" t="str">
        <f>AV267/AO267-1</f>
      </c>
      <c r="J267" s="44" t="str">
        <f>AW267/AV267</f>
      </c>
      <c r="K267" s="44" t="str">
        <f>AV267/Sum(AV$1:AV$393)</f>
      </c>
      <c r="L267" s="44" t="str">
        <f>AW267/Sum(AW1:AW$393)</f>
      </c>
      <c r="M267" t="s">
        <v>1846</v>
      </c>
      <c r="N267"/>
      <c r="O267" t="n">
        <v>178</v>
      </c>
      <c r="P267" s="45" t="n">
        <v>5906943.81577993</v>
      </c>
      <c r="Q267" s="45" t="n">
        <v>81775817.8056273</v>
      </c>
      <c r="R267" s="45" t="n">
        <v>83013887.2181331</v>
      </c>
      <c r="S267" s="45" t="n">
        <v>49129699.8547718</v>
      </c>
      <c r="T267" s="45" t="n">
        <v>54284999.913403</v>
      </c>
      <c r="U267" s="45" t="n">
        <v>20248081.854507</v>
      </c>
      <c r="V267" s="45" t="n">
        <v>61364339.9035312</v>
      </c>
      <c r="W267" s="45" t="n">
        <v>44485633.0904773</v>
      </c>
      <c r="X267" s="45" t="n">
        <v>26721364.0724238</v>
      </c>
      <c r="Y267" s="45" t="n">
        <v>66971409.7896329</v>
      </c>
      <c r="Z267" s="45" t="n">
        <v>679862.043151723</v>
      </c>
      <c r="AA267" s="45" t="n">
        <v>51095672.3984319</v>
      </c>
      <c r="AB267" s="45" t="n">
        <v>221611152.768298</v>
      </c>
      <c r="AC267" s="45" t="n">
        <v>19250687.7905282</v>
      </c>
      <c r="AD267" s="45"/>
      <c r="AE267" s="45"/>
      <c r="AF267" s="45"/>
      <c r="AG267" s="45"/>
      <c r="AH267" s="45"/>
      <c r="AI267" s="45"/>
      <c r="AJ267" s="45" t="n">
        <v>-10973.7539600985</v>
      </c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</row>
    <row r="268">
      <c r="A268" t="str">
        <f>M268</f>
      </c>
      <c r="B268" t="str">
        <f>N268</f>
      </c>
      <c r="C268" t="str">
        <f>O268</f>
      </c>
      <c r="D268" s="45" t="str">
        <f>AO268</f>
      </c>
      <c r="E268" s="45" t="str">
        <f>AU268</f>
      </c>
      <c r="F268" s="45" t="str">
        <f>AV268</f>
      </c>
      <c r="G268" s="45" t="str">
        <f>AW268</f>
      </c>
      <c r="H268" s="44" t="str">
        <f>AV268/AU268-1</f>
      </c>
      <c r="I268" s="44" t="str">
        <f>AV268/AO268-1</f>
      </c>
      <c r="J268" s="44" t="str">
        <f>AW268/AV268</f>
      </c>
      <c r="K268" s="44" t="str">
        <f>AV268/Sum(AV$1:AV$393)</f>
      </c>
      <c r="L268" s="44" t="str">
        <f>AW268/Sum(AW1:AW$393)</f>
      </c>
      <c r="M268" t="s">
        <v>1846</v>
      </c>
      <c r="N268"/>
      <c r="O268" t="n">
        <v>304</v>
      </c>
      <c r="P268" s="45"/>
      <c r="Q268" s="45" t="n">
        <v>6169840.75483647</v>
      </c>
      <c r="R268" s="45" t="n">
        <v>6260505.28335888</v>
      </c>
      <c r="S268" s="45" t="n">
        <v>521532.034234038</v>
      </c>
      <c r="T268" s="45" t="n">
        <v>162371.642660817</v>
      </c>
      <c r="U268" s="45" t="n">
        <v>752257.748004978</v>
      </c>
      <c r="V268" s="45" t="n">
        <v>182407.488475809</v>
      </c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</row>
    <row r="269">
      <c r="A269" t="str">
        <f>M269</f>
      </c>
      <c r="B269" t="str">
        <f>N269</f>
      </c>
      <c r="C269" t="str">
        <f>O269</f>
      </c>
      <c r="D269" s="45" t="str">
        <f>AO269</f>
      </c>
      <c r="E269" s="45" t="str">
        <f>AU269</f>
      </c>
      <c r="F269" s="45" t="str">
        <f>AV269</f>
      </c>
      <c r="G269" s="45" t="str">
        <f>AW269</f>
      </c>
      <c r="H269" s="44" t="str">
        <f>AV269/AU269-1</f>
      </c>
      <c r="I269" s="44" t="str">
        <f>AV269/AO269-1</f>
      </c>
      <c r="J269" s="44" t="str">
        <f>AW269/AV269</f>
      </c>
      <c r="K269" s="44" t="str">
        <f>AV269/Sum(AV$1:AV$393)</f>
      </c>
      <c r="L269" s="44" t="str">
        <f>AW269/Sum(AW1:AW$393)</f>
      </c>
      <c r="M269" t="s">
        <v>1846</v>
      </c>
      <c r="N269"/>
      <c r="O269" t="n">
        <v>318</v>
      </c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 t="n">
        <v>299111.17923278</v>
      </c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</row>
    <row r="270">
      <c r="A270" t="str">
        <f>M270</f>
      </c>
      <c r="B270" t="str">
        <f>N270</f>
      </c>
      <c r="C270" t="str">
        <f>O270</f>
      </c>
      <c r="D270" s="45" t="str">
        <f>AO270</f>
      </c>
      <c r="E270" s="45" t="str">
        <f>AU270</f>
      </c>
      <c r="F270" s="45" t="str">
        <f>AV270</f>
      </c>
      <c r="G270" s="45" t="str">
        <f>AW270</f>
      </c>
      <c r="H270" s="44" t="str">
        <f>AV270/AU270-1</f>
      </c>
      <c r="I270" s="44" t="str">
        <f>AV270/AO270-1</f>
      </c>
      <c r="J270" s="44" t="str">
        <f>AW270/AV270</f>
      </c>
      <c r="K270" s="44" t="str">
        <f>AV270/Sum(AV$1:AV$393)</f>
      </c>
      <c r="L270" s="44" t="str">
        <f>AW270/Sum(AW1:AW$393)</f>
      </c>
      <c r="M270" t="s">
        <v>1846</v>
      </c>
      <c r="N270"/>
      <c r="O270" t="n">
        <v>338</v>
      </c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 t="n">
        <v>579058.567556124</v>
      </c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</row>
    <row r="271">
      <c r="A271" t="str">
        <f>M271</f>
      </c>
      <c r="B271" t="str">
        <f>N271</f>
      </c>
      <c r="C271" t="str">
        <f>O271</f>
      </c>
      <c r="D271" s="45" t="str">
        <f>AO271</f>
      </c>
      <c r="E271" s="45" t="str">
        <f>AU271</f>
      </c>
      <c r="F271" s="45" t="str">
        <f>AV271</f>
      </c>
      <c r="G271" s="45" t="str">
        <f>AW271</f>
      </c>
      <c r="H271" s="44" t="str">
        <f>AV271/AU271-1</f>
      </c>
      <c r="I271" s="44" t="str">
        <f>AV271/AO271-1</f>
      </c>
      <c r="J271" s="44" t="str">
        <f>AW271/AV271</f>
      </c>
      <c r="K271" s="44" t="str">
        <f>AV271/Sum(AV$1:AV$393)</f>
      </c>
      <c r="L271" s="44" t="str">
        <f>AW271/Sum(AW1:AW$393)</f>
      </c>
      <c r="M271" t="s">
        <v>1846</v>
      </c>
      <c r="N271"/>
      <c r="O271" t="n">
        <v>344</v>
      </c>
      <c r="P271" s="45"/>
      <c r="Q271" s="45"/>
      <c r="R271" s="45" t="n">
        <v>-58789.80071849</v>
      </c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</row>
    <row r="272">
      <c r="A272" t="str">
        <f>M272</f>
      </c>
      <c r="B272" t="str">
        <f>N272</f>
      </c>
      <c r="C272" t="str">
        <f>O272</f>
      </c>
      <c r="D272" s="45" t="str">
        <f>AO272</f>
      </c>
      <c r="E272" s="45" t="str">
        <f>AU272</f>
      </c>
      <c r="F272" s="45" t="str">
        <f>AV272</f>
      </c>
      <c r="G272" s="45" t="str">
        <f>AW272</f>
      </c>
      <c r="H272" s="44" t="str">
        <f>AV272/AU272-1</f>
      </c>
      <c r="I272" s="44" t="str">
        <f>AV272/AO272-1</f>
      </c>
      <c r="J272" s="44" t="str">
        <f>AW272/AV272</f>
      </c>
      <c r="K272" s="44" t="str">
        <f>AV272/Sum(AV$1:AV$393)</f>
      </c>
      <c r="L272" s="44" t="str">
        <f>AW272/Sum(AW1:AW$393)</f>
      </c>
      <c r="M272" t="s">
        <v>1846</v>
      </c>
      <c r="N272"/>
      <c r="O272" t="n">
        <v>345</v>
      </c>
      <c r="P272" s="45"/>
      <c r="Q272" s="45"/>
      <c r="R272" s="45"/>
      <c r="S272" s="45"/>
      <c r="T272" s="45" t="n">
        <v>13249912.7468376</v>
      </c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</row>
    <row r="273">
      <c r="A273" t="str">
        <f>M273</f>
      </c>
      <c r="B273" t="str">
        <f>N273</f>
      </c>
      <c r="C273" t="str">
        <f>O273</f>
      </c>
      <c r="D273" s="45" t="str">
        <f>AO273</f>
      </c>
      <c r="E273" s="45" t="str">
        <f>AU273</f>
      </c>
      <c r="F273" s="45" t="str">
        <f>AV273</f>
      </c>
      <c r="G273" s="45" t="str">
        <f>AW273</f>
      </c>
      <c r="H273" s="44" t="str">
        <f>AV273/AU273-1</f>
      </c>
      <c r="I273" s="44" t="str">
        <f>AV273/AO273-1</f>
      </c>
      <c r="J273" s="44" t="str">
        <f>AW273/AV273</f>
      </c>
      <c r="K273" s="44" t="str">
        <f>AV273/Sum(AV$1:AV$393)</f>
      </c>
      <c r="L273" s="44" t="str">
        <f>AW273/Sum(AW1:AW$393)</f>
      </c>
      <c r="M273" t="s">
        <v>1846</v>
      </c>
      <c r="N273"/>
      <c r="O273" t="n">
        <v>346</v>
      </c>
      <c r="P273" s="45"/>
      <c r="Q273" s="45" t="n">
        <v>374220.512346225</v>
      </c>
      <c r="R273" s="45" t="n">
        <v>-249248.15989328</v>
      </c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</row>
    <row r="274">
      <c r="A274" t="str">
        <f>M274</f>
      </c>
      <c r="B274" t="str">
        <f>N274</f>
      </c>
      <c r="C274" t="str">
        <f>O274</f>
      </c>
      <c r="D274" s="45" t="str">
        <f>AO274</f>
      </c>
      <c r="E274" s="45" t="str">
        <f>AU274</f>
      </c>
      <c r="F274" s="45" t="str">
        <f>AV274</f>
      </c>
      <c r="G274" s="45" t="str">
        <f>AW274</f>
      </c>
      <c r="H274" s="44" t="str">
        <f>AV274/AU274-1</f>
      </c>
      <c r="I274" s="44" t="str">
        <f>AV274/AO274-1</f>
      </c>
      <c r="J274" s="44" t="str">
        <f>AW274/AV274</f>
      </c>
      <c r="K274" s="44" t="str">
        <f>AV274/Sum(AV$1:AV$393)</f>
      </c>
      <c r="L274" s="44" t="str">
        <f>AW274/Sum(AW1:AW$393)</f>
      </c>
      <c r="M274" t="s">
        <v>1846</v>
      </c>
      <c r="N274"/>
      <c r="O274" t="n">
        <v>348</v>
      </c>
      <c r="P274" s="45"/>
      <c r="Q274" s="45" t="n">
        <v>5793701.16293975</v>
      </c>
      <c r="R274" s="45" t="n">
        <v>12826101.548147</v>
      </c>
      <c r="S274" s="45" t="n">
        <v>5670364.11708284</v>
      </c>
      <c r="T274" s="45" t="n">
        <v>6565545.12735564</v>
      </c>
      <c r="U274" s="45" t="n">
        <v>3531059.31698864</v>
      </c>
      <c r="V274" s="45" t="n">
        <v>1878313.57937383</v>
      </c>
      <c r="W274" s="45"/>
      <c r="X274" s="45" t="n">
        <v>157174.533856604</v>
      </c>
      <c r="Y274" s="45"/>
      <c r="Z274" s="45"/>
      <c r="AA274" s="45" t="n">
        <v>527453.143849471</v>
      </c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</row>
    <row r="275">
      <c r="A275" t="str">
        <f>M275</f>
      </c>
      <c r="B275" t="str">
        <f>N275</f>
      </c>
      <c r="C275" t="str">
        <f>O275</f>
      </c>
      <c r="D275" s="45" t="str">
        <f>AO275</f>
      </c>
      <c r="E275" s="45" t="str">
        <f>AU275</f>
      </c>
      <c r="F275" s="45" t="str">
        <f>AV275</f>
      </c>
      <c r="G275" s="45" t="str">
        <f>AW275</f>
      </c>
      <c r="H275" s="44" t="str">
        <f>AV275/AU275-1</f>
      </c>
      <c r="I275" s="44" t="str">
        <f>AV275/AO275-1</f>
      </c>
      <c r="J275" s="44" t="str">
        <f>AW275/AV275</f>
      </c>
      <c r="K275" s="44" t="str">
        <f>AV275/Sum(AV$1:AV$393)</f>
      </c>
      <c r="L275" s="44" t="str">
        <f>AW275/Sum(AW1:AW$393)</f>
      </c>
      <c r="M275" t="s">
        <v>1846</v>
      </c>
      <c r="N275"/>
      <c r="O275" t="n">
        <v>349</v>
      </c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 t="n">
        <v>3540235.71874925</v>
      </c>
      <c r="AB275" s="45" t="n">
        <v>28017718.2904343</v>
      </c>
      <c r="AC275" s="45" t="n">
        <v>13087743.074615</v>
      </c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</row>
    <row r="276">
      <c r="A276" t="str">
        <f>M276</f>
      </c>
      <c r="B276" t="str">
        <f>N276</f>
      </c>
      <c r="C276" t="str">
        <f>O276</f>
      </c>
      <c r="D276" s="45" t="str">
        <f>AO276</f>
      </c>
      <c r="E276" s="45" t="str">
        <f>AU276</f>
      </c>
      <c r="F276" s="45" t="str">
        <f>AV276</f>
      </c>
      <c r="G276" s="45" t="str">
        <f>AW276</f>
      </c>
      <c r="H276" s="44" t="str">
        <f>AV276/AU276-1</f>
      </c>
      <c r="I276" s="44" t="str">
        <f>AV276/AO276-1</f>
      </c>
      <c r="J276" s="44" t="str">
        <f>AW276/AV276</f>
      </c>
      <c r="K276" s="44" t="str">
        <f>AV276/Sum(AV$1:AV$393)</f>
      </c>
      <c r="L276" s="44" t="str">
        <f>AW276/Sum(AW1:AW$393)</f>
      </c>
      <c r="M276" t="s">
        <v>1846</v>
      </c>
      <c r="N276"/>
      <c r="O276" t="n">
        <v>352</v>
      </c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 t="n">
        <v>2139165.77945751</v>
      </c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</row>
    <row r="277">
      <c r="A277" t="str">
        <f>M277</f>
      </c>
      <c r="B277" t="str">
        <f>N277</f>
      </c>
      <c r="C277" t="str">
        <f>O277</f>
      </c>
      <c r="D277" s="45" t="str">
        <f>AO277</f>
      </c>
      <c r="E277" s="45" t="str">
        <f>AU277</f>
      </c>
      <c r="F277" s="45" t="str">
        <f>AV277</f>
      </c>
      <c r="G277" s="45" t="str">
        <f>AW277</f>
      </c>
      <c r="H277" s="44" t="str">
        <f>AV277/AU277-1</f>
      </c>
      <c r="I277" s="44" t="str">
        <f>AV277/AO277-1</f>
      </c>
      <c r="J277" s="44" t="str">
        <f>AW277/AV277</f>
      </c>
      <c r="K277" s="44" t="str">
        <f>AV277/Sum(AV$1:AV$393)</f>
      </c>
      <c r="L277" s="44" t="str">
        <f>AW277/Sum(AW1:AW$393)</f>
      </c>
      <c r="M277" t="s">
        <v>1846</v>
      </c>
      <c r="N277"/>
      <c r="O277" t="n">
        <v>354</v>
      </c>
      <c r="P277" s="45"/>
      <c r="Q277" s="45" t="n">
        <v>155445.44358997</v>
      </c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</row>
    <row r="278">
      <c r="A278" t="str">
        <f>M278</f>
      </c>
      <c r="B278" t="str">
        <f>N278</f>
      </c>
      <c r="C278" t="str">
        <f>O278</f>
      </c>
      <c r="D278" s="45" t="str">
        <f>AO278</f>
      </c>
      <c r="E278" s="45" t="str">
        <f>AU278</f>
      </c>
      <c r="F278" s="45" t="str">
        <f>AV278</f>
      </c>
      <c r="G278" s="45" t="str">
        <f>AW278</f>
      </c>
      <c r="H278" s="44" t="str">
        <f>AV278/AU278-1</f>
      </c>
      <c r="I278" s="44" t="str">
        <f>AV278/AO278-1</f>
      </c>
      <c r="J278" s="44" t="str">
        <f>AW278/AV278</f>
      </c>
      <c r="K278" s="44" t="str">
        <f>AV278/Sum(AV$1:AV$393)</f>
      </c>
      <c r="L278" s="44" t="str">
        <f>AW278/Sum(AW1:AW$393)</f>
      </c>
      <c r="M278" t="s">
        <v>1846</v>
      </c>
      <c r="N278"/>
      <c r="O278" t="n">
        <v>359</v>
      </c>
      <c r="P278" s="45"/>
      <c r="Q278" s="45"/>
      <c r="R278" s="45"/>
      <c r="S278" s="45"/>
      <c r="T278" s="45"/>
      <c r="U278" s="45"/>
      <c r="V278" s="45"/>
      <c r="W278" s="45" t="n">
        <v>317910.690636793</v>
      </c>
      <c r="X278" s="45"/>
      <c r="Y278" s="45" t="n">
        <v>1115701.86484335</v>
      </c>
      <c r="Z278" s="45" t="n">
        <v>161573.004976917</v>
      </c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</row>
    <row r="279">
      <c r="A279" t="str">
        <f>M279</f>
      </c>
      <c r="B279" t="str">
        <f>N279</f>
      </c>
      <c r="C279" t="str">
        <f>O279</f>
      </c>
      <c r="D279" s="45" t="str">
        <f>AO279</f>
      </c>
      <c r="E279" s="45" t="str">
        <f>AU279</f>
      </c>
      <c r="F279" s="45" t="str">
        <f>AV279</f>
      </c>
      <c r="G279" s="45" t="str">
        <f>AW279</f>
      </c>
      <c r="H279" s="44" t="str">
        <f>AV279/AU279-1</f>
      </c>
      <c r="I279" s="44" t="str">
        <f>AV279/AO279-1</f>
      </c>
      <c r="J279" s="44" t="str">
        <f>AW279/AV279</f>
      </c>
      <c r="K279" s="44" t="str">
        <f>AV279/Sum(AV$1:AV$393)</f>
      </c>
      <c r="L279" s="44" t="str">
        <f>AW279/Sum(AW1:AW$393)</f>
      </c>
      <c r="M279" t="s">
        <v>1846</v>
      </c>
      <c r="N279"/>
      <c r="O279" t="n">
        <v>360</v>
      </c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 t="n">
        <v>3014940.30631478</v>
      </c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</row>
    <row r="280">
      <c r="A280" t="str">
        <f>M280</f>
      </c>
      <c r="B280" t="str">
        <f>N280</f>
      </c>
      <c r="C280" t="str">
        <f>O280</f>
      </c>
      <c r="D280" s="45" t="str">
        <f>AO280</f>
      </c>
      <c r="E280" s="45" t="str">
        <f>AU280</f>
      </c>
      <c r="F280" s="45" t="str">
        <f>AV280</f>
      </c>
      <c r="G280" s="45" t="str">
        <f>AW280</f>
      </c>
      <c r="H280" s="44" t="str">
        <f>AV280/AU280-1</f>
      </c>
      <c r="I280" s="44" t="str">
        <f>AV280/AO280-1</f>
      </c>
      <c r="J280" s="44" t="str">
        <f>AW280/AV280</f>
      </c>
      <c r="K280" s="44" t="str">
        <f>AV280/Sum(AV$1:AV$393)</f>
      </c>
      <c r="L280" s="44" t="str">
        <f>AW280/Sum(AW1:AW$393)</f>
      </c>
      <c r="M280" t="s">
        <v>1846</v>
      </c>
      <c r="N280"/>
      <c r="O280" t="n">
        <v>361</v>
      </c>
      <c r="P280" s="45"/>
      <c r="Q280" s="45"/>
      <c r="R280" s="45"/>
      <c r="S280" s="45"/>
      <c r="T280" s="45"/>
      <c r="U280" s="45"/>
      <c r="V280" s="45" t="n">
        <v>640109.176870325</v>
      </c>
      <c r="W280" s="45" t="n">
        <v>452318.308993294</v>
      </c>
      <c r="X280" s="45" t="n">
        <v>177484.315845172</v>
      </c>
      <c r="Y280" s="45"/>
      <c r="Z280" s="45" t="n">
        <v>497160.136313974</v>
      </c>
      <c r="AA280" s="45"/>
      <c r="AB280" s="45" t="n">
        <v>177038.105807684</v>
      </c>
      <c r="AC280" s="45" t="n">
        <v>312577.338605131</v>
      </c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</row>
    <row r="281">
      <c r="A281" t="str">
        <f>M281</f>
      </c>
      <c r="B281" t="str">
        <f>N281</f>
      </c>
      <c r="C281" t="str">
        <f>O281</f>
      </c>
      <c r="D281" s="45" t="str">
        <f>AO281</f>
      </c>
      <c r="E281" s="45" t="str">
        <f>AU281</f>
      </c>
      <c r="F281" s="45" t="str">
        <f>AV281</f>
      </c>
      <c r="G281" s="45" t="str">
        <f>AW281</f>
      </c>
      <c r="H281" s="44" t="str">
        <f>AV281/AU281-1</f>
      </c>
      <c r="I281" s="44" t="str">
        <f>AV281/AO281-1</f>
      </c>
      <c r="J281" s="44" t="str">
        <f>AW281/AV281</f>
      </c>
      <c r="K281" s="44" t="str">
        <f>AV281/Sum(AV$1:AV$393)</f>
      </c>
      <c r="L281" s="44" t="str">
        <f>AW281/Sum(AW1:AW$393)</f>
      </c>
      <c r="M281" t="s">
        <v>1846</v>
      </c>
      <c r="N281"/>
      <c r="O281" t="n">
        <v>363</v>
      </c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 t="n">
        <v>7028425.71649589</v>
      </c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</row>
    <row r="282">
      <c r="A282" t="str">
        <f>M282</f>
      </c>
      <c r="B282" t="str">
        <f>N282</f>
      </c>
      <c r="C282" t="str">
        <f>O282</f>
      </c>
      <c r="D282" s="45" t="str">
        <f>AO282</f>
      </c>
      <c r="E282" s="45" t="str">
        <f>AU282</f>
      </c>
      <c r="F282" s="45" t="str">
        <f>AV282</f>
      </c>
      <c r="G282" s="45" t="str">
        <f>AW282</f>
      </c>
      <c r="H282" s="44" t="str">
        <f>AV282/AU282-1</f>
      </c>
      <c r="I282" s="44" t="str">
        <f>AV282/AO282-1</f>
      </c>
      <c r="J282" s="44" t="str">
        <f>AW282/AV282</f>
      </c>
      <c r="K282" s="44" t="str">
        <f>AV282/Sum(AV$1:AV$393)</f>
      </c>
      <c r="L282" s="44" t="str">
        <f>AW282/Sum(AW1:AW$393)</f>
      </c>
      <c r="M282" t="s">
        <v>1846</v>
      </c>
      <c r="N282"/>
      <c r="O282" t="n">
        <v>369</v>
      </c>
      <c r="P282" s="45"/>
      <c r="Q282" s="45"/>
      <c r="R282" s="45"/>
      <c r="S282" s="45"/>
      <c r="T282" s="45"/>
      <c r="U282" s="45"/>
      <c r="V282" s="45"/>
      <c r="W282" s="45"/>
      <c r="X282" s="45" t="n">
        <v>333987.534756914</v>
      </c>
      <c r="Y282" s="45" t="n">
        <v>7021213.5459947</v>
      </c>
      <c r="Z282" s="45" t="n">
        <v>485749.850702504</v>
      </c>
      <c r="AA282" s="45" t="n">
        <v>27535325.6760237</v>
      </c>
      <c r="AB282" s="45" t="n">
        <v>49979439.7417007</v>
      </c>
      <c r="AC282" s="45" t="n">
        <v>28659402.0660737</v>
      </c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</row>
    <row r="283">
      <c r="A283" t="str">
        <f>M283</f>
      </c>
      <c r="B283" t="str">
        <f>N283</f>
      </c>
      <c r="C283" t="str">
        <f>O283</f>
      </c>
      <c r="D283" s="45" t="str">
        <f>AO283</f>
      </c>
      <c r="E283" s="45" t="str">
        <f>AU283</f>
      </c>
      <c r="F283" s="45" t="str">
        <f>AV283</f>
      </c>
      <c r="G283" s="45" t="str">
        <f>AW283</f>
      </c>
      <c r="H283" s="44" t="str">
        <f>AV283/AU283-1</f>
      </c>
      <c r="I283" s="44" t="str">
        <f>AV283/AO283-1</f>
      </c>
      <c r="J283" s="44" t="str">
        <f>AW283/AV283</f>
      </c>
      <c r="K283" s="44" t="str">
        <f>AV283/Sum(AV$1:AV$393)</f>
      </c>
      <c r="L283" s="44" t="str">
        <f>AW283/Sum(AW1:AW$393)</f>
      </c>
      <c r="M283" t="s">
        <v>1846</v>
      </c>
      <c r="N283"/>
      <c r="O283" t="n">
        <v>371</v>
      </c>
      <c r="P283" s="45"/>
      <c r="Q283" s="45" t="n">
        <v>128578.329883062</v>
      </c>
      <c r="R283" s="45" t="n">
        <v>1611666.21809799</v>
      </c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</row>
    <row r="284">
      <c r="A284" t="str">
        <f>M284</f>
      </c>
      <c r="B284" t="str">
        <f>N284</f>
      </c>
      <c r="C284" t="str">
        <f>O284</f>
      </c>
      <c r="D284" s="45" t="str">
        <f>AO284</f>
      </c>
      <c r="E284" s="45" t="str">
        <f>AU284</f>
      </c>
      <c r="F284" s="45" t="str">
        <f>AV284</f>
      </c>
      <c r="G284" s="45" t="str">
        <f>AW284</f>
      </c>
      <c r="H284" s="44" t="str">
        <f>AV284/AU284-1</f>
      </c>
      <c r="I284" s="44" t="str">
        <f>AV284/AO284-1</f>
      </c>
      <c r="J284" s="44" t="str">
        <f>AW284/AV284</f>
      </c>
      <c r="K284" s="44" t="str">
        <f>AV284/Sum(AV$1:AV$393)</f>
      </c>
      <c r="L284" s="44" t="str">
        <f>AW284/Sum(AW1:AW$393)</f>
      </c>
      <c r="M284" t="s">
        <v>1846</v>
      </c>
      <c r="N284"/>
      <c r="O284" t="n">
        <v>375</v>
      </c>
      <c r="P284" s="45"/>
      <c r="Q284" s="45"/>
      <c r="R284" s="45" t="n">
        <v>2180680.34216038</v>
      </c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</row>
    <row r="285">
      <c r="A285" t="str">
        <f>M285</f>
      </c>
      <c r="B285" t="str">
        <f>N285</f>
      </c>
      <c r="C285" t="str">
        <f>O285</f>
      </c>
      <c r="D285" s="45" t="str">
        <f>AO285</f>
      </c>
      <c r="E285" s="45" t="str">
        <f>AU285</f>
      </c>
      <c r="F285" s="45" t="str">
        <f>AV285</f>
      </c>
      <c r="G285" s="45" t="str">
        <f>AW285</f>
      </c>
      <c r="H285" s="44" t="str">
        <f>AV285/AU285-1</f>
      </c>
      <c r="I285" s="44" t="str">
        <f>AV285/AO285-1</f>
      </c>
      <c r="J285" s="44" t="str">
        <f>AW285/AV285</f>
      </c>
      <c r="K285" s="44" t="str">
        <f>AV285/Sum(AV$1:AV$393)</f>
      </c>
      <c r="L285" s="44" t="str">
        <f>AW285/Sum(AW1:AW$393)</f>
      </c>
      <c r="M285" t="s">
        <v>1846</v>
      </c>
      <c r="N285"/>
      <c r="O285" t="n">
        <v>386</v>
      </c>
      <c r="P285" s="45"/>
      <c r="Q285" s="45" t="n">
        <v>-182312.557296879</v>
      </c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</row>
    <row r="286">
      <c r="A286" t="str">
        <f>M286</f>
      </c>
      <c r="B286" t="str">
        <f>N286</f>
      </c>
      <c r="C286" t="str">
        <f>O286</f>
      </c>
      <c r="D286" s="45" t="str">
        <f>AO286</f>
      </c>
      <c r="E286" s="45" t="str">
        <f>AU286</f>
      </c>
      <c r="F286" s="45" t="str">
        <f>AV286</f>
      </c>
      <c r="G286" s="45" t="str">
        <f>AW286</f>
      </c>
      <c r="H286" s="44" t="str">
        <f>AV286/AU286-1</f>
      </c>
      <c r="I286" s="44" t="str">
        <f>AV286/AO286-1</f>
      </c>
      <c r="J286" s="44" t="str">
        <f>AW286/AV286</f>
      </c>
      <c r="K286" s="44" t="str">
        <f>AV286/Sum(AV$1:AV$393)</f>
      </c>
      <c r="L286" s="44" t="str">
        <f>AW286/Sum(AW1:AW$393)</f>
      </c>
      <c r="M286" t="s">
        <v>1846</v>
      </c>
      <c r="N286"/>
      <c r="O286" t="n">
        <v>387</v>
      </c>
      <c r="P286" s="45"/>
      <c r="Q286" s="45" t="n">
        <v>2070686.83498244</v>
      </c>
      <c r="R286" s="45" t="n">
        <v>2094223.76165791</v>
      </c>
      <c r="S286" s="45" t="n">
        <v>1149063.68868046</v>
      </c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</row>
    <row r="287">
      <c r="A287" t="str">
        <f>M287</f>
      </c>
      <c r="B287" t="str">
        <f>N287</f>
      </c>
      <c r="C287" t="str">
        <f>O287</f>
      </c>
      <c r="D287" s="45" t="str">
        <f>AO287</f>
      </c>
      <c r="E287" s="45" t="str">
        <f>AU287</f>
      </c>
      <c r="F287" s="45" t="str">
        <f>AV287</f>
      </c>
      <c r="G287" s="45" t="str">
        <f>AW287</f>
      </c>
      <c r="H287" s="44" t="str">
        <f>AV287/AU287-1</f>
      </c>
      <c r="I287" s="44" t="str">
        <f>AV287/AO287-1</f>
      </c>
      <c r="J287" s="44" t="str">
        <f>AW287/AV287</f>
      </c>
      <c r="K287" s="44" t="str">
        <f>AV287/Sum(AV$1:AV$393)</f>
      </c>
      <c r="L287" s="44" t="str">
        <f>AW287/Sum(AW1:AW$393)</f>
      </c>
      <c r="M287" t="s">
        <v>1846</v>
      </c>
      <c r="N287"/>
      <c r="O287" t="n">
        <v>390</v>
      </c>
      <c r="P287" s="45"/>
      <c r="Q287" s="45" t="n">
        <v>-1028626.63906449</v>
      </c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</row>
    <row r="288">
      <c r="A288" t="str">
        <f>M288</f>
      </c>
      <c r="B288" t="str">
        <f>N288</f>
      </c>
      <c r="C288" t="str">
        <f>O288</f>
      </c>
      <c r="D288" s="45" t="str">
        <f>AO288</f>
      </c>
      <c r="E288" s="45" t="str">
        <f>AU288</f>
      </c>
      <c r="F288" s="45" t="str">
        <f>AV288</f>
      </c>
      <c r="G288" s="45" t="str">
        <f>AW288</f>
      </c>
      <c r="H288" s="44" t="str">
        <f>AV288/AU288-1</f>
      </c>
      <c r="I288" s="44" t="str">
        <f>AV288/AO288-1</f>
      </c>
      <c r="J288" s="44" t="str">
        <f>AW288/AV288</f>
      </c>
      <c r="K288" s="44" t="str">
        <f>AV288/Sum(AV$1:AV$393)</f>
      </c>
      <c r="L288" s="44" t="str">
        <f>AW288/Sum(AW1:AW$393)</f>
      </c>
      <c r="M288" t="s">
        <v>1846</v>
      </c>
      <c r="N288"/>
      <c r="O288" t="n">
        <v>392</v>
      </c>
      <c r="P288" s="45"/>
      <c r="Q288" s="45" t="n">
        <v>8791303.42081054</v>
      </c>
      <c r="R288" s="45" t="n">
        <v>8712541.74614133</v>
      </c>
      <c r="S288" s="45" t="n">
        <v>5426364.68067264</v>
      </c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</row>
    <row r="289">
      <c r="A289" t="str">
        <f>M289</f>
      </c>
      <c r="B289" t="str">
        <f>N289</f>
      </c>
      <c r="C289" t="str">
        <f>O289</f>
      </c>
      <c r="D289" s="45" t="str">
        <f>AO289</f>
      </c>
      <c r="E289" s="45" t="str">
        <f>AU289</f>
      </c>
      <c r="F289" s="45" t="str">
        <f>AV289</f>
      </c>
      <c r="G289" s="45" t="str">
        <f>AW289</f>
      </c>
      <c r="H289" s="44" t="str">
        <f>AV289/AU289-1</f>
      </c>
      <c r="I289" s="44" t="str">
        <f>AV289/AO289-1</f>
      </c>
      <c r="J289" s="44" t="str">
        <f>AW289/AV289</f>
      </c>
      <c r="K289" s="44" t="str">
        <f>AV289/Sum(AV$1:AV$393)</f>
      </c>
      <c r="L289" s="44" t="str">
        <f>AW289/Sum(AW1:AW$393)</f>
      </c>
      <c r="M289" t="s">
        <v>1846</v>
      </c>
      <c r="N289"/>
      <c r="O289" t="n">
        <v>393</v>
      </c>
      <c r="P289" s="45"/>
      <c r="Q289" s="45" t="n">
        <v>-671677.842672711</v>
      </c>
      <c r="R289" s="45" t="n">
        <v>-1310600.65295997</v>
      </c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</row>
    <row r="290">
      <c r="A290" t="str">
        <f>M290</f>
      </c>
      <c r="B290" t="str">
        <f>N290</f>
      </c>
      <c r="C290" t="str">
        <f>O290</f>
      </c>
      <c r="D290" s="45" t="str">
        <f>AO290</f>
      </c>
      <c r="E290" s="45" t="str">
        <f>AU290</f>
      </c>
      <c r="F290" s="45" t="str">
        <f>AV290</f>
      </c>
      <c r="G290" s="45" t="str">
        <f>AW290</f>
      </c>
      <c r="H290" s="44" t="str">
        <f>AV290/AU290-1</f>
      </c>
      <c r="I290" s="44" t="str">
        <f>AV290/AO290-1</f>
      </c>
      <c r="J290" s="44" t="str">
        <f>AW290/AV290</f>
      </c>
      <c r="K290" s="44" t="str">
        <f>AV290/Sum(AV$1:AV$393)</f>
      </c>
      <c r="L290" s="44" t="str">
        <f>AW290/Sum(AW1:AW$393)</f>
      </c>
      <c r="M290" t="s">
        <v>1846</v>
      </c>
      <c r="N290"/>
      <c r="O290" t="n">
        <v>395</v>
      </c>
      <c r="P290" s="45"/>
      <c r="Q290" s="45" t="n">
        <v>965297.01389821</v>
      </c>
      <c r="R290" s="45" t="n">
        <v>778897.457200697</v>
      </c>
      <c r="S290" s="45" t="n">
        <v>-6866953.3926667</v>
      </c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</row>
    <row r="291">
      <c r="A291" t="str">
        <f>M291</f>
      </c>
      <c r="B291" t="str">
        <f>N291</f>
      </c>
      <c r="C291" t="str">
        <f>O291</f>
      </c>
      <c r="D291" s="45" t="str">
        <f>AO291</f>
      </c>
      <c r="E291" s="45" t="str">
        <f>AU291</f>
      </c>
      <c r="F291" s="45" t="str">
        <f>AV291</f>
      </c>
      <c r="G291" s="45" t="str">
        <f>AW291</f>
      </c>
      <c r="H291" s="44" t="str">
        <f>AV291/AU291-1</f>
      </c>
      <c r="I291" s="44" t="str">
        <f>AV291/AO291-1</f>
      </c>
      <c r="J291" s="44" t="str">
        <f>AW291/AV291</f>
      </c>
      <c r="K291" s="44" t="str">
        <f>AV291/Sum(AV$1:AV$393)</f>
      </c>
      <c r="L291" s="44" t="str">
        <f>AW291/Sum(AW1:AW$393)</f>
      </c>
      <c r="M291" t="s">
        <v>1846</v>
      </c>
      <c r="N291"/>
      <c r="O291" t="n">
        <v>397</v>
      </c>
      <c r="P291" s="45"/>
      <c r="Q291" s="45" t="n">
        <v>4078044.0447986</v>
      </c>
      <c r="R291" s="45" t="n">
        <v>315480.300033935</v>
      </c>
      <c r="S291" s="45" t="n">
        <v>-762434.441443796</v>
      </c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</row>
    <row r="292">
      <c r="A292" t="str">
        <f>M292</f>
      </c>
      <c r="B292" t="str">
        <f>N292</f>
      </c>
      <c r="C292" t="str">
        <f>O292</f>
      </c>
      <c r="D292" s="45" t="str">
        <f>AO292</f>
      </c>
      <c r="E292" s="45" t="str">
        <f>AU292</f>
      </c>
      <c r="F292" s="45" t="str">
        <f>AV292</f>
      </c>
      <c r="G292" s="45" t="str">
        <f>AW292</f>
      </c>
      <c r="H292" s="44" t="str">
        <f>AV292/AU292-1</f>
      </c>
      <c r="I292" s="44" t="str">
        <f>AV292/AO292-1</f>
      </c>
      <c r="J292" s="44" t="str">
        <f>AW292/AV292</f>
      </c>
      <c r="K292" s="44" t="str">
        <f>AV292/Sum(AV$1:AV$393)</f>
      </c>
      <c r="L292" s="44" t="str">
        <f>AW292/Sum(AW1:AW$393)</f>
      </c>
      <c r="M292" t="s">
        <v>1846</v>
      </c>
      <c r="N292"/>
      <c r="O292" t="n">
        <v>398</v>
      </c>
      <c r="P292" s="45"/>
      <c r="Q292" s="45"/>
      <c r="R292" s="45"/>
      <c r="S292" s="45"/>
      <c r="T292" s="45" t="n">
        <v>58886.6869220972</v>
      </c>
      <c r="U292" s="45" t="n">
        <v>-46762.2287251635</v>
      </c>
      <c r="V292" s="45" t="n">
        <v>40462678.7971754</v>
      </c>
      <c r="W292" s="45" t="n">
        <v>31075504.9784966</v>
      </c>
      <c r="X292" s="45" t="n">
        <v>19686157.1237945</v>
      </c>
      <c r="Y292" s="45" t="n">
        <v>-1587699.38059</v>
      </c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 t="n">
        <v>-496.615598550785</v>
      </c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</row>
    <row r="293">
      <c r="A293" t="str">
        <f>M293</f>
      </c>
      <c r="B293" t="str">
        <f>N293</f>
      </c>
      <c r="C293" t="str">
        <f>O293</f>
      </c>
      <c r="D293" s="45" t="str">
        <f>AO293</f>
      </c>
      <c r="E293" s="45" t="str">
        <f>AU293</f>
      </c>
      <c r="F293" s="45" t="str">
        <f>AV293</f>
      </c>
      <c r="G293" s="45" t="str">
        <f>AW293</f>
      </c>
      <c r="H293" s="44" t="str">
        <f>AV293/AU293-1</f>
      </c>
      <c r="I293" s="44" t="str">
        <f>AV293/AO293-1</f>
      </c>
      <c r="J293" s="44" t="str">
        <f>AW293/AV293</f>
      </c>
      <c r="K293" s="44" t="str">
        <f>AV293/Sum(AV$1:AV$393)</f>
      </c>
      <c r="L293" s="44" t="str">
        <f>AW293/Sum(AW1:AW$393)</f>
      </c>
      <c r="M293" t="s">
        <v>1846</v>
      </c>
      <c r="N293"/>
      <c r="O293" t="n">
        <v>399</v>
      </c>
      <c r="P293" s="45"/>
      <c r="Q293" s="45"/>
      <c r="R293" s="45"/>
      <c r="S293" s="45"/>
      <c r="T293" s="45"/>
      <c r="U293" s="45"/>
      <c r="V293" s="45"/>
      <c r="W293" s="45"/>
      <c r="X293" s="45" t="n">
        <v>18305188.8049569</v>
      </c>
      <c r="Y293" s="45" t="n">
        <v>27563240.0832706</v>
      </c>
      <c r="Z293" s="45" t="n">
        <v>-35245654.8696884</v>
      </c>
      <c r="AA293" s="45" t="n">
        <v>-463962.843926772</v>
      </c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</row>
    <row r="294">
      <c r="A294" t="str">
        <f>M294</f>
      </c>
      <c r="B294" t="str">
        <f>N294</f>
      </c>
      <c r="C294" t="str">
        <f>O294</f>
      </c>
      <c r="D294" s="45" t="str">
        <f>AO294</f>
      </c>
      <c r="E294" s="45" t="str">
        <f>AU294</f>
      </c>
      <c r="F294" s="45" t="str">
        <f>AV294</f>
      </c>
      <c r="G294" s="45" t="str">
        <f>AW294</f>
      </c>
      <c r="H294" s="44" t="str">
        <f>AV294/AU294-1</f>
      </c>
      <c r="I294" s="44" t="str">
        <f>AV294/AO294-1</f>
      </c>
      <c r="J294" s="44" t="str">
        <f>AW294/AV294</f>
      </c>
      <c r="K294" s="44" t="str">
        <f>AV294/Sum(AV$1:AV$393)</f>
      </c>
      <c r="L294" s="44" t="str">
        <f>AW294/Sum(AW1:AW$393)</f>
      </c>
      <c r="M294" t="s">
        <v>1846</v>
      </c>
      <c r="N294"/>
      <c r="O294" t="n">
        <v>405</v>
      </c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 t="n">
        <v>7611.08558389001</v>
      </c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</row>
    <row r="295">
      <c r="A295" t="str">
        <f>M295</f>
      </c>
      <c r="B295" t="str">
        <f>N295</f>
      </c>
      <c r="C295" t="str">
        <f>O295</f>
      </c>
      <c r="D295" s="45" t="str">
        <f>AO295</f>
      </c>
      <c r="E295" s="45" t="str">
        <f>AU295</f>
      </c>
      <c r="F295" s="45" t="str">
        <f>AV295</f>
      </c>
      <c r="G295" s="45" t="str">
        <f>AW295</f>
      </c>
      <c r="H295" s="44" t="str">
        <f>AV295/AU295-1</f>
      </c>
      <c r="I295" s="44" t="str">
        <f>AV295/AO295-1</f>
      </c>
      <c r="J295" s="44" t="str">
        <f>AW295/AV295</f>
      </c>
      <c r="K295" s="44" t="str">
        <f>AV295/Sum(AV$1:AV$393)</f>
      </c>
      <c r="L295" s="44" t="str">
        <f>AW295/Sum(AW1:AW$393)</f>
      </c>
      <c r="M295" t="s">
        <v>1846</v>
      </c>
      <c r="N295"/>
      <c r="O295" t="n">
        <v>411</v>
      </c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 t="n">
        <v>0</v>
      </c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</row>
    <row r="296">
      <c r="A296" t="str">
        <f>M296</f>
      </c>
      <c r="B296" t="str">
        <f>N296</f>
      </c>
      <c r="C296" t="str">
        <f>O296</f>
      </c>
      <c r="D296" s="45" t="str">
        <f>AO296</f>
      </c>
      <c r="E296" s="45" t="str">
        <f>AU296</f>
      </c>
      <c r="F296" s="45" t="str">
        <f>AV296</f>
      </c>
      <c r="G296" s="45" t="str">
        <f>AW296</f>
      </c>
      <c r="H296" s="44" t="str">
        <f>AV296/AU296-1</f>
      </c>
      <c r="I296" s="44" t="str">
        <f>AV296/AO296-1</f>
      </c>
      <c r="J296" s="44" t="str">
        <f>AW296/AV296</f>
      </c>
      <c r="K296" s="44" t="str">
        <f>AV296/Sum(AV$1:AV$393)</f>
      </c>
      <c r="L296" s="44" t="str">
        <f>AW296/Sum(AW1:AW$393)</f>
      </c>
      <c r="M296" t="s">
        <v>1846</v>
      </c>
      <c r="N296"/>
      <c r="O296" t="n">
        <v>419</v>
      </c>
      <c r="P296" s="45" t="n">
        <v>97389.04676084</v>
      </c>
      <c r="Q296" s="45"/>
      <c r="R296" s="45"/>
      <c r="S296" s="45" t="n">
        <v>-207352.781966938</v>
      </c>
      <c r="T296" s="45" t="n">
        <v>-255431.656834799</v>
      </c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</row>
    <row r="297">
      <c r="A297" t="str">
        <f>M297</f>
      </c>
      <c r="B297" t="str">
        <f>N297</f>
      </c>
      <c r="C297" t="str">
        <f>O297</f>
      </c>
      <c r="D297" s="45" t="str">
        <f>AO297</f>
      </c>
      <c r="E297" s="45" t="str">
        <f>AU297</f>
      </c>
      <c r="F297" s="45" t="str">
        <f>AV297</f>
      </c>
      <c r="G297" s="45" t="str">
        <f>AW297</f>
      </c>
      <c r="H297" s="44" t="str">
        <f>AV297/AU297-1</f>
      </c>
      <c r="I297" s="44" t="str">
        <f>AV297/AO297-1</f>
      </c>
      <c r="J297" s="44" t="str">
        <f>AW297/AV297</f>
      </c>
      <c r="K297" s="44" t="str">
        <f>AV297/Sum(AV$1:AV$393)</f>
      </c>
      <c r="L297" s="44" t="str">
        <f>AW297/Sum(AW1:AW$393)</f>
      </c>
      <c r="M297" t="s">
        <v>1846</v>
      </c>
      <c r="N297"/>
      <c r="O297" t="n">
        <v>487</v>
      </c>
      <c r="P297" s="45"/>
      <c r="Q297" s="45"/>
      <c r="R297" s="45"/>
      <c r="S297" s="45"/>
      <c r="T297" s="45"/>
      <c r="U297" s="45"/>
      <c r="V297" s="45"/>
      <c r="W297" s="45"/>
      <c r="X297" s="45" t="n">
        <v>10236138.4719266</v>
      </c>
      <c r="Y297" s="45" t="n">
        <v>19563679.9129699</v>
      </c>
      <c r="Z297" s="45" t="n">
        <v>18582338.4192799</v>
      </c>
      <c r="AA297" s="45" t="n">
        <v>-95090.3219871881</v>
      </c>
      <c r="AB297" s="45" t="n">
        <v>-194120.730052285</v>
      </c>
      <c r="AC297" s="45" t="n">
        <v>918874.516411428</v>
      </c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</row>
    <row r="298">
      <c r="A298" t="str">
        <f>M298</f>
      </c>
      <c r="B298" t="str">
        <f>N298</f>
      </c>
      <c r="C298" t="str">
        <f>O298</f>
      </c>
      <c r="D298" s="45" t="str">
        <f>AO298</f>
      </c>
      <c r="E298" s="45" t="str">
        <f>AU298</f>
      </c>
      <c r="F298" s="45" t="str">
        <f>AV298</f>
      </c>
      <c r="G298" s="45" t="str">
        <f>AW298</f>
      </c>
      <c r="H298" s="44" t="str">
        <f>AV298/AU298-1</f>
      </c>
      <c r="I298" s="44" t="str">
        <f>AV298/AO298-1</f>
      </c>
      <c r="J298" s="44" t="str">
        <f>AW298/AV298</f>
      </c>
      <c r="K298" s="44" t="str">
        <f>AV298/Sum(AV$1:AV$393)</f>
      </c>
      <c r="L298" s="44" t="str">
        <f>AW298/Sum(AW1:AW$393)</f>
      </c>
      <c r="M298" t="s">
        <v>1846</v>
      </c>
      <c r="N298"/>
      <c r="O298" t="n">
        <v>506</v>
      </c>
      <c r="P298" s="45" t="n">
        <v>1113017.67726674</v>
      </c>
      <c r="Q298" s="45" t="n">
        <v>-230289.546059215</v>
      </c>
      <c r="R298" s="45"/>
      <c r="S298" s="45" t="n">
        <v>-100948.883282431</v>
      </c>
      <c r="T298" s="45" t="n">
        <v>-136600.21318728</v>
      </c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</row>
    <row r="299">
      <c r="A299" t="str">
        <f>M299</f>
      </c>
      <c r="B299" t="str">
        <f>N299</f>
      </c>
      <c r="C299" t="str">
        <f>O299</f>
      </c>
      <c r="D299" s="45" t="str">
        <f>AO299</f>
      </c>
      <c r="E299" s="45" t="str">
        <f>AU299</f>
      </c>
      <c r="F299" s="45" t="str">
        <f>AV299</f>
      </c>
      <c r="G299" s="45" t="str">
        <f>AW299</f>
      </c>
      <c r="H299" s="44" t="str">
        <f>AV299/AU299-1</f>
      </c>
      <c r="I299" s="44" t="str">
        <f>AV299/AO299-1</f>
      </c>
      <c r="J299" s="44" t="str">
        <f>AW299/AV299</f>
      </c>
      <c r="K299" s="44" t="str">
        <f>AV299/Sum(AV$1:AV$393)</f>
      </c>
      <c r="L299" s="44" t="str">
        <f>AW299/Sum(AW1:AW$393)</f>
      </c>
      <c r="M299" t="s">
        <v>1846</v>
      </c>
      <c r="N299"/>
      <c r="O299" t="n">
        <v>623</v>
      </c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 t="n">
        <v>465345.141757569</v>
      </c>
      <c r="AI299" s="45" t="n">
        <v>0</v>
      </c>
      <c r="AJ299" s="45"/>
      <c r="AK299" s="45"/>
      <c r="AL299" s="45" t="n">
        <v>147791.447971801</v>
      </c>
      <c r="AM299" s="45"/>
      <c r="AN299" s="45" t="n">
        <v>0</v>
      </c>
      <c r="AO299" s="45"/>
      <c r="AP299" s="45"/>
      <c r="AQ299" s="45"/>
      <c r="AR299" s="45"/>
      <c r="AS299" s="45"/>
      <c r="AT299" s="45"/>
      <c r="AU299" s="45"/>
      <c r="AV299" s="45"/>
      <c r="AW299" s="45"/>
    </row>
    <row r="300">
      <c r="A300" t="str">
        <f>M300</f>
      </c>
      <c r="B300" t="str">
        <f>N300</f>
      </c>
      <c r="C300" t="str">
        <f>O300</f>
      </c>
      <c r="D300" s="45" t="str">
        <f>AO300</f>
      </c>
      <c r="E300" s="45" t="str">
        <f>AU300</f>
      </c>
      <c r="F300" s="45" t="str">
        <f>AV300</f>
      </c>
      <c r="G300" s="45" t="str">
        <f>AW300</f>
      </c>
      <c r="H300" s="44" t="str">
        <f>AV300/AU300-1</f>
      </c>
      <c r="I300" s="44" t="str">
        <f>AV300/AO300-1</f>
      </c>
      <c r="J300" s="44" t="str">
        <f>AW300/AV300</f>
      </c>
      <c r="K300" s="44" t="str">
        <f>AV300/Sum(AV$1:AV$393)</f>
      </c>
      <c r="L300" s="44" t="str">
        <f>AW300/Sum(AW1:AW$393)</f>
      </c>
      <c r="M300" t="s">
        <v>1846</v>
      </c>
      <c r="N300"/>
      <c r="O300" t="n">
        <v>636</v>
      </c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 t="n">
        <v>5046.07806403721</v>
      </c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</row>
    <row r="301">
      <c r="A301" t="str">
        <f>M301</f>
      </c>
      <c r="B301" t="str">
        <f>N301</f>
      </c>
      <c r="C301" t="str">
        <f>O301</f>
      </c>
      <c r="D301" s="45" t="str">
        <f>AO301</f>
      </c>
      <c r="E301" s="45" t="str">
        <f>AU301</f>
      </c>
      <c r="F301" s="45" t="str">
        <f>AV301</f>
      </c>
      <c r="G301" s="45" t="str">
        <f>AW301</f>
      </c>
      <c r="H301" s="44" t="str">
        <f>AV301/AU301-1</f>
      </c>
      <c r="I301" s="44" t="str">
        <f>AV301/AO301-1</f>
      </c>
      <c r="J301" s="44" t="str">
        <f>AW301/AV301</f>
      </c>
      <c r="K301" s="44" t="str">
        <f>AV301/Sum(AV$1:AV$393)</f>
      </c>
      <c r="L301" s="44" t="str">
        <f>AW301/Sum(AW1:AW$393)</f>
      </c>
      <c r="M301" t="s">
        <v>1846</v>
      </c>
      <c r="N301"/>
      <c r="O301" t="n">
        <v>647</v>
      </c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 t="n">
        <v>0</v>
      </c>
      <c r="AG301" s="45" t="n">
        <v>24340977.5828052</v>
      </c>
      <c r="AH301" s="45" t="n">
        <v>395340425.093877</v>
      </c>
      <c r="AI301" s="45" t="n">
        <v>93556500.4666859</v>
      </c>
      <c r="AJ301" s="45" t="n">
        <v>88709550.4052139</v>
      </c>
      <c r="AK301" s="45" t="n">
        <v>6202963.26947242</v>
      </c>
      <c r="AL301" s="45" t="n">
        <v>0</v>
      </c>
      <c r="AM301" s="45" t="n">
        <v>171984.788590928</v>
      </c>
      <c r="AN301" s="45" t="n">
        <v>951410.540353134</v>
      </c>
      <c r="AO301" s="45" t="n">
        <v>-45491.1339810472</v>
      </c>
      <c r="AP301" s="45" t="n">
        <v>0</v>
      </c>
      <c r="AQ301" s="45"/>
      <c r="AR301" s="45"/>
      <c r="AS301" s="45"/>
      <c r="AT301" s="45"/>
      <c r="AU301" s="45"/>
      <c r="AV301" s="45"/>
      <c r="AW301" s="45"/>
    </row>
    <row r="302">
      <c r="A302" t="str">
        <f>M302</f>
      </c>
      <c r="B302" t="str">
        <f>N302</f>
      </c>
      <c r="C302" t="str">
        <f>O302</f>
      </c>
      <c r="D302" s="45" t="str">
        <f>AO302</f>
      </c>
      <c r="E302" s="45" t="str">
        <f>AU302</f>
      </c>
      <c r="F302" s="45" t="str">
        <f>AV302</f>
      </c>
      <c r="G302" s="45" t="str">
        <f>AW302</f>
      </c>
      <c r="H302" s="44" t="str">
        <f>AV302/AU302-1</f>
      </c>
      <c r="I302" s="44" t="str">
        <f>AV302/AO302-1</f>
      </c>
      <c r="J302" s="44" t="str">
        <f>AW302/AV302</f>
      </c>
      <c r="K302" s="44" t="str">
        <f>AV302/Sum(AV$1:AV$393)</f>
      </c>
      <c r="L302" s="44" t="str">
        <f>AW302/Sum(AW1:AW$393)</f>
      </c>
      <c r="M302" t="s">
        <v>1846</v>
      </c>
      <c r="N302"/>
      <c r="O302" t="n">
        <v>657</v>
      </c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 t="n">
        <v>1863655.41351368</v>
      </c>
      <c r="AE302" s="45"/>
      <c r="AF302" s="45"/>
      <c r="AG302" s="45"/>
      <c r="AH302" s="45"/>
      <c r="AI302" s="45"/>
      <c r="AJ302" s="45"/>
      <c r="AK302" s="45"/>
      <c r="AL302" s="45" t="n">
        <v>31482.4999939931</v>
      </c>
      <c r="AM302" s="45"/>
      <c r="AN302" s="45" t="n">
        <v>24115.9589645327</v>
      </c>
      <c r="AO302" s="45"/>
      <c r="AP302" s="45"/>
      <c r="AQ302" s="45"/>
      <c r="AR302" s="45"/>
      <c r="AS302" s="45"/>
      <c r="AT302" s="45"/>
      <c r="AU302" s="45"/>
      <c r="AV302" s="45"/>
      <c r="AW302" s="45"/>
    </row>
    <row r="303">
      <c r="A303" t="str">
        <f>M303</f>
      </c>
      <c r="B303" t="str">
        <f>N303</f>
      </c>
      <c r="C303" t="str">
        <f>O303</f>
      </c>
      <c r="D303" s="45" t="str">
        <f>AO303</f>
      </c>
      <c r="E303" s="45" t="str">
        <f>AU303</f>
      </c>
      <c r="F303" s="45" t="str">
        <f>AV303</f>
      </c>
      <c r="G303" s="45" t="str">
        <f>AW303</f>
      </c>
      <c r="H303" s="44" t="str">
        <f>AV303/AU303-1</f>
      </c>
      <c r="I303" s="44" t="str">
        <f>AV303/AO303-1</f>
      </c>
      <c r="J303" s="44" t="str">
        <f>AW303/AV303</f>
      </c>
      <c r="K303" s="44" t="str">
        <f>AV303/Sum(AV$1:AV$393)</f>
      </c>
      <c r="L303" s="44" t="str">
        <f>AW303/Sum(AW1:AW$393)</f>
      </c>
      <c r="M303" t="s">
        <v>1846</v>
      </c>
      <c r="N303"/>
      <c r="O303" t="n">
        <v>658</v>
      </c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 t="n">
        <v>0</v>
      </c>
      <c r="AH303" s="45" t="n">
        <v>0</v>
      </c>
      <c r="AI303" s="45"/>
      <c r="AJ303" s="45" t="n">
        <v>381952.249042098</v>
      </c>
      <c r="AK303" s="45" t="n">
        <v>3199392.43019715</v>
      </c>
      <c r="AL303" s="45" t="n">
        <v>5134456.68249535</v>
      </c>
      <c r="AM303" s="45" t="n">
        <v>2635017.54120311</v>
      </c>
      <c r="AN303" s="45" t="n">
        <v>2178087.46420837</v>
      </c>
      <c r="AO303" s="45" t="n">
        <v>1383224.04462874</v>
      </c>
      <c r="AP303" s="45" t="n">
        <v>-39762.0465927582</v>
      </c>
      <c r="AQ303" s="45"/>
      <c r="AR303" s="45"/>
      <c r="AS303" s="45"/>
      <c r="AT303" s="45"/>
      <c r="AU303" s="45"/>
      <c r="AV303" s="45"/>
      <c r="AW303" s="45"/>
    </row>
    <row r="304">
      <c r="A304" t="str">
        <f>M304</f>
      </c>
      <c r="B304" t="str">
        <f>N304</f>
      </c>
      <c r="C304" t="str">
        <f>O304</f>
      </c>
      <c r="D304" s="45" t="str">
        <f>AO304</f>
      </c>
      <c r="E304" s="45" t="str">
        <f>AU304</f>
      </c>
      <c r="F304" s="45" t="str">
        <f>AV304</f>
      </c>
      <c r="G304" s="45" t="str">
        <f>AW304</f>
      </c>
      <c r="H304" s="44" t="str">
        <f>AV304/AU304-1</f>
      </c>
      <c r="I304" s="44" t="str">
        <f>AV304/AO304-1</f>
      </c>
      <c r="J304" s="44" t="str">
        <f>AW304/AV304</f>
      </c>
      <c r="K304" s="44" t="str">
        <f>AV304/Sum(AV$1:AV$393)</f>
      </c>
      <c r="L304" s="44" t="str">
        <f>AW304/Sum(AW1:AW$393)</f>
      </c>
      <c r="M304" t="s">
        <v>1846</v>
      </c>
      <c r="N304"/>
      <c r="O304" t="n">
        <v>673</v>
      </c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 t="n">
        <v>138712.184612534</v>
      </c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</row>
    <row r="305">
      <c r="A305" t="str">
        <f>M305</f>
      </c>
      <c r="B305" t="str">
        <f>N305</f>
      </c>
      <c r="C305" t="str">
        <f>O305</f>
      </c>
      <c r="D305" s="45" t="str">
        <f>AO305</f>
      </c>
      <c r="E305" s="45" t="str">
        <f>AU305</f>
      </c>
      <c r="F305" s="45" t="str">
        <f>AV305</f>
      </c>
      <c r="G305" s="45" t="str">
        <f>AW305</f>
      </c>
      <c r="H305" s="44" t="str">
        <f>AV305/AU305-1</f>
      </c>
      <c r="I305" s="44" t="str">
        <f>AV305/AO305-1</f>
      </c>
      <c r="J305" s="44" t="str">
        <f>AW305/AV305</f>
      </c>
      <c r="K305" s="44" t="str">
        <f>AV305/Sum(AV$1:AV$393)</f>
      </c>
      <c r="L305" s="44" t="str">
        <f>AW305/Sum(AW1:AW$393)</f>
      </c>
      <c r="M305" t="s">
        <v>1846</v>
      </c>
      <c r="N305"/>
      <c r="O305" t="n">
        <v>715</v>
      </c>
      <c r="P305" s="45"/>
      <c r="Q305" s="45"/>
      <c r="R305" s="45"/>
      <c r="S305" s="45" t="n">
        <v>131659.41264865</v>
      </c>
      <c r="T305" s="45"/>
      <c r="U305" s="45"/>
      <c r="V305" s="45"/>
      <c r="W305" s="45"/>
      <c r="X305" s="45"/>
      <c r="Y305" s="45"/>
      <c r="Z305" s="45"/>
      <c r="AA305" s="45"/>
      <c r="AB305" s="45" t="n">
        <v>40619.3745219806</v>
      </c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</row>
    <row r="306">
      <c r="A306" t="str">
        <f>M306</f>
      </c>
      <c r="B306" t="str">
        <f>N306</f>
      </c>
      <c r="C306" t="str">
        <f>O306</f>
      </c>
      <c r="D306" s="45" t="str">
        <f>AO306</f>
      </c>
      <c r="E306" s="45" t="str">
        <f>AU306</f>
      </c>
      <c r="F306" s="45" t="str">
        <f>AV306</f>
      </c>
      <c r="G306" s="45" t="str">
        <f>AW306</f>
      </c>
      <c r="H306" s="44" t="str">
        <f>AV306/AU306-1</f>
      </c>
      <c r="I306" s="44" t="str">
        <f>AV306/AO306-1</f>
      </c>
      <c r="J306" s="44" t="str">
        <f>AW306/AV306</f>
      </c>
      <c r="K306" s="44" t="str">
        <f>AV306/Sum(AV$1:AV$393)</f>
      </c>
      <c r="L306" s="44" t="str">
        <f>AW306/Sum(AW1:AW$393)</f>
      </c>
      <c r="M306" t="s">
        <v>1846</v>
      </c>
      <c r="N306"/>
      <c r="O306" t="n">
        <v>784</v>
      </c>
      <c r="P306" s="45"/>
      <c r="Q306" s="45"/>
      <c r="R306" s="45"/>
      <c r="S306" s="45"/>
      <c r="T306" s="45"/>
      <c r="U306" s="45"/>
      <c r="V306" s="45" t="n">
        <v>447849.963191459</v>
      </c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</row>
    <row r="307">
      <c r="A307" t="str">
        <f>M307</f>
      </c>
      <c r="B307" t="str">
        <f>N307</f>
      </c>
      <c r="C307" t="str">
        <f>O307</f>
      </c>
      <c r="D307" s="45" t="str">
        <f>AO307</f>
      </c>
      <c r="E307" s="45" t="str">
        <f>AU307</f>
      </c>
      <c r="F307" s="45" t="str">
        <f>AV307</f>
      </c>
      <c r="G307" s="45" t="str">
        <f>AW307</f>
      </c>
      <c r="H307" s="44" t="str">
        <f>AV307/AU307-1</f>
      </c>
      <c r="I307" s="44" t="str">
        <f>AV307/AO307-1</f>
      </c>
      <c r="J307" s="44" t="str">
        <f>AW307/AV307</f>
      </c>
      <c r="K307" s="44" t="str">
        <f>AV307/Sum(AV$1:AV$393)</f>
      </c>
      <c r="L307" s="44" t="str">
        <f>AW307/Sum(AW1:AW$393)</f>
      </c>
      <c r="M307" t="s">
        <v>1846</v>
      </c>
      <c r="N307"/>
      <c r="O307" t="n">
        <v>821</v>
      </c>
      <c r="P307" s="45" t="n">
        <v>149064.867491082</v>
      </c>
      <c r="Q307" s="45"/>
      <c r="R307" s="45"/>
      <c r="S307" s="45"/>
      <c r="T307" s="45" t="n">
        <v>38448722.3620933</v>
      </c>
      <c r="U307" s="45" t="n">
        <v>131797845.333668</v>
      </c>
      <c r="V307" s="45" t="n">
        <v>7906956.78981529</v>
      </c>
      <c r="W307" s="45"/>
      <c r="X307" s="45"/>
      <c r="Y307" s="45"/>
      <c r="Z307" s="45"/>
      <c r="AA307" s="45"/>
      <c r="AB307" s="45" t="n">
        <v>1163326.71105734</v>
      </c>
      <c r="AC307" s="45" t="n">
        <v>1229737.53688893</v>
      </c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</row>
    <row r="308">
      <c r="A308" t="str">
        <f>M308</f>
      </c>
      <c r="B308" t="str">
        <f>N308</f>
      </c>
      <c r="C308" t="str">
        <f>O308</f>
      </c>
      <c r="D308" s="45" t="str">
        <f>AO308</f>
      </c>
      <c r="E308" s="45" t="str">
        <f>AU308</f>
      </c>
      <c r="F308" s="45" t="str">
        <f>AV308</f>
      </c>
      <c r="G308" s="45" t="str">
        <f>AW308</f>
      </c>
      <c r="H308" s="44" t="str">
        <f>AV308/AU308-1</f>
      </c>
      <c r="I308" s="44" t="str">
        <f>AV308/AO308-1</f>
      </c>
      <c r="J308" s="44" t="str">
        <f>AW308/AV308</f>
      </c>
      <c r="K308" s="44" t="str">
        <f>AV308/Sum(AV$1:AV$393)</f>
      </c>
      <c r="L308" s="44" t="str">
        <f>AW308/Sum(AW1:AW$393)</f>
      </c>
      <c r="M308" t="s">
        <v>1846</v>
      </c>
      <c r="N308"/>
      <c r="O308" t="n">
        <v>822</v>
      </c>
      <c r="P308" s="45"/>
      <c r="Q308" s="45" t="n">
        <v>133813578.896808</v>
      </c>
      <c r="R308" s="45" t="n">
        <v>637222711.773172</v>
      </c>
      <c r="S308" s="45" t="n">
        <v>307845309.856235</v>
      </c>
      <c r="T308" s="45" t="n">
        <v>169184906.81436</v>
      </c>
      <c r="U308" s="45" t="n">
        <v>530951093.977385</v>
      </c>
      <c r="V308" s="45" t="n">
        <v>192684183.548031</v>
      </c>
      <c r="W308" s="45" t="n">
        <v>159204051.995909</v>
      </c>
      <c r="X308" s="45" t="n">
        <v>705931665.709525</v>
      </c>
      <c r="Y308" s="45" t="n">
        <v>303235804.916389</v>
      </c>
      <c r="Z308" s="45" t="n">
        <v>26868537.2716689</v>
      </c>
      <c r="AA308" s="45" t="n">
        <v>39638476.4392621</v>
      </c>
      <c r="AB308" s="45" t="n">
        <v>275299547.038533</v>
      </c>
      <c r="AC308" s="45" t="n">
        <v>35776123.2916386</v>
      </c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 t="n">
        <v>0</v>
      </c>
      <c r="AS308" s="45"/>
      <c r="AT308" s="45"/>
      <c r="AU308" s="45"/>
      <c r="AV308" s="45"/>
      <c r="AW308" s="45"/>
    </row>
    <row r="309">
      <c r="A309" t="str">
        <f>M309</f>
      </c>
      <c r="B309" t="str">
        <f>N309</f>
      </c>
      <c r="C309" t="str">
        <f>O309</f>
      </c>
      <c r="D309" s="45" t="str">
        <f>AO309</f>
      </c>
      <c r="E309" s="45" t="str">
        <f>AU309</f>
      </c>
      <c r="F309" s="45" t="str">
        <f>AV309</f>
      </c>
      <c r="G309" s="45" t="str">
        <f>AW309</f>
      </c>
      <c r="H309" s="44" t="str">
        <f>AV309/AU309-1</f>
      </c>
      <c r="I309" s="44" t="str">
        <f>AV309/AO309-1</f>
      </c>
      <c r="J309" s="44" t="str">
        <f>AW309/AV309</f>
      </c>
      <c r="K309" s="44" t="str">
        <f>AV309/Sum(AV$1:AV$393)</f>
      </c>
      <c r="L309" s="44" t="str">
        <f>AW309/Sum(AW1:AW$393)</f>
      </c>
      <c r="M309" t="s">
        <v>1846</v>
      </c>
      <c r="N309"/>
      <c r="O309" t="n">
        <v>824</v>
      </c>
      <c r="P309" s="45"/>
      <c r="Q309" s="45"/>
      <c r="R309" s="45" t="n">
        <v>135164295.49364</v>
      </c>
      <c r="S309" s="45" t="n">
        <v>876832.44385301</v>
      </c>
      <c r="T309" s="45" t="n">
        <v>54677.6816638626</v>
      </c>
      <c r="U309" s="45" t="n">
        <v>47848683.9706654</v>
      </c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</row>
    <row r="310">
      <c r="A310" t="str">
        <f>M310</f>
      </c>
      <c r="B310" t="str">
        <f>N310</f>
      </c>
      <c r="C310" t="str">
        <f>O310</f>
      </c>
      <c r="D310" s="45" t="str">
        <f>AO310</f>
      </c>
      <c r="E310" s="45" t="str">
        <f>AU310</f>
      </c>
      <c r="F310" s="45" t="str">
        <f>AV310</f>
      </c>
      <c r="G310" s="45" t="str">
        <f>AW310</f>
      </c>
      <c r="H310" s="44" t="str">
        <f>AV310/AU310-1</f>
      </c>
      <c r="I310" s="44" t="str">
        <f>AV310/AO310-1</f>
      </c>
      <c r="J310" s="44" t="str">
        <f>AW310/AV310</f>
      </c>
      <c r="K310" s="44" t="str">
        <f>AV310/Sum(AV$1:AV$393)</f>
      </c>
      <c r="L310" s="44" t="str">
        <f>AW310/Sum(AW1:AW$393)</f>
      </c>
      <c r="M310" t="s">
        <v>1846</v>
      </c>
      <c r="N310"/>
      <c r="O310" t="n">
        <v>827</v>
      </c>
      <c r="P310" s="45"/>
      <c r="Q310" s="45" t="n">
        <v>-25640821.8741431</v>
      </c>
      <c r="R310" s="45"/>
      <c r="S310" s="45"/>
      <c r="T310" s="45" t="n">
        <v>21889620.2174274</v>
      </c>
      <c r="U310" s="45" t="n">
        <v>31588624.4638227</v>
      </c>
      <c r="V310" s="45" t="n">
        <v>6259183.90514516</v>
      </c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</row>
    <row r="311">
      <c r="A311" t="str">
        <f>M311</f>
      </c>
      <c r="B311" t="str">
        <f>N311</f>
      </c>
      <c r="C311" t="str">
        <f>O311</f>
      </c>
      <c r="D311" s="45" t="str">
        <f>AO311</f>
      </c>
      <c r="E311" s="45" t="str">
        <f>AU311</f>
      </c>
      <c r="F311" s="45" t="str">
        <f>AV311</f>
      </c>
      <c r="G311" s="45" t="str">
        <f>AW311</f>
      </c>
      <c r="H311" s="44" t="str">
        <f>AV311/AU311-1</f>
      </c>
      <c r="I311" s="44" t="str">
        <f>AV311/AO311-1</f>
      </c>
      <c r="J311" s="44" t="str">
        <f>AW311/AV311</f>
      </c>
      <c r="K311" s="44" t="str">
        <f>AV311/Sum(AV$1:AV$393)</f>
      </c>
      <c r="L311" s="44" t="str">
        <f>AW311/Sum(AW1:AW$393)</f>
      </c>
      <c r="M311" t="s">
        <v>1846</v>
      </c>
      <c r="N311"/>
      <c r="O311" t="n">
        <v>828</v>
      </c>
      <c r="P311" s="45" t="n">
        <v>-1071279.51436924</v>
      </c>
      <c r="Q311" s="45" t="n">
        <v>28385105.6313488</v>
      </c>
      <c r="R311" s="45" t="n">
        <v>50629987.9471547</v>
      </c>
      <c r="S311" s="45" t="n">
        <v>36144112.5213308</v>
      </c>
      <c r="T311" s="45" t="n">
        <v>5698051.41962156</v>
      </c>
      <c r="U311" s="45" t="n">
        <v>-155614.627004947</v>
      </c>
      <c r="V311" s="45" t="n">
        <v>-998491.708615126</v>
      </c>
      <c r="W311" s="45" t="n">
        <v>-148285.618349837</v>
      </c>
      <c r="X311" s="45" t="n">
        <v>132092.069996359</v>
      </c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</row>
    <row r="312">
      <c r="A312" t="str">
        <f>M312</f>
      </c>
      <c r="B312" t="str">
        <f>N312</f>
      </c>
      <c r="C312" t="str">
        <f>O312</f>
      </c>
      <c r="D312" s="45" t="str">
        <f>AO312</f>
      </c>
      <c r="E312" s="45" t="str">
        <f>AU312</f>
      </c>
      <c r="F312" s="45" t="str">
        <f>AV312</f>
      </c>
      <c r="G312" s="45" t="str">
        <f>AW312</f>
      </c>
      <c r="H312" s="44" t="str">
        <f>AV312/AU312-1</f>
      </c>
      <c r="I312" s="44" t="str">
        <f>AV312/AO312-1</f>
      </c>
      <c r="J312" s="44" t="str">
        <f>AW312/AV312</f>
      </c>
      <c r="K312" s="44" t="str">
        <f>AV312/Sum(AV$1:AV$393)</f>
      </c>
      <c r="L312" s="44" t="str">
        <f>AW312/Sum(AW1:AW$393)</f>
      </c>
      <c r="M312" t="s">
        <v>1846</v>
      </c>
      <c r="N312"/>
      <c r="O312" t="n">
        <v>829</v>
      </c>
      <c r="P312" s="45" t="n">
        <v>844700.915782796</v>
      </c>
      <c r="Q312" s="45"/>
      <c r="R312" s="45"/>
      <c r="S312" s="45"/>
      <c r="T312" s="45" t="n">
        <v>-769610.613948996</v>
      </c>
      <c r="U312" s="45" t="n">
        <v>39636077.412374</v>
      </c>
      <c r="V312" s="45" t="n">
        <v>87704471.6746664</v>
      </c>
      <c r="W312" s="45" t="n">
        <v>4346813.4584387</v>
      </c>
      <c r="X312" s="45"/>
      <c r="Y312" s="45"/>
      <c r="Z312" s="45"/>
      <c r="AA312" s="45"/>
      <c r="AB312" s="45"/>
      <c r="AC312" s="45" t="n">
        <v>42910525.6134123</v>
      </c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</row>
    <row r="313">
      <c r="A313" t="str">
        <f>M313</f>
      </c>
      <c r="B313" t="str">
        <f>N313</f>
      </c>
      <c r="C313" t="str">
        <f>O313</f>
      </c>
      <c r="D313" s="45" t="str">
        <f>AO313</f>
      </c>
      <c r="E313" s="45" t="str">
        <f>AU313</f>
      </c>
      <c r="F313" s="45" t="str">
        <f>AV313</f>
      </c>
      <c r="G313" s="45" t="str">
        <f>AW313</f>
      </c>
      <c r="H313" s="44" t="str">
        <f>AV313/AU313-1</f>
      </c>
      <c r="I313" s="44" t="str">
        <f>AV313/AO313-1</f>
      </c>
      <c r="J313" s="44" t="str">
        <f>AW313/AV313</f>
      </c>
      <c r="K313" s="44" t="str">
        <f>AV313/Sum(AV$1:AV$393)</f>
      </c>
      <c r="L313" s="44" t="str">
        <f>AW313/Sum(AW1:AW$393)</f>
      </c>
      <c r="M313" t="s">
        <v>1846</v>
      </c>
      <c r="N313"/>
      <c r="O313" t="n">
        <v>837</v>
      </c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 t="n">
        <v>1047615.22628777</v>
      </c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 t="n">
        <v>-432.834135131156</v>
      </c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</row>
    <row r="314">
      <c r="A314" t="str">
        <f>M314</f>
      </c>
      <c r="B314" t="str">
        <f>N314</f>
      </c>
      <c r="C314" t="str">
        <f>O314</f>
      </c>
      <c r="D314" s="45" t="str">
        <f>AO314</f>
      </c>
      <c r="E314" s="45" t="str">
        <f>AU314</f>
      </c>
      <c r="F314" s="45" t="str">
        <f>AV314</f>
      </c>
      <c r="G314" s="45" t="str">
        <f>AW314</f>
      </c>
      <c r="H314" s="44" t="str">
        <f>AV314/AU314-1</f>
      </c>
      <c r="I314" s="44" t="str">
        <f>AV314/AO314-1</f>
      </c>
      <c r="J314" s="44" t="str">
        <f>AW314/AV314</f>
      </c>
      <c r="K314" s="44" t="str">
        <f>AV314/Sum(AV$1:AV$393)</f>
      </c>
      <c r="L314" s="44" t="str">
        <f>AW314/Sum(AW1:AW$393)</f>
      </c>
      <c r="M314" t="s">
        <v>1846</v>
      </c>
      <c r="N314"/>
      <c r="O314" t="n">
        <v>838</v>
      </c>
      <c r="P314" s="45"/>
      <c r="Q314" s="45" t="n">
        <v>-97873.0570751664</v>
      </c>
      <c r="R314" s="45" t="n">
        <v>-1310359.12798249</v>
      </c>
      <c r="S314" s="45"/>
      <c r="T314" s="45" t="n">
        <v>51918.8228365809</v>
      </c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</row>
    <row r="315">
      <c r="A315" t="str">
        <f>M315</f>
      </c>
      <c r="B315" t="str">
        <f>N315</f>
      </c>
      <c r="C315" t="str">
        <f>O315</f>
      </c>
      <c r="D315" s="45" t="str">
        <f>AO315</f>
      </c>
      <c r="E315" s="45" t="str">
        <f>AU315</f>
      </c>
      <c r="F315" s="45" t="str">
        <f>AV315</f>
      </c>
      <c r="G315" s="45" t="str">
        <f>AW315</f>
      </c>
      <c r="H315" s="44" t="str">
        <f>AV315/AU315-1</f>
      </c>
      <c r="I315" s="44" t="str">
        <f>AV315/AO315-1</f>
      </c>
      <c r="J315" s="44" t="str">
        <f>AW315/AV315</f>
      </c>
      <c r="K315" s="44" t="str">
        <f>AV315/Sum(AV$1:AV$393)</f>
      </c>
      <c r="L315" s="44" t="str">
        <f>AW315/Sum(AW1:AW$393)</f>
      </c>
      <c r="M315" t="s">
        <v>1846</v>
      </c>
      <c r="N315"/>
      <c r="O315" t="n">
        <v>839</v>
      </c>
      <c r="P315" s="45" t="n">
        <v>391955137.644183</v>
      </c>
      <c r="Q315" s="45" t="n">
        <v>-4200865.13603018</v>
      </c>
      <c r="R315" s="45" t="n">
        <v>14263066.5714921</v>
      </c>
      <c r="S315" s="45" t="n">
        <v>13297778.1210059</v>
      </c>
      <c r="T315" s="45" t="n">
        <v>6854543.1983064</v>
      </c>
      <c r="U315" s="45" t="n">
        <v>16230767.5892653</v>
      </c>
      <c r="V315" s="45" t="n">
        <v>1364156.77329606</v>
      </c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</row>
    <row r="316">
      <c r="A316" t="str">
        <f>M316</f>
      </c>
      <c r="B316" t="str">
        <f>N316</f>
      </c>
      <c r="C316" t="str">
        <f>O316</f>
      </c>
      <c r="D316" s="45" t="str">
        <f>AO316</f>
      </c>
      <c r="E316" s="45" t="str">
        <f>AU316</f>
      </c>
      <c r="F316" s="45" t="str">
        <f>AV316</f>
      </c>
      <c r="G316" s="45" t="str">
        <f>AW316</f>
      </c>
      <c r="H316" s="44" t="str">
        <f>AV316/AU316-1</f>
      </c>
      <c r="I316" s="44" t="str">
        <f>AV316/AO316-1</f>
      </c>
      <c r="J316" s="44" t="str">
        <f>AW316/AV316</f>
      </c>
      <c r="K316" s="44" t="str">
        <f>AV316/Sum(AV$1:AV$393)</f>
      </c>
      <c r="L316" s="44" t="str">
        <f>AW316/Sum(AW1:AW$393)</f>
      </c>
      <c r="M316" t="s">
        <v>1846</v>
      </c>
      <c r="N316"/>
      <c r="O316" t="n">
        <v>841</v>
      </c>
      <c r="P316" s="45" t="n">
        <v>186144256.396597</v>
      </c>
      <c r="Q316" s="45" t="n">
        <v>580354604.103379</v>
      </c>
      <c r="R316" s="45" t="n">
        <v>579577939.782581</v>
      </c>
      <c r="S316" s="45" t="n">
        <v>557700809.571482</v>
      </c>
      <c r="T316" s="45" t="n">
        <v>292144817.093765</v>
      </c>
      <c r="U316" s="45" t="n">
        <v>347439854.846732</v>
      </c>
      <c r="V316" s="45" t="n">
        <v>359867103.272872</v>
      </c>
      <c r="W316" s="45" t="n">
        <v>676499271.931681</v>
      </c>
      <c r="X316" s="45" t="n">
        <v>759282064.670327</v>
      </c>
      <c r="Y316" s="45" t="n">
        <v>525660687.663106</v>
      </c>
      <c r="Z316" s="45" t="n">
        <v>476974796.566257</v>
      </c>
      <c r="AA316" s="45" t="n">
        <v>365281608.190241</v>
      </c>
      <c r="AB316" s="45" t="n">
        <v>142834395.013512</v>
      </c>
      <c r="AC316" s="45" t="n">
        <v>32288493.1590448</v>
      </c>
      <c r="AD316" s="45"/>
      <c r="AE316" s="45"/>
      <c r="AF316" s="45"/>
      <c r="AG316" s="45"/>
      <c r="AH316" s="45"/>
      <c r="AI316" s="45"/>
      <c r="AJ316" s="45" t="n">
        <v>-19268.6764521655</v>
      </c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</row>
    <row r="317">
      <c r="A317" t="str">
        <f>M317</f>
      </c>
      <c r="B317" t="str">
        <f>N317</f>
      </c>
      <c r="C317" t="str">
        <f>O317</f>
      </c>
      <c r="D317" s="45" t="str">
        <f>AO317</f>
      </c>
      <c r="E317" s="45" t="str">
        <f>AU317</f>
      </c>
      <c r="F317" s="45" t="str">
        <f>AV317</f>
      </c>
      <c r="G317" s="45" t="str">
        <f>AW317</f>
      </c>
      <c r="H317" s="44" t="str">
        <f>AV317/AU317-1</f>
      </c>
      <c r="I317" s="44" t="str">
        <f>AV317/AO317-1</f>
      </c>
      <c r="J317" s="44" t="str">
        <f>AW317/AV317</f>
      </c>
      <c r="K317" s="44" t="str">
        <f>AV317/Sum(AV$1:AV$393)</f>
      </c>
      <c r="L317" s="44" t="str">
        <f>AW317/Sum(AW1:AW$393)</f>
      </c>
      <c r="M317" t="s">
        <v>1846</v>
      </c>
      <c r="N317"/>
      <c r="O317" t="n">
        <v>842</v>
      </c>
      <c r="P317" s="45" t="n">
        <v>18142188.1394479</v>
      </c>
      <c r="Q317" s="45" t="n">
        <v>5597955.04878942</v>
      </c>
      <c r="R317" s="45" t="n">
        <v>908890.319107855</v>
      </c>
      <c r="S317" s="45"/>
      <c r="T317" s="45" t="n">
        <v>295285.6194267</v>
      </c>
      <c r="U317" s="45" t="n">
        <v>27458015.2746165</v>
      </c>
      <c r="V317" s="45" t="n">
        <v>380362448.256997</v>
      </c>
      <c r="W317" s="45" t="n">
        <v>220460632.630963</v>
      </c>
      <c r="X317" s="45" t="n">
        <v>224931261.357497</v>
      </c>
      <c r="Y317" s="45" t="n">
        <v>233570418.426448</v>
      </c>
      <c r="Z317" s="45" t="n">
        <v>81009773.761116</v>
      </c>
      <c r="AA317" s="45" t="n">
        <v>6155389.94092802</v>
      </c>
      <c r="AB317" s="45" t="n">
        <v>164561738.201245</v>
      </c>
      <c r="AC317" s="45" t="n">
        <v>107980289.248654</v>
      </c>
      <c r="AD317" s="45"/>
      <c r="AE317" s="45"/>
      <c r="AF317" s="45"/>
      <c r="AG317" s="45"/>
      <c r="AH317" s="45"/>
      <c r="AI317" s="45" t="n">
        <v>-614109.41296426</v>
      </c>
      <c r="AJ317" s="45"/>
      <c r="AK317" s="45" t="n">
        <v>-1375564.6795132</v>
      </c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</row>
    <row r="318">
      <c r="A318" t="str">
        <f>M318</f>
      </c>
      <c r="B318" t="str">
        <f>N318</f>
      </c>
      <c r="C318" t="str">
        <f>O318</f>
      </c>
      <c r="D318" s="45" t="str">
        <f>AO318</f>
      </c>
      <c r="E318" s="45" t="str">
        <f>AU318</f>
      </c>
      <c r="F318" s="45" t="str">
        <f>AV318</f>
      </c>
      <c r="G318" s="45" t="str">
        <f>AW318</f>
      </c>
      <c r="H318" s="44" t="str">
        <f>AV318/AU318-1</f>
      </c>
      <c r="I318" s="44" t="str">
        <f>AV318/AO318-1</f>
      </c>
      <c r="J318" s="44" t="str">
        <f>AW318/AV318</f>
      </c>
      <c r="K318" s="44" t="str">
        <f>AV318/Sum(AV$1:AV$393)</f>
      </c>
      <c r="L318" s="44" t="str">
        <f>AW318/Sum(AW1:AW$393)</f>
      </c>
      <c r="M318" t="s">
        <v>1846</v>
      </c>
      <c r="N318"/>
      <c r="O318" t="n">
        <v>857</v>
      </c>
      <c r="P318" s="45"/>
      <c r="Q318" s="45" t="n">
        <v>1919079.55049346</v>
      </c>
      <c r="R318" s="45" t="n">
        <v>1872286.64708567</v>
      </c>
      <c r="S318" s="45" t="n">
        <v>22300468.8265608</v>
      </c>
      <c r="T318" s="45" t="n">
        <v>17693793.3886721</v>
      </c>
      <c r="U318" s="45" t="n">
        <v>3121295.05367086</v>
      </c>
      <c r="V318" s="45" t="n">
        <v>-172082.536297933</v>
      </c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</row>
    <row r="319">
      <c r="A319" t="str">
        <f>M319</f>
      </c>
      <c r="B319" t="str">
        <f>N319</f>
      </c>
      <c r="C319" t="str">
        <f>O319</f>
      </c>
      <c r="D319" s="45" t="str">
        <f>AO319</f>
      </c>
      <c r="E319" s="45" t="str">
        <f>AU319</f>
      </c>
      <c r="F319" s="45" t="str">
        <f>AV319</f>
      </c>
      <c r="G319" s="45" t="str">
        <f>AW319</f>
      </c>
      <c r="H319" s="44" t="str">
        <f>AV319/AU319-1</f>
      </c>
      <c r="I319" s="44" t="str">
        <f>AV319/AO319-1</f>
      </c>
      <c r="J319" s="44" t="str">
        <f>AW319/AV319</f>
      </c>
      <c r="K319" s="44" t="str">
        <f>AV319/Sum(AV$1:AV$393)</f>
      </c>
      <c r="L319" s="44" t="str">
        <f>AW319/Sum(AW1:AW$393)</f>
      </c>
      <c r="M319" t="s">
        <v>1846</v>
      </c>
      <c r="N319"/>
      <c r="O319" t="n">
        <v>859</v>
      </c>
      <c r="P319" s="45" t="n">
        <v>808430452.224866</v>
      </c>
      <c r="Q319" s="45" t="n">
        <v>1270027655.72107</v>
      </c>
      <c r="R319" s="45" t="n">
        <v>593632826.801783</v>
      </c>
      <c r="S319" s="45" t="n">
        <v>348762882.813709</v>
      </c>
      <c r="T319" s="45" t="n">
        <v>336165700.262231</v>
      </c>
      <c r="U319" s="45" t="n">
        <v>238362006.277699</v>
      </c>
      <c r="V319" s="45" t="n">
        <v>20467488.2631493</v>
      </c>
      <c r="W319" s="45" t="n">
        <v>73064563.9846466</v>
      </c>
      <c r="X319" s="45" t="n">
        <v>3818886.9496682</v>
      </c>
      <c r="Y319" s="45" t="n">
        <v>2277561.56926349</v>
      </c>
      <c r="Z319" s="45" t="n">
        <v>690394.987346168</v>
      </c>
      <c r="AA319" s="45" t="n">
        <v>118074668.706769</v>
      </c>
      <c r="AB319" s="45" t="n">
        <v>80772151.1394125</v>
      </c>
      <c r="AC319" s="45" t="n">
        <v>1875972.9936349</v>
      </c>
      <c r="AD319" s="45"/>
      <c r="AE319" s="45"/>
      <c r="AF319" s="45"/>
      <c r="AG319" s="45"/>
      <c r="AH319" s="45"/>
      <c r="AI319" s="45"/>
      <c r="AJ319" s="45" t="n">
        <v>-93.7999272434389</v>
      </c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</row>
    <row r="320">
      <c r="A320" t="str">
        <f>M320</f>
      </c>
      <c r="B320" t="str">
        <f>N320</f>
      </c>
      <c r="C320" t="str">
        <f>O320</f>
      </c>
      <c r="D320" s="45" t="str">
        <f>AO320</f>
      </c>
      <c r="E320" s="45" t="str">
        <f>AU320</f>
      </c>
      <c r="F320" s="45" t="str">
        <f>AV320</f>
      </c>
      <c r="G320" s="45" t="str">
        <f>AW320</f>
      </c>
      <c r="H320" s="44" t="str">
        <f>AV320/AU320-1</f>
      </c>
      <c r="I320" s="44" t="str">
        <f>AV320/AO320-1</f>
      </c>
      <c r="J320" s="44" t="str">
        <f>AW320/AV320</f>
      </c>
      <c r="K320" s="44" t="str">
        <f>AV320/Sum(AV$1:AV$393)</f>
      </c>
      <c r="L320" s="44" t="str">
        <f>AW320/Sum(AW1:AW$393)</f>
      </c>
      <c r="M320" t="s">
        <v>1846</v>
      </c>
      <c r="N320"/>
      <c r="O320" t="n">
        <v>862</v>
      </c>
      <c r="P320" s="45"/>
      <c r="Q320" s="45"/>
      <c r="R320" s="45"/>
      <c r="S320" s="45"/>
      <c r="T320" s="45" t="n">
        <v>948975.824415497</v>
      </c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</row>
    <row r="321">
      <c r="A321" t="str">
        <f>M321</f>
      </c>
      <c r="B321" t="str">
        <f>N321</f>
      </c>
      <c r="C321" t="str">
        <f>O321</f>
      </c>
      <c r="D321" s="45" t="str">
        <f>AO321</f>
      </c>
      <c r="E321" s="45" t="str">
        <f>AU321</f>
      </c>
      <c r="F321" s="45" t="str">
        <f>AV321</f>
      </c>
      <c r="G321" s="45" t="str">
        <f>AW321</f>
      </c>
      <c r="H321" s="44" t="str">
        <f>AV321/AU321-1</f>
      </c>
      <c r="I321" s="44" t="str">
        <f>AV321/AO321-1</f>
      </c>
      <c r="J321" s="44" t="str">
        <f>AW321/AV321</f>
      </c>
      <c r="K321" s="44" t="str">
        <f>AV321/Sum(AV$1:AV$393)</f>
      </c>
      <c r="L321" s="44" t="str">
        <f>AW321/Sum(AW1:AW$393)</f>
      </c>
      <c r="M321" t="s">
        <v>1846</v>
      </c>
      <c r="N321"/>
      <c r="O321" t="n">
        <v>864</v>
      </c>
      <c r="P321" s="45"/>
      <c r="Q321" s="45" t="n">
        <v>59228552.1668796</v>
      </c>
      <c r="R321" s="45" t="n">
        <v>61263918.9299882</v>
      </c>
      <c r="S321" s="45" t="n">
        <v>19946596.7529063</v>
      </c>
      <c r="T321" s="45"/>
      <c r="U321" s="45"/>
      <c r="V321" s="45"/>
      <c r="W321" s="45"/>
      <c r="X321" s="45" t="n">
        <v>204217825.374297</v>
      </c>
      <c r="Y321" s="45"/>
      <c r="Z321" s="45" t="n">
        <v>16157300.4976917</v>
      </c>
      <c r="AA321" s="45" t="n">
        <v>1647998.25533552</v>
      </c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</row>
    <row r="322">
      <c r="A322" t="str">
        <f>M322</f>
      </c>
      <c r="B322" t="str">
        <f>N322</f>
      </c>
      <c r="C322" t="str">
        <f>O322</f>
      </c>
      <c r="D322" s="45" t="str">
        <f>AO322</f>
      </c>
      <c r="E322" s="45" t="str">
        <f>AU322</f>
      </c>
      <c r="F322" s="45" t="str">
        <f>AV322</f>
      </c>
      <c r="G322" s="45" t="str">
        <f>AW322</f>
      </c>
      <c r="H322" s="44" t="str">
        <f>AV322/AU322-1</f>
      </c>
      <c r="I322" s="44" t="str">
        <f>AV322/AO322-1</f>
      </c>
      <c r="J322" s="44" t="str">
        <f>AW322/AV322</f>
      </c>
      <c r="K322" s="44" t="str">
        <f>AV322/Sum(AV$1:AV$393)</f>
      </c>
      <c r="L322" s="44" t="str">
        <f>AW322/Sum(AW1:AW$393)</f>
      </c>
      <c r="M322" t="s">
        <v>1846</v>
      </c>
      <c r="N322"/>
      <c r="O322" t="n">
        <v>865</v>
      </c>
      <c r="P322" s="45" t="n">
        <v>915812807.702308</v>
      </c>
      <c r="Q322" s="45" t="n">
        <v>1648109342.68933</v>
      </c>
      <c r="R322" s="45" t="n">
        <v>1041781943.1995</v>
      </c>
      <c r="S322" s="45" t="n">
        <v>630407186.606319</v>
      </c>
      <c r="T322" s="45" t="n">
        <v>527306642.210252</v>
      </c>
      <c r="U322" s="45" t="n">
        <v>371396772.431808</v>
      </c>
      <c r="V322" s="45" t="n">
        <v>335257435.207574</v>
      </c>
      <c r="W322" s="45" t="n">
        <v>165377215.663996</v>
      </c>
      <c r="X322" s="45" t="n">
        <v>53800777.8115461</v>
      </c>
      <c r="Y322" s="45" t="n">
        <v>81600753.1507966</v>
      </c>
      <c r="Z322" s="45" t="n">
        <v>796514.521284957</v>
      </c>
      <c r="AA322" s="45" t="n">
        <v>-322127.141855869</v>
      </c>
      <c r="AB322" s="45" t="n">
        <v>-120592.456406001</v>
      </c>
      <c r="AC322" s="45" t="n">
        <v>587788.6373812</v>
      </c>
      <c r="AD322" s="45"/>
      <c r="AE322" s="45"/>
      <c r="AF322" s="45"/>
      <c r="AG322" s="45"/>
      <c r="AH322" s="45"/>
      <c r="AI322" s="45"/>
      <c r="AJ322" s="45" t="n">
        <v>-9223.77699112039</v>
      </c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</row>
    <row r="323">
      <c r="A323" t="str">
        <f>M323</f>
      </c>
      <c r="B323" t="str">
        <f>N323</f>
      </c>
      <c r="C323" t="str">
        <f>O323</f>
      </c>
      <c r="D323" s="45" t="str">
        <f>AO323</f>
      </c>
      <c r="E323" s="45" t="str">
        <f>AU323</f>
      </c>
      <c r="F323" s="45" t="str">
        <f>AV323</f>
      </c>
      <c r="G323" s="45" t="str">
        <f>AW323</f>
      </c>
      <c r="H323" s="44" t="str">
        <f>AV323/AU323-1</f>
      </c>
      <c r="I323" s="44" t="str">
        <f>AV323/AO323-1</f>
      </c>
      <c r="J323" s="44" t="str">
        <f>AW323/AV323</f>
      </c>
      <c r="K323" s="44" t="str">
        <f>AV323/Sum(AV$1:AV$393)</f>
      </c>
      <c r="L323" s="44" t="str">
        <f>AW323/Sum(AW1:AW$393)</f>
      </c>
      <c r="M323" t="s">
        <v>1846</v>
      </c>
      <c r="N323"/>
      <c r="O323" t="n">
        <v>867</v>
      </c>
      <c r="P323" s="45"/>
      <c r="Q323" s="45" t="n">
        <v>627539.013011361</v>
      </c>
      <c r="R323" s="45"/>
      <c r="S323" s="45" t="n">
        <v>640704.547105834</v>
      </c>
      <c r="T323" s="45" t="n">
        <v>620832.751350184</v>
      </c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</row>
    <row r="324">
      <c r="A324" t="str">
        <f>M324</f>
      </c>
      <c r="B324" t="str">
        <f>N324</f>
      </c>
      <c r="C324" t="str">
        <f>O324</f>
      </c>
      <c r="D324" s="45" t="str">
        <f>AO324</f>
      </c>
      <c r="E324" s="45" t="str">
        <f>AU324</f>
      </c>
      <c r="F324" s="45" t="str">
        <f>AV324</f>
      </c>
      <c r="G324" s="45" t="str">
        <f>AW324</f>
      </c>
      <c r="H324" s="44" t="str">
        <f>AV324/AU324-1</f>
      </c>
      <c r="I324" s="44" t="str">
        <f>AV324/AO324-1</f>
      </c>
      <c r="J324" s="44" t="str">
        <f>AW324/AV324</f>
      </c>
      <c r="K324" s="44" t="str">
        <f>AV324/Sum(AV$1:AV$393)</f>
      </c>
      <c r="L324" s="44" t="str">
        <f>AW324/Sum(AW1:AW$393)</f>
      </c>
      <c r="M324" t="s">
        <v>1846</v>
      </c>
      <c r="N324"/>
      <c r="O324" t="n">
        <v>868</v>
      </c>
      <c r="P324" s="45"/>
      <c r="Q324" s="45"/>
      <c r="R324" s="45"/>
      <c r="S324" s="45"/>
      <c r="T324" s="45" t="n">
        <v>96744073.5854284</v>
      </c>
      <c r="U324" s="45" t="n">
        <v>19935390.4590523</v>
      </c>
      <c r="V324" s="45"/>
      <c r="W324" s="45"/>
      <c r="X324" s="45"/>
      <c r="Y324" s="45"/>
      <c r="Z324" s="45"/>
      <c r="AA324" s="45"/>
      <c r="AB324" s="45" t="n">
        <v>240267024.587193</v>
      </c>
      <c r="AC324" s="45" t="n">
        <v>289615400.453926</v>
      </c>
      <c r="AD324" s="45"/>
      <c r="AE324" s="45"/>
      <c r="AF324" s="45"/>
      <c r="AG324" s="45"/>
      <c r="AH324" s="45"/>
      <c r="AI324" s="45" t="n">
        <v>-351337.302241025</v>
      </c>
      <c r="AJ324" s="45" t="n">
        <v>-391221.226347392</v>
      </c>
      <c r="AK324" s="45" t="n">
        <v>-344830.194750578</v>
      </c>
      <c r="AL324" s="45" t="n">
        <v>0</v>
      </c>
      <c r="AM324" s="45"/>
      <c r="AN324" s="45"/>
      <c r="AO324" s="45"/>
      <c r="AP324" s="45"/>
      <c r="AQ324" s="45"/>
      <c r="AR324" s="45" t="n">
        <v>0</v>
      </c>
      <c r="AS324" s="45" t="n">
        <v>0</v>
      </c>
      <c r="AT324" s="45"/>
      <c r="AU324" s="45"/>
      <c r="AV324" s="45"/>
      <c r="AW324" s="45"/>
    </row>
    <row r="325">
      <c r="A325" t="str">
        <f>M325</f>
      </c>
      <c r="B325" t="str">
        <f>N325</f>
      </c>
      <c r="C325" t="str">
        <f>O325</f>
      </c>
      <c r="D325" s="45" t="str">
        <f>AO325</f>
      </c>
      <c r="E325" s="45" t="str">
        <f>AU325</f>
      </c>
      <c r="F325" s="45" t="str">
        <f>AV325</f>
      </c>
      <c r="G325" s="45" t="str">
        <f>AW325</f>
      </c>
      <c r="H325" s="44" t="str">
        <f>AV325/AU325-1</f>
      </c>
      <c r="I325" s="44" t="str">
        <f>AV325/AO325-1</f>
      </c>
      <c r="J325" s="44" t="str">
        <f>AW325/AV325</f>
      </c>
      <c r="K325" s="44" t="str">
        <f>AV325/Sum(AV$1:AV$393)</f>
      </c>
      <c r="L325" s="44" t="str">
        <f>AW325/Sum(AW1:AW$393)</f>
      </c>
      <c r="M325" t="s">
        <v>1846</v>
      </c>
      <c r="N325"/>
      <c r="O325" t="n">
        <v>872</v>
      </c>
      <c r="P325" s="45"/>
      <c r="Q325" s="45"/>
      <c r="R325" s="45"/>
      <c r="S325" s="45"/>
      <c r="T325" s="45"/>
      <c r="U325" s="45"/>
      <c r="V325" s="45"/>
      <c r="W325" s="45"/>
      <c r="X325" s="45" t="n">
        <v>24104850.6171949</v>
      </c>
      <c r="Y325" s="45"/>
      <c r="Z325" s="45"/>
      <c r="AA325" s="45"/>
      <c r="AB325" s="45" t="n">
        <v>13016377.3121959</v>
      </c>
      <c r="AC325" s="45" t="n">
        <v>93627.6750204825</v>
      </c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</row>
    <row r="326">
      <c r="A326" t="str">
        <f>M326</f>
      </c>
      <c r="B326" t="str">
        <f>N326</f>
      </c>
      <c r="C326" t="str">
        <f>O326</f>
      </c>
      <c r="D326" s="45" t="str">
        <f>AO326</f>
      </c>
      <c r="E326" s="45" t="str">
        <f>AU326</f>
      </c>
      <c r="F326" s="45" t="str">
        <f>AV326</f>
      </c>
      <c r="G326" s="45" t="str">
        <f>AW326</f>
      </c>
      <c r="H326" s="44" t="str">
        <f>AV326/AU326-1</f>
      </c>
      <c r="I326" s="44" t="str">
        <f>AV326/AO326-1</f>
      </c>
      <c r="J326" s="44" t="str">
        <f>AW326/AV326</f>
      </c>
      <c r="K326" s="44" t="str">
        <f>AV326/Sum(AV$1:AV$393)</f>
      </c>
      <c r="L326" s="44" t="str">
        <f>AW326/Sum(AW1:AW$393)</f>
      </c>
      <c r="M326" t="s">
        <v>1846</v>
      </c>
      <c r="N326"/>
      <c r="O326" t="n">
        <v>873</v>
      </c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 t="n">
        <v>27917666.9131995</v>
      </c>
      <c r="AC326" s="45" t="n">
        <v>18767301.889039</v>
      </c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</row>
    <row r="327">
      <c r="A327" t="str">
        <f>M327</f>
      </c>
      <c r="B327" t="str">
        <f>N327</f>
      </c>
      <c r="C327" t="str">
        <f>O327</f>
      </c>
      <c r="D327" s="45" t="str">
        <f>AO327</f>
      </c>
      <c r="E327" s="45" t="str">
        <f>AU327</f>
      </c>
      <c r="F327" s="45" t="str">
        <f>AV327</f>
      </c>
      <c r="G327" s="45" t="str">
        <f>AW327</f>
      </c>
      <c r="H327" s="44" t="str">
        <f>AV327/AU327-1</f>
      </c>
      <c r="I327" s="44" t="str">
        <f>AV327/AO327-1</f>
      </c>
      <c r="J327" s="44" t="str">
        <f>AW327/AV327</f>
      </c>
      <c r="K327" s="44" t="str">
        <f>AV327/Sum(AV$1:AV$393)</f>
      </c>
      <c r="L327" s="44" t="str">
        <f>AW327/Sum(AW1:AW$393)</f>
      </c>
      <c r="M327" t="s">
        <v>1846</v>
      </c>
      <c r="N327"/>
      <c r="O327" t="n">
        <v>874</v>
      </c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 t="n">
        <v>208095301.264712</v>
      </c>
      <c r="AC327" s="45" t="n">
        <v>41893857.2479706</v>
      </c>
      <c r="AD327" s="45"/>
      <c r="AE327" s="45"/>
      <c r="AF327" s="45"/>
      <c r="AG327" s="45"/>
      <c r="AH327" s="45"/>
      <c r="AI327" s="45" t="n">
        <v>-57669.158316355</v>
      </c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</row>
    <row r="328">
      <c r="A328" t="str">
        <f>M328</f>
      </c>
      <c r="B328" t="str">
        <f>N328</f>
      </c>
      <c r="C328" t="str">
        <f>O328</f>
      </c>
      <c r="D328" s="45" t="str">
        <f>AO328</f>
      </c>
      <c r="E328" s="45" t="str">
        <f>AU328</f>
      </c>
      <c r="F328" s="45" t="str">
        <f>AV328</f>
      </c>
      <c r="G328" s="45" t="str">
        <f>AW328</f>
      </c>
      <c r="H328" s="44" t="str">
        <f>AV328/AU328-1</f>
      </c>
      <c r="I328" s="44" t="str">
        <f>AV328/AO328-1</f>
      </c>
      <c r="J328" s="44" t="str">
        <f>AW328/AV328</f>
      </c>
      <c r="K328" s="44" t="str">
        <f>AV328/Sum(AV$1:AV$393)</f>
      </c>
      <c r="L328" s="44" t="str">
        <f>AW328/Sum(AW1:AW$393)</f>
      </c>
      <c r="M328" t="s">
        <v>1846</v>
      </c>
      <c r="N328"/>
      <c r="O328" t="n">
        <v>875</v>
      </c>
      <c r="P328" s="45"/>
      <c r="Q328" s="45"/>
      <c r="R328" s="45"/>
      <c r="S328" s="45"/>
      <c r="T328" s="45"/>
      <c r="U328" s="45"/>
      <c r="V328" s="45"/>
      <c r="W328" s="45"/>
      <c r="X328" s="45"/>
      <c r="Y328" s="45" t="n">
        <v>3539564.90018869</v>
      </c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</row>
    <row r="329">
      <c r="A329" t="str">
        <f>M329</f>
      </c>
      <c r="B329" t="str">
        <f>N329</f>
      </c>
      <c r="C329" t="str">
        <f>O329</f>
      </c>
      <c r="D329" s="45" t="str">
        <f>AO329</f>
      </c>
      <c r="E329" s="45" t="str">
        <f>AU329</f>
      </c>
      <c r="F329" s="45" t="str">
        <f>AV329</f>
      </c>
      <c r="G329" s="45" t="str">
        <f>AW329</f>
      </c>
      <c r="H329" s="44" t="str">
        <f>AV329/AU329-1</f>
      </c>
      <c r="I329" s="44" t="str">
        <f>AV329/AO329-1</f>
      </c>
      <c r="J329" s="44" t="str">
        <f>AW329/AV329</f>
      </c>
      <c r="K329" s="44" t="str">
        <f>AV329/Sum(AV$1:AV$393)</f>
      </c>
      <c r="L329" s="44" t="str">
        <f>AW329/Sum(AW1:AW$393)</f>
      </c>
      <c r="M329" t="s">
        <v>1846</v>
      </c>
      <c r="N329"/>
      <c r="O329" t="n">
        <v>876</v>
      </c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 t="n">
        <v>18069706.9850275</v>
      </c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</row>
    <row r="330">
      <c r="A330" t="str">
        <f>M330</f>
      </c>
      <c r="B330" t="str">
        <f>N330</f>
      </c>
      <c r="C330" t="str">
        <f>O330</f>
      </c>
      <c r="D330" s="45" t="str">
        <f>AO330</f>
      </c>
      <c r="E330" s="45" t="str">
        <f>AU330</f>
      </c>
      <c r="F330" s="45" t="str">
        <f>AV330</f>
      </c>
      <c r="G330" s="45" t="str">
        <f>AW330</f>
      </c>
      <c r="H330" s="44" t="str">
        <f>AV330/AU330-1</f>
      </c>
      <c r="I330" s="44" t="str">
        <f>AV330/AO330-1</f>
      </c>
      <c r="J330" s="44" t="str">
        <f>AW330/AV330</f>
      </c>
      <c r="K330" s="44" t="str">
        <f>AV330/Sum(AV$1:AV$393)</f>
      </c>
      <c r="L330" s="44" t="str">
        <f>AW330/Sum(AW1:AW$393)</f>
      </c>
      <c r="M330" t="s">
        <v>1846</v>
      </c>
      <c r="N330"/>
      <c r="O330" t="n">
        <v>893</v>
      </c>
      <c r="P330" s="45"/>
      <c r="Q330" s="45"/>
      <c r="R330" s="45" t="n">
        <v>93614.3323542834</v>
      </c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</row>
    <row r="331">
      <c r="A331" t="str">
        <f>M331</f>
      </c>
      <c r="B331" t="str">
        <f>N331</f>
      </c>
      <c r="C331" t="str">
        <f>O331</f>
      </c>
      <c r="D331" s="45" t="str">
        <f>AO331</f>
      </c>
      <c r="E331" s="45" t="str">
        <f>AU331</f>
      </c>
      <c r="F331" s="45" t="str">
        <f>AV331</f>
      </c>
      <c r="G331" s="45" t="str">
        <f>AW331</f>
      </c>
      <c r="H331" s="44" t="str">
        <f>AV331/AU331-1</f>
      </c>
      <c r="I331" s="44" t="str">
        <f>AV331/AO331-1</f>
      </c>
      <c r="J331" s="44" t="str">
        <f>AW331/AV331</f>
      </c>
      <c r="K331" s="44" t="str">
        <f>AV331/Sum(AV$1:AV$393)</f>
      </c>
      <c r="L331" s="44" t="str">
        <f>AW331/Sum(AW1:AW$393)</f>
      </c>
      <c r="M331" t="s">
        <v>1846</v>
      </c>
      <c r="N331"/>
      <c r="O331" t="n">
        <v>894</v>
      </c>
      <c r="P331" s="45"/>
      <c r="Q331" s="45" t="n">
        <v>29555744.1571498</v>
      </c>
      <c r="R331" s="45"/>
      <c r="S331" s="45" t="n">
        <v>122721.382717548</v>
      </c>
      <c r="T331" s="45"/>
      <c r="U331" s="45"/>
      <c r="V331" s="45"/>
      <c r="W331" s="45"/>
      <c r="X331" s="45"/>
      <c r="Y331" s="45"/>
      <c r="Z331" s="45"/>
      <c r="AA331" s="45"/>
      <c r="AB331" s="45" t="n">
        <v>18043549.8117451</v>
      </c>
      <c r="AC331" s="45" t="n">
        <v>1766494.35224674</v>
      </c>
      <c r="AD331" s="45" t="n">
        <v>514667.847725254</v>
      </c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</row>
    <row r="332">
      <c r="A332" t="str">
        <f>M332</f>
      </c>
      <c r="B332" t="str">
        <f>N332</f>
      </c>
      <c r="C332" t="str">
        <f>O332</f>
      </c>
      <c r="D332" s="45" t="str">
        <f>AO332</f>
      </c>
      <c r="E332" s="45" t="str">
        <f>AU332</f>
      </c>
      <c r="F332" s="45" t="str">
        <f>AV332</f>
      </c>
      <c r="G332" s="45" t="str">
        <f>AW332</f>
      </c>
      <c r="H332" s="44" t="str">
        <f>AV332/AU332-1</f>
      </c>
      <c r="I332" s="44" t="str">
        <f>AV332/AO332-1</f>
      </c>
      <c r="J332" s="44" t="str">
        <f>AW332/AV332</f>
      </c>
      <c r="K332" s="44" t="str">
        <f>AV332/Sum(AV$1:AV$393)</f>
      </c>
      <c r="L332" s="44" t="str">
        <f>AW332/Sum(AW1:AW$393)</f>
      </c>
      <c r="M332" t="s">
        <v>1846</v>
      </c>
      <c r="N332"/>
      <c r="O332" t="n">
        <v>895</v>
      </c>
      <c r="P332" s="45"/>
      <c r="Q332" s="45" t="n">
        <v>6739807.38133303</v>
      </c>
      <c r="R332" s="45"/>
      <c r="S332" s="45" t="n">
        <v>185529.061729924</v>
      </c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</row>
    <row r="333">
      <c r="A333" t="str">
        <f>M333</f>
      </c>
      <c r="B333" t="str">
        <f>N333</f>
      </c>
      <c r="C333" t="str">
        <f>O333</f>
      </c>
      <c r="D333" s="45" t="str">
        <f>AO333</f>
      </c>
      <c r="E333" s="45" t="str">
        <f>AU333</f>
      </c>
      <c r="F333" s="45" t="str">
        <f>AV333</f>
      </c>
      <c r="G333" s="45" t="str">
        <f>AW333</f>
      </c>
      <c r="H333" s="44" t="str">
        <f>AV333/AU333-1</f>
      </c>
      <c r="I333" s="44" t="str">
        <f>AV333/AO333-1</f>
      </c>
      <c r="J333" s="44" t="str">
        <f>AW333/AV333</f>
      </c>
      <c r="K333" s="44" t="str">
        <f>AV333/Sum(AV$1:AV$393)</f>
      </c>
      <c r="L333" s="44" t="str">
        <f>AW333/Sum(AW1:AW$393)</f>
      </c>
      <c r="M333" t="s">
        <v>1846</v>
      </c>
      <c r="N333"/>
      <c r="O333" t="n">
        <v>905</v>
      </c>
      <c r="P333" s="45"/>
      <c r="Q333" s="45" t="n">
        <v>1667680.12937882</v>
      </c>
      <c r="R333" s="45" t="n">
        <v>161741.22658179</v>
      </c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</row>
    <row r="334">
      <c r="A334" t="str">
        <f>M334</f>
      </c>
      <c r="B334" t="str">
        <f>N334</f>
      </c>
      <c r="C334" t="str">
        <f>O334</f>
      </c>
      <c r="D334" s="45" t="str">
        <f>AO334</f>
      </c>
      <c r="E334" s="45" t="str">
        <f>AU334</f>
      </c>
      <c r="F334" s="45" t="str">
        <f>AV334</f>
      </c>
      <c r="G334" s="45" t="str">
        <f>AW334</f>
      </c>
      <c r="H334" s="44" t="str">
        <f>AV334/AU334-1</f>
      </c>
      <c r="I334" s="44" t="str">
        <f>AV334/AO334-1</f>
      </c>
      <c r="J334" s="44" t="str">
        <f>AW334/AV334</f>
      </c>
      <c r="K334" s="44" t="str">
        <f>AV334/Sum(AV$1:AV$393)</f>
      </c>
      <c r="L334" s="44" t="str">
        <f>AW334/Sum(AW1:AW$393)</f>
      </c>
      <c r="M334" t="s">
        <v>1846</v>
      </c>
      <c r="N334"/>
      <c r="O334" t="n">
        <v>906</v>
      </c>
      <c r="P334" s="45" t="n">
        <v>5084105.74722916</v>
      </c>
      <c r="Q334" s="45" t="n">
        <v>75343063.1523732</v>
      </c>
      <c r="R334" s="45" t="n">
        <v>77817379.9688732</v>
      </c>
      <c r="S334" s="45" t="n">
        <v>41805342.8718467</v>
      </c>
      <c r="T334" s="45" t="n">
        <v>4076796.66133754</v>
      </c>
      <c r="U334" s="45" t="n">
        <v>2759739.38201824</v>
      </c>
      <c r="V334" s="45" t="n">
        <v>1114058.89834209</v>
      </c>
      <c r="W334" s="45"/>
      <c r="X334" s="45"/>
      <c r="Y334" s="45" t="n">
        <v>239920.153749463</v>
      </c>
      <c r="Z334" s="45"/>
      <c r="AA334" s="45"/>
      <c r="AB334" s="45" t="n">
        <v>9040814.26707605</v>
      </c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</row>
    <row r="335">
      <c r="A335" t="str">
        <f>M335</f>
      </c>
      <c r="B335" t="str">
        <f>N335</f>
      </c>
      <c r="C335" t="str">
        <f>O335</f>
      </c>
      <c r="D335" s="45" t="str">
        <f>AO335</f>
      </c>
      <c r="E335" s="45" t="str">
        <f>AU335</f>
      </c>
      <c r="F335" s="45" t="str">
        <f>AV335</f>
      </c>
      <c r="G335" s="45" t="str">
        <f>AW335</f>
      </c>
      <c r="H335" s="44" t="str">
        <f>AV335/AU335-1</f>
      </c>
      <c r="I335" s="44" t="str">
        <f>AV335/AO335-1</f>
      </c>
      <c r="J335" s="44" t="str">
        <f>AW335/AV335</f>
      </c>
      <c r="K335" s="44" t="str">
        <f>AV335/Sum(AV$1:AV$393)</f>
      </c>
      <c r="L335" s="44" t="str">
        <f>AW335/Sum(AW1:AW$393)</f>
      </c>
      <c r="M335" t="s">
        <v>1846</v>
      </c>
      <c r="N335"/>
      <c r="O335" t="n">
        <v>910</v>
      </c>
      <c r="P335" s="45"/>
      <c r="Q335" s="45" t="n">
        <v>114187152.333911</v>
      </c>
      <c r="R335" s="45" t="n">
        <v>34871044.852967</v>
      </c>
      <c r="S335" s="45" t="n">
        <v>52684472.8979414</v>
      </c>
      <c r="T335" s="45" t="n">
        <v>4252620.65002574</v>
      </c>
      <c r="U335" s="45" t="n">
        <v>8528257.29997959</v>
      </c>
      <c r="V335" s="45" t="n">
        <v>0</v>
      </c>
      <c r="W335" s="45" t="n">
        <v>-34979.0526147798</v>
      </c>
      <c r="X335" s="45"/>
      <c r="Y335" s="45" t="n">
        <v>5662526.98332707</v>
      </c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</row>
    <row r="336">
      <c r="A336" t="str">
        <f>M336</f>
      </c>
      <c r="B336" t="str">
        <f>N336</f>
      </c>
      <c r="C336" t="str">
        <f>O336</f>
      </c>
      <c r="D336" s="45" t="str">
        <f>AO336</f>
      </c>
      <c r="E336" s="45" t="str">
        <f>AU336</f>
      </c>
      <c r="F336" s="45" t="str">
        <f>AV336</f>
      </c>
      <c r="G336" s="45" t="str">
        <f>AW336</f>
      </c>
      <c r="H336" s="44" t="str">
        <f>AV336/AU336-1</f>
      </c>
      <c r="I336" s="44" t="str">
        <f>AV336/AO336-1</f>
      </c>
      <c r="J336" s="44" t="str">
        <f>AW336/AV336</f>
      </c>
      <c r="K336" s="44" t="str">
        <f>AV336/Sum(AV$1:AV$393)</f>
      </c>
      <c r="L336" s="44" t="str">
        <f>AW336/Sum(AW1:AW$393)</f>
      </c>
      <c r="M336" t="s">
        <v>1846</v>
      </c>
      <c r="N336"/>
      <c r="O336" t="n">
        <v>920</v>
      </c>
      <c r="P336" s="45"/>
      <c r="Q336" s="45" t="n">
        <v>5133537.79757</v>
      </c>
      <c r="R336" s="45" t="n">
        <v>17621961.9223703</v>
      </c>
      <c r="S336" s="45" t="n">
        <v>14491870.3824973</v>
      </c>
      <c r="T336" s="45" t="n">
        <v>10776294.1419158</v>
      </c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</row>
    <row r="337">
      <c r="A337" t="str">
        <f>M337</f>
      </c>
      <c r="B337" t="str">
        <f>N337</f>
      </c>
      <c r="C337" t="str">
        <f>O337</f>
      </c>
      <c r="D337" s="45" t="str">
        <f>AO337</f>
      </c>
      <c r="E337" s="45" t="str">
        <f>AU337</f>
      </c>
      <c r="F337" s="45" t="str">
        <f>AV337</f>
      </c>
      <c r="G337" s="45" t="str">
        <f>AW337</f>
      </c>
      <c r="H337" s="44" t="str">
        <f>AV337/AU337-1</f>
      </c>
      <c r="I337" s="44" t="str">
        <f>AV337/AO337-1</f>
      </c>
      <c r="J337" s="44" t="str">
        <f>AW337/AV337</f>
      </c>
      <c r="K337" s="44" t="str">
        <f>AV337/Sum(AV$1:AV$393)</f>
      </c>
      <c r="L337" s="44" t="str">
        <f>AW337/Sum(AW1:AW$393)</f>
      </c>
      <c r="M337" t="s">
        <v>1846</v>
      </c>
      <c r="N337"/>
      <c r="O337" t="n">
        <v>921</v>
      </c>
      <c r="P337" s="45" t="n">
        <v>24617565.9832605</v>
      </c>
      <c r="Q337" s="45" t="n">
        <v>8637777.05677106</v>
      </c>
      <c r="R337" s="45" t="n">
        <v>1597178.46402284</v>
      </c>
      <c r="S337" s="45" t="n">
        <v>5094845.3576489</v>
      </c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</row>
    <row r="338">
      <c r="A338" t="str">
        <f>M338</f>
      </c>
      <c r="B338" t="str">
        <f>N338</f>
      </c>
      <c r="C338" t="str">
        <f>O338</f>
      </c>
      <c r="D338" s="45" t="str">
        <f>AO338</f>
      </c>
      <c r="E338" s="45" t="str">
        <f>AU338</f>
      </c>
      <c r="F338" s="45" t="str">
        <f>AV338</f>
      </c>
      <c r="G338" s="45" t="str">
        <f>AW338</f>
      </c>
      <c r="H338" s="44" t="str">
        <f>AV338/AU338-1</f>
      </c>
      <c r="I338" s="44" t="str">
        <f>AV338/AO338-1</f>
      </c>
      <c r="J338" s="44" t="str">
        <f>AW338/AV338</f>
      </c>
      <c r="K338" s="44" t="str">
        <f>AV338/Sum(AV$1:AV$393)</f>
      </c>
      <c r="L338" s="44" t="str">
        <f>AW338/Sum(AW1:AW$393)</f>
      </c>
      <c r="M338" t="s">
        <v>1846</v>
      </c>
      <c r="N338"/>
      <c r="O338" t="n">
        <v>922</v>
      </c>
      <c r="P338" s="45"/>
      <c r="Q338" s="45"/>
      <c r="R338" s="45"/>
      <c r="S338" s="45" t="n">
        <v>157099120.275044</v>
      </c>
      <c r="T338" s="45" t="n">
        <v>27802320.1633935</v>
      </c>
      <c r="U338" s="45" t="n">
        <v>82677489.2623243</v>
      </c>
      <c r="V338" s="45" t="n">
        <v>84667297.5086253</v>
      </c>
      <c r="W338" s="45" t="n">
        <v>-11399158.9089991</v>
      </c>
      <c r="X338" s="45" t="n">
        <v>26167592.7005448</v>
      </c>
      <c r="Y338" s="45" t="n">
        <v>6946023.35722261</v>
      </c>
      <c r="Z338" s="45"/>
      <c r="AA338" s="45" t="n">
        <v>3679531.68262508</v>
      </c>
      <c r="AB338" s="45" t="n">
        <v>2199150.26771881</v>
      </c>
      <c r="AC338" s="45" t="n">
        <v>27516107.3064525</v>
      </c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</row>
    <row r="339">
      <c r="A339" t="str">
        <f>M339</f>
      </c>
      <c r="B339" t="str">
        <f>N339</f>
      </c>
      <c r="C339" t="str">
        <f>O339</f>
      </c>
      <c r="D339" s="45" t="str">
        <f>AO339</f>
      </c>
      <c r="E339" s="45" t="str">
        <f>AU339</f>
      </c>
      <c r="F339" s="45" t="str">
        <f>AV339</f>
      </c>
      <c r="G339" s="45" t="str">
        <f>AW339</f>
      </c>
      <c r="H339" s="44" t="str">
        <f>AV339/AU339-1</f>
      </c>
      <c r="I339" s="44" t="str">
        <f>AV339/AO339-1</f>
      </c>
      <c r="J339" s="44" t="str">
        <f>AW339/AV339</f>
      </c>
      <c r="K339" s="44" t="str">
        <f>AV339/Sum(AV$1:AV$393)</f>
      </c>
      <c r="L339" s="44" t="str">
        <f>AW339/Sum(AW1:AW$393)</f>
      </c>
      <c r="M339" t="s">
        <v>1846</v>
      </c>
      <c r="N339"/>
      <c r="O339" t="n">
        <v>923</v>
      </c>
      <c r="P339" s="45" t="n">
        <v>-55650.8838633371</v>
      </c>
      <c r="Q339" s="45" t="n">
        <v>10769874.4373693</v>
      </c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</row>
    <row r="340">
      <c r="A340" t="str">
        <f>M340</f>
      </c>
      <c r="B340" t="str">
        <f>N340</f>
      </c>
      <c r="C340" t="str">
        <f>O340</f>
      </c>
      <c r="D340" s="45" t="str">
        <f>AO340</f>
      </c>
      <c r="E340" s="45" t="str">
        <f>AU340</f>
      </c>
      <c r="F340" s="45" t="str">
        <f>AV340</f>
      </c>
      <c r="G340" s="45" t="str">
        <f>AW340</f>
      </c>
      <c r="H340" s="44" t="str">
        <f>AV340/AU340-1</f>
      </c>
      <c r="I340" s="44" t="str">
        <f>AV340/AO340-1</f>
      </c>
      <c r="J340" s="44" t="str">
        <f>AW340/AV340</f>
      </c>
      <c r="K340" s="44" t="str">
        <f>AV340/Sum(AV$1:AV$393)</f>
      </c>
      <c r="L340" s="44" t="str">
        <f>AW340/Sum(AW1:AW$393)</f>
      </c>
      <c r="M340" t="s">
        <v>1846</v>
      </c>
      <c r="N340"/>
      <c r="O340" t="n">
        <v>952</v>
      </c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 t="n">
        <v>48141.9410529668</v>
      </c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</row>
    <row r="341">
      <c r="A341" t="str">
        <f>M341</f>
      </c>
      <c r="B341" t="str">
        <f>N341</f>
      </c>
      <c r="C341" t="str">
        <f>O341</f>
      </c>
      <c r="D341" s="45" t="str">
        <f>AO341</f>
      </c>
      <c r="E341" s="45" t="str">
        <f>AU341</f>
      </c>
      <c r="F341" s="45" t="str">
        <f>AV341</f>
      </c>
      <c r="G341" s="45" t="str">
        <f>AW341</f>
      </c>
      <c r="H341" s="44" t="str">
        <f>AV341/AU341-1</f>
      </c>
      <c r="I341" s="44" t="str">
        <f>AV341/AO341-1</f>
      </c>
      <c r="J341" s="44" t="str">
        <f>AW341/AV341</f>
      </c>
      <c r="K341" s="44" t="str">
        <f>AV341/Sum(AV$1:AV$393)</f>
      </c>
      <c r="L341" s="44" t="str">
        <f>AW341/Sum(AW1:AW$393)</f>
      </c>
      <c r="M341" t="s">
        <v>1846</v>
      </c>
      <c r="N341"/>
      <c r="O341" t="n">
        <v>1028</v>
      </c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 t="n">
        <v>1296462.20716235</v>
      </c>
      <c r="AB341" s="45" t="n">
        <v>0</v>
      </c>
      <c r="AC341" s="45" t="n">
        <v>598868.465919886</v>
      </c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</row>
    <row r="342">
      <c r="A342" t="str">
        <f>M342</f>
      </c>
      <c r="B342" t="str">
        <f>N342</f>
      </c>
      <c r="C342" t="str">
        <f>O342</f>
      </c>
      <c r="D342" s="45" t="str">
        <f>AO342</f>
      </c>
      <c r="E342" s="45" t="str">
        <f>AU342</f>
      </c>
      <c r="F342" s="45" t="str">
        <f>AV342</f>
      </c>
      <c r="G342" s="45" t="str">
        <f>AW342</f>
      </c>
      <c r="H342" s="44" t="str">
        <f>AV342/AU342-1</f>
      </c>
      <c r="I342" s="44" t="str">
        <f>AV342/AO342-1</f>
      </c>
      <c r="J342" s="44" t="str">
        <f>AW342/AV342</f>
      </c>
      <c r="K342" s="44" t="str">
        <f>AV342/Sum(AV$1:AV$393)</f>
      </c>
      <c r="L342" s="44" t="str">
        <f>AW342/Sum(AW1:AW$393)</f>
      </c>
      <c r="M342" t="s">
        <v>1846</v>
      </c>
      <c r="N342"/>
      <c r="O342" t="n">
        <v>1309</v>
      </c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 t="n">
        <v>-157598.931908933</v>
      </c>
      <c r="AH342" s="45" t="n">
        <v>9043.17899488774</v>
      </c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</row>
    <row r="343">
      <c r="A343" t="str">
        <f>M343</f>
      </c>
      <c r="B343" t="str">
        <f>N343</f>
      </c>
      <c r="C343" t="str">
        <f>O343</f>
      </c>
      <c r="D343" s="45" t="str">
        <f>AO343</f>
      </c>
      <c r="E343" s="45" t="str">
        <f>AU343</f>
      </c>
      <c r="F343" s="45" t="str">
        <f>AV343</f>
      </c>
      <c r="G343" s="45" t="str">
        <f>AW343</f>
      </c>
      <c r="H343" s="44" t="str">
        <f>AV343/AU343-1</f>
      </c>
      <c r="I343" s="44" t="str">
        <f>AV343/AO343-1</f>
      </c>
      <c r="J343" s="44" t="str">
        <f>AW343/AV343</f>
      </c>
      <c r="K343" s="44" t="str">
        <f>AV343/Sum(AV$1:AV$393)</f>
      </c>
      <c r="L343" s="44" t="str">
        <f>AW343/Sum(AW1:AW$393)</f>
      </c>
      <c r="M343" t="s">
        <v>1846</v>
      </c>
      <c r="N343"/>
      <c r="O343" t="n">
        <v>1355</v>
      </c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 t="n">
        <v>55.207209618872</v>
      </c>
      <c r="AK343" s="45" t="n">
        <v>41402.0908465662</v>
      </c>
      <c r="AL343" s="45" t="n">
        <v>17071.8010648127</v>
      </c>
      <c r="AM343" s="45" t="n">
        <v>98749.8217944574</v>
      </c>
      <c r="AN343" s="45" t="n">
        <v>96361.6117559901</v>
      </c>
      <c r="AO343" s="45" t="n">
        <v>-13529.7685566125</v>
      </c>
      <c r="AP343" s="45"/>
      <c r="AQ343" s="45"/>
      <c r="AR343" s="45"/>
      <c r="AS343" s="45"/>
      <c r="AT343" s="45"/>
      <c r="AU343" s="45"/>
      <c r="AV343" s="45"/>
      <c r="AW343" s="45"/>
    </row>
    <row r="344">
      <c r="A344" t="str">
        <f>M344</f>
      </c>
      <c r="B344" t="str">
        <f>N344</f>
      </c>
      <c r="C344" t="str">
        <f>O344</f>
      </c>
      <c r="D344" s="45" t="str">
        <f>AO344</f>
      </c>
      <c r="E344" s="45" t="str">
        <f>AU344</f>
      </c>
      <c r="F344" s="45" t="str">
        <f>AV344</f>
      </c>
      <c r="G344" s="45" t="str">
        <f>AW344</f>
      </c>
      <c r="H344" s="44" t="str">
        <f>AV344/AU344-1</f>
      </c>
      <c r="I344" s="44" t="str">
        <f>AV344/AO344-1</f>
      </c>
      <c r="J344" s="44" t="str">
        <f>AW344/AV344</f>
      </c>
      <c r="K344" s="44" t="str">
        <f>AV344/Sum(AV$1:AV$393)</f>
      </c>
      <c r="L344" s="44" t="str">
        <f>AW344/Sum(AW1:AW$393)</f>
      </c>
      <c r="M344" t="s">
        <v>1846</v>
      </c>
      <c r="N344"/>
      <c r="O344" t="n">
        <v>1360</v>
      </c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 t="n">
        <v>5612191.78987996</v>
      </c>
      <c r="AF344" s="45" t="n">
        <v>817908.848253267</v>
      </c>
      <c r="AG344" s="45" t="n">
        <v>79697495.676739</v>
      </c>
      <c r="AH344" s="45" t="n">
        <v>225061147.806214</v>
      </c>
      <c r="AI344" s="45" t="n">
        <v>520324.482325529</v>
      </c>
      <c r="AJ344" s="45" t="n">
        <v>-71530.7793727241</v>
      </c>
      <c r="AK344" s="45" t="n">
        <v>-9131102.6148286</v>
      </c>
      <c r="AL344" s="45" t="n">
        <v>0</v>
      </c>
      <c r="AM344" s="45" t="n">
        <v>-10513.8626762647</v>
      </c>
      <c r="AN344" s="45" t="n">
        <v>0</v>
      </c>
      <c r="AO344" s="45" t="n">
        <v>9967711.54318496</v>
      </c>
      <c r="AP344" s="45" t="n">
        <v>9354269.78786412</v>
      </c>
      <c r="AQ344" s="45"/>
      <c r="AR344" s="45"/>
      <c r="AS344" s="45" t="n">
        <v>1173605.10559464</v>
      </c>
      <c r="AT344" s="45" t="n">
        <v>-11025.7826986623</v>
      </c>
      <c r="AU344" s="45"/>
      <c r="AV344" s="45"/>
      <c r="AW344" s="45"/>
    </row>
    <row r="345">
      <c r="A345" t="str">
        <f>M345</f>
      </c>
      <c r="B345" t="str">
        <f>N345</f>
      </c>
      <c r="C345" t="str">
        <f>O345</f>
      </c>
      <c r="D345" s="45" t="str">
        <f>AO345</f>
      </c>
      <c r="E345" s="45" t="str">
        <f>AU345</f>
      </c>
      <c r="F345" s="45" t="str">
        <f>AV345</f>
      </c>
      <c r="G345" s="45" t="str">
        <f>AW345</f>
      </c>
      <c r="H345" s="44" t="str">
        <f>AV345/AU345-1</f>
      </c>
      <c r="I345" s="44" t="str">
        <f>AV345/AO345-1</f>
      </c>
      <c r="J345" s="44" t="str">
        <f>AW345/AV345</f>
      </c>
      <c r="K345" s="44" t="str">
        <f>AV345/Sum(AV$1:AV$393)</f>
      </c>
      <c r="L345" s="44" t="str">
        <f>AW345/Sum(AW1:AW$393)</f>
      </c>
      <c r="M345" t="s">
        <v>1846</v>
      </c>
      <c r="N345"/>
      <c r="O345" t="n">
        <v>1361</v>
      </c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 t="n">
        <v>222795604.753588</v>
      </c>
      <c r="AG345" s="45" t="n">
        <v>236320752.646596</v>
      </c>
      <c r="AH345" s="45" t="n">
        <v>370941795.730953</v>
      </c>
      <c r="AI345" s="45" t="n">
        <v>278266811.14584</v>
      </c>
      <c r="AJ345" s="45" t="n">
        <v>354690658.606665</v>
      </c>
      <c r="AK345" s="45" t="n">
        <v>2744579.38553523</v>
      </c>
      <c r="AL345" s="45" t="n">
        <v>-505703.869641012</v>
      </c>
      <c r="AM345" s="45" t="n">
        <v>-577684.786757814</v>
      </c>
      <c r="AN345" s="45" t="n">
        <v>-2206882.13516135</v>
      </c>
      <c r="AO345" s="45" t="n">
        <v>-352630.471996147</v>
      </c>
      <c r="AP345" s="45" t="n">
        <v>0</v>
      </c>
      <c r="AQ345" s="45" t="n">
        <v>-122550.936207331</v>
      </c>
      <c r="AR345" s="45"/>
      <c r="AS345" s="45"/>
      <c r="AT345" s="45"/>
      <c r="AU345" s="45"/>
      <c r="AV345" s="45"/>
      <c r="AW345" s="45"/>
    </row>
    <row r="346">
      <c r="A346" t="str">
        <f>M346</f>
      </c>
      <c r="B346" t="str">
        <f>N346</f>
      </c>
      <c r="C346" t="str">
        <f>O346</f>
      </c>
      <c r="D346" s="45" t="str">
        <f>AO346</f>
      </c>
      <c r="E346" s="45" t="str">
        <f>AU346</f>
      </c>
      <c r="F346" s="45" t="str">
        <f>AV346</f>
      </c>
      <c r="G346" s="45" t="str">
        <f>AW346</f>
      </c>
      <c r="H346" s="44" t="str">
        <f>AV346/AU346-1</f>
      </c>
      <c r="I346" s="44" t="str">
        <f>AV346/AO346-1</f>
      </c>
      <c r="J346" s="44" t="str">
        <f>AW346/AV346</f>
      </c>
      <c r="K346" s="44" t="str">
        <f>AV346/Sum(AV$1:AV$393)</f>
      </c>
      <c r="L346" s="44" t="str">
        <f>AW346/Sum(AW1:AW$393)</f>
      </c>
      <c r="M346" t="s">
        <v>1846</v>
      </c>
      <c r="N346"/>
      <c r="O346" t="n">
        <v>1364</v>
      </c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 t="n">
        <v>-566326.517331179</v>
      </c>
      <c r="AE346" s="45" t="n">
        <v>44610163.3005468</v>
      </c>
      <c r="AF346" s="45" t="n">
        <v>23150089.2446909</v>
      </c>
      <c r="AG346" s="45"/>
      <c r="AH346" s="45" t="n">
        <v>10804004.8501992</v>
      </c>
      <c r="AI346" s="45" t="n">
        <v>1341598.54824233</v>
      </c>
      <c r="AJ346" s="45" t="n">
        <v>18057312.7942785</v>
      </c>
      <c r="AK346" s="45" t="n">
        <v>943093.873193756</v>
      </c>
      <c r="AL346" s="45"/>
      <c r="AM346" s="45"/>
      <c r="AN346" s="45"/>
      <c r="AO346" s="45"/>
      <c r="AP346" s="45" t="n">
        <v>0</v>
      </c>
      <c r="AQ346" s="45"/>
      <c r="AR346" s="45"/>
      <c r="AS346" s="45"/>
      <c r="AT346" s="45"/>
      <c r="AU346" s="45"/>
      <c r="AV346" s="45"/>
      <c r="AW346" s="45"/>
    </row>
    <row r="347">
      <c r="A347" t="str">
        <f>M347</f>
      </c>
      <c r="B347" t="str">
        <f>N347</f>
      </c>
      <c r="C347" t="str">
        <f>O347</f>
      </c>
      <c r="D347" s="45" t="str">
        <f>AO347</f>
      </c>
      <c r="E347" s="45" t="str">
        <f>AU347</f>
      </c>
      <c r="F347" s="45" t="str">
        <f>AV347</f>
      </c>
      <c r="G347" s="45" t="str">
        <f>AW347</f>
      </c>
      <c r="H347" s="44" t="str">
        <f>AV347/AU347-1</f>
      </c>
      <c r="I347" s="44" t="str">
        <f>AV347/AO347-1</f>
      </c>
      <c r="J347" s="44" t="str">
        <f>AW347/AV347</f>
      </c>
      <c r="K347" s="44" t="str">
        <f>AV347/Sum(AV$1:AV$393)</f>
      </c>
      <c r="L347" s="44" t="str">
        <f>AW347/Sum(AW1:AW$393)</f>
      </c>
      <c r="M347" t="s">
        <v>1846</v>
      </c>
      <c r="N347"/>
      <c r="O347" t="n">
        <v>1524</v>
      </c>
      <c r="P347" s="45" t="n">
        <v>-695636.048291714</v>
      </c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</row>
    <row r="348">
      <c r="A348" t="str">
        <f>M348</f>
      </c>
      <c r="B348" t="str">
        <f>N348</f>
      </c>
      <c r="C348" t="str">
        <f>O348</f>
      </c>
      <c r="D348" s="45" t="str">
        <f>AO348</f>
      </c>
      <c r="E348" s="45" t="str">
        <f>AU348</f>
      </c>
      <c r="F348" s="45" t="str">
        <f>AV348</f>
      </c>
      <c r="G348" s="45" t="str">
        <f>AW348</f>
      </c>
      <c r="H348" s="44" t="str">
        <f>AV348/AU348-1</f>
      </c>
      <c r="I348" s="44" t="str">
        <f>AV348/AO348-1</f>
      </c>
      <c r="J348" s="44" t="str">
        <f>AW348/AV348</f>
      </c>
      <c r="K348" s="44" t="str">
        <f>AV348/Sum(AV$1:AV$393)</f>
      </c>
      <c r="L348" s="44" t="str">
        <f>AW348/Sum(AW1:AW$393)</f>
      </c>
      <c r="M348" t="s">
        <v>1846</v>
      </c>
      <c r="N348"/>
      <c r="O348" t="n">
        <v>1527</v>
      </c>
      <c r="P348" s="45" t="n">
        <v>59625.9469964326</v>
      </c>
      <c r="Q348" s="45"/>
      <c r="R348" s="45"/>
      <c r="S348" s="45"/>
      <c r="T348" s="45"/>
      <c r="U348" s="45"/>
      <c r="V348" s="45" t="n">
        <v>74081.5318762601</v>
      </c>
      <c r="W348" s="45"/>
      <c r="X348" s="45" t="n">
        <v>789045.550863209</v>
      </c>
      <c r="Y348" s="45"/>
      <c r="Z348" s="45"/>
      <c r="AA348" s="45"/>
      <c r="AB348" s="45" t="n">
        <v>1622621.01725856</v>
      </c>
      <c r="AC348" s="45" t="n">
        <v>-63086.907096904</v>
      </c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</row>
    <row r="349">
      <c r="A349" t="str">
        <f>M349</f>
      </c>
      <c r="B349" t="str">
        <f>N349</f>
      </c>
      <c r="C349" t="str">
        <f>O349</f>
      </c>
      <c r="D349" s="45" t="str">
        <f>AO349</f>
      </c>
      <c r="E349" s="45" t="str">
        <f>AU349</f>
      </c>
      <c r="F349" s="45" t="str">
        <f>AV349</f>
      </c>
      <c r="G349" s="45" t="str">
        <f>AW349</f>
      </c>
      <c r="H349" s="44" t="str">
        <f>AV349/AU349-1</f>
      </c>
      <c r="I349" s="44" t="str">
        <f>AV349/AO349-1</f>
      </c>
      <c r="J349" s="44" t="str">
        <f>AW349/AV349</f>
      </c>
      <c r="K349" s="44" t="str">
        <f>AV349/Sum(AV$1:AV$393)</f>
      </c>
      <c r="L349" s="44" t="str">
        <f>AW349/Sum(AW1:AW$393)</f>
      </c>
      <c r="M349" t="s">
        <v>1846</v>
      </c>
      <c r="N349"/>
      <c r="O349" t="n">
        <v>1530</v>
      </c>
      <c r="P349" s="45" t="n">
        <v>603400670.882933</v>
      </c>
      <c r="Q349" s="45" t="n">
        <v>568939918.937044</v>
      </c>
      <c r="R349" s="45" t="n">
        <v>73083670.1498999</v>
      </c>
      <c r="S349" s="45" t="n">
        <v>142768992.379739</v>
      </c>
      <c r="T349" s="45" t="n">
        <v>21280084.2858047</v>
      </c>
      <c r="U349" s="45" t="n">
        <v>786053.552119063</v>
      </c>
      <c r="V349" s="45" t="n">
        <v>11122152.060482</v>
      </c>
      <c r="W349" s="45" t="n">
        <v>53382413.4348887</v>
      </c>
      <c r="X349" s="45" t="n">
        <v>15880031.8378293</v>
      </c>
      <c r="Y349" s="45" t="n">
        <v>5576271.11845276</v>
      </c>
      <c r="Z349" s="45"/>
      <c r="AA349" s="45" t="n">
        <v>236621.57097011</v>
      </c>
      <c r="AB349" s="45" t="n">
        <v>564931.701564001</v>
      </c>
      <c r="AC349" s="45" t="n">
        <v>57508464.099082</v>
      </c>
      <c r="AD349" s="45"/>
      <c r="AE349" s="45"/>
      <c r="AF349" s="45"/>
      <c r="AG349" s="45"/>
      <c r="AH349" s="45"/>
      <c r="AI349" s="45"/>
      <c r="AJ349" s="45"/>
      <c r="AK349" s="45" t="n">
        <v>-147448.384861254</v>
      </c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</row>
    <row r="350">
      <c r="A350" t="str">
        <f>M350</f>
      </c>
      <c r="B350" t="str">
        <f>N350</f>
      </c>
      <c r="C350" t="str">
        <f>O350</f>
      </c>
      <c r="D350" s="45" t="str">
        <f>AO350</f>
      </c>
      <c r="E350" s="45" t="str">
        <f>AU350</f>
      </c>
      <c r="F350" s="45" t="str">
        <f>AV350</f>
      </c>
      <c r="G350" s="45" t="str">
        <f>AW350</f>
      </c>
      <c r="H350" s="44" t="str">
        <f>AV350/AU350-1</f>
      </c>
      <c r="I350" s="44" t="str">
        <f>AV350/AO350-1</f>
      </c>
      <c r="J350" s="44" t="str">
        <f>AW350/AV350</f>
      </c>
      <c r="K350" s="44" t="str">
        <f>AV350/Sum(AV$1:AV$393)</f>
      </c>
      <c r="L350" s="44" t="str">
        <f>AW350/Sum(AW1:AW$393)</f>
      </c>
      <c r="M350" t="s">
        <v>1846</v>
      </c>
      <c r="N350"/>
      <c r="O350" t="n">
        <v>1531</v>
      </c>
      <c r="P350" s="45" t="n">
        <v>455144.728739436</v>
      </c>
      <c r="Q350" s="45" t="n">
        <v>-662082.444920244</v>
      </c>
      <c r="R350" s="45" t="n">
        <v>3374476.52035527</v>
      </c>
      <c r="S350" s="45" t="n">
        <v>247813.556837205</v>
      </c>
      <c r="T350" s="45"/>
      <c r="U350" s="45" t="n">
        <v>1803991.51711116</v>
      </c>
      <c r="V350" s="45"/>
      <c r="W350" s="45"/>
      <c r="X350" s="45"/>
      <c r="Y350" s="45"/>
      <c r="Z350" s="45" t="n">
        <v>-124121.998153317</v>
      </c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</row>
    <row r="351">
      <c r="A351" t="str">
        <f>M351</f>
      </c>
      <c r="B351" t="str">
        <f>N351</f>
      </c>
      <c r="C351" t="str">
        <f>O351</f>
      </c>
      <c r="D351" s="45" t="str">
        <f>AO351</f>
      </c>
      <c r="E351" s="45" t="str">
        <f>AU351</f>
      </c>
      <c r="F351" s="45" t="str">
        <f>AV351</f>
      </c>
      <c r="G351" s="45" t="str">
        <f>AW351</f>
      </c>
      <c r="H351" s="44" t="str">
        <f>AV351/AU351-1</f>
      </c>
      <c r="I351" s="44" t="str">
        <f>AV351/AO351-1</f>
      </c>
      <c r="J351" s="44" t="str">
        <f>AW351/AV351</f>
      </c>
      <c r="K351" s="44" t="str">
        <f>AV351/Sum(AV$1:AV$393)</f>
      </c>
      <c r="L351" s="44" t="str">
        <f>AW351/Sum(AW1:AW$393)</f>
      </c>
      <c r="M351" t="s">
        <v>1846</v>
      </c>
      <c r="N351"/>
      <c r="O351" t="n">
        <v>1532</v>
      </c>
      <c r="P351" s="45" t="n">
        <v>72171246.2444821</v>
      </c>
      <c r="Q351" s="45" t="n">
        <v>111972534.532642</v>
      </c>
      <c r="R351" s="45" t="n">
        <v>80610311.1506372</v>
      </c>
      <c r="S351" s="45" t="n">
        <v>38627774.4483647</v>
      </c>
      <c r="T351" s="45" t="n">
        <v>46432177.7023329</v>
      </c>
      <c r="U351" s="45" t="n">
        <v>29331972.1883446</v>
      </c>
      <c r="V351" s="45" t="n">
        <v>85822305.1673049</v>
      </c>
      <c r="W351" s="45" t="n">
        <v>57449955.8145142</v>
      </c>
      <c r="X351" s="45" t="n">
        <v>75837054.9230344</v>
      </c>
      <c r="Y351" s="45" t="n">
        <v>2992933.03601076</v>
      </c>
      <c r="Z351" s="45" t="n">
        <v>788476.264287356</v>
      </c>
      <c r="AA351" s="45" t="n">
        <v>-2635667.73490474</v>
      </c>
      <c r="AB351" s="45" t="n">
        <v>-7995879.45982885</v>
      </c>
      <c r="AC351" s="45" t="n">
        <v>533770.092219892</v>
      </c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</row>
    <row r="352">
      <c r="A352" t="str">
        <f>M352</f>
      </c>
      <c r="B352" t="str">
        <f>N352</f>
      </c>
      <c r="C352" t="str">
        <f>O352</f>
      </c>
      <c r="D352" s="45" t="str">
        <f>AO352</f>
      </c>
      <c r="E352" s="45" t="str">
        <f>AU352</f>
      </c>
      <c r="F352" s="45" t="str">
        <f>AV352</f>
      </c>
      <c r="G352" s="45" t="str">
        <f>AW352</f>
      </c>
      <c r="H352" s="44" t="str">
        <f>AV352/AU352-1</f>
      </c>
      <c r="I352" s="44" t="str">
        <f>AV352/AO352-1</f>
      </c>
      <c r="J352" s="44" t="str">
        <f>AW352/AV352</f>
      </c>
      <c r="K352" s="44" t="str">
        <f>AV352/Sum(AV$1:AV$393)</f>
      </c>
      <c r="L352" s="44" t="str">
        <f>AW352/Sum(AW1:AW$393)</f>
      </c>
      <c r="M352" t="s">
        <v>1846</v>
      </c>
      <c r="N352"/>
      <c r="O352" t="n">
        <v>1536</v>
      </c>
      <c r="P352" s="45" t="n">
        <v>1564187.34287308</v>
      </c>
      <c r="Q352" s="45" t="n">
        <v>0</v>
      </c>
      <c r="R352" s="45" t="n">
        <v>315487.789180524</v>
      </c>
      <c r="S352" s="45" t="n">
        <v>2179836.59400751</v>
      </c>
      <c r="T352" s="45" t="n">
        <v>1693699.41918341</v>
      </c>
      <c r="U352" s="45"/>
      <c r="V352" s="45"/>
      <c r="W352" s="45"/>
      <c r="X352" s="45"/>
      <c r="Y352" s="45"/>
      <c r="Z352" s="45"/>
      <c r="AA352" s="45"/>
      <c r="AB352" s="45"/>
      <c r="AC352" s="45" t="n">
        <v>2681862.51664778</v>
      </c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</row>
    <row r="353">
      <c r="A353" t="str">
        <f>M353</f>
      </c>
      <c r="B353" t="str">
        <f>N353</f>
      </c>
      <c r="C353" t="str">
        <f>O353</f>
      </c>
      <c r="D353" s="45" t="str">
        <f>AO353</f>
      </c>
      <c r="E353" s="45" t="str">
        <f>AU353</f>
      </c>
      <c r="F353" s="45" t="str">
        <f>AV353</f>
      </c>
      <c r="G353" s="45" t="str">
        <f>AW353</f>
      </c>
      <c r="H353" s="44" t="str">
        <f>AV353/AU353-1</f>
      </c>
      <c r="I353" s="44" t="str">
        <f>AV353/AO353-1</f>
      </c>
      <c r="J353" s="44" t="str">
        <f>AW353/AV353</f>
      </c>
      <c r="K353" s="44" t="str">
        <f>AV353/Sum(AV$1:AV$393)</f>
      </c>
      <c r="L353" s="44" t="str">
        <f>AW353/Sum(AW1:AW$393)</f>
      </c>
      <c r="M353" t="s">
        <v>1846</v>
      </c>
      <c r="N353"/>
      <c r="O353" t="n">
        <v>1538</v>
      </c>
      <c r="P353" s="45" t="n">
        <v>1719131328.73801</v>
      </c>
      <c r="Q353" s="45" t="n">
        <v>460097403.151257</v>
      </c>
      <c r="R353" s="45" t="n">
        <v>20474620.9204629</v>
      </c>
      <c r="S353" s="45" t="n">
        <v>-34576219.9941637</v>
      </c>
      <c r="T353" s="45" t="n">
        <v>4403568.36135827</v>
      </c>
      <c r="U353" s="45" t="n">
        <v>-4736775.51443658</v>
      </c>
      <c r="V353" s="45" t="n">
        <v>1994328.18369518</v>
      </c>
      <c r="W353" s="45" t="n">
        <v>-7543294.91742986</v>
      </c>
      <c r="X353" s="45" t="n">
        <v>-3076309.08451572</v>
      </c>
      <c r="Y353" s="45"/>
      <c r="Z353" s="45" t="n">
        <v>44432.5763686522</v>
      </c>
      <c r="AA353" s="45"/>
      <c r="AB353" s="45" t="n">
        <v>-236640.934762938</v>
      </c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</row>
    <row r="354">
      <c r="A354" t="str">
        <f>M354</f>
      </c>
      <c r="B354" t="str">
        <f>N354</f>
      </c>
      <c r="C354" t="str">
        <f>O354</f>
      </c>
      <c r="D354" s="45" t="str">
        <f>AO354</f>
      </c>
      <c r="E354" s="45" t="str">
        <f>AU354</f>
      </c>
      <c r="F354" s="45" t="str">
        <f>AV354</f>
      </c>
      <c r="G354" s="45" t="str">
        <f>AW354</f>
      </c>
      <c r="H354" s="44" t="str">
        <f>AV354/AU354-1</f>
      </c>
      <c r="I354" s="44" t="str">
        <f>AV354/AO354-1</f>
      </c>
      <c r="J354" s="44" t="str">
        <f>AW354/AV354</f>
      </c>
      <c r="K354" s="44" t="str">
        <f>AV354/Sum(AV$1:AV$393)</f>
      </c>
      <c r="L354" s="44" t="str">
        <f>AW354/Sum(AW1:AW$393)</f>
      </c>
      <c r="M354" t="s">
        <v>1846</v>
      </c>
      <c r="N354"/>
      <c r="O354" t="n">
        <v>1545</v>
      </c>
      <c r="P354" s="45"/>
      <c r="Q354" s="45"/>
      <c r="R354" s="45" t="n">
        <v>-606053.57080169</v>
      </c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</row>
    <row r="355">
      <c r="A355" t="str">
        <f>M355</f>
      </c>
      <c r="B355" t="str">
        <f>N355</f>
      </c>
      <c r="C355" t="str">
        <f>O355</f>
      </c>
      <c r="D355" s="45" t="str">
        <f>AO355</f>
      </c>
      <c r="E355" s="45" t="str">
        <f>AU355</f>
      </c>
      <c r="F355" s="45" t="str">
        <f>AV355</f>
      </c>
      <c r="G355" s="45" t="str">
        <f>AW355</f>
      </c>
      <c r="H355" s="44" t="str">
        <f>AV355/AU355-1</f>
      </c>
      <c r="I355" s="44" t="str">
        <f>AV355/AO355-1</f>
      </c>
      <c r="J355" s="44" t="str">
        <f>AW355/AV355</f>
      </c>
      <c r="K355" s="44" t="str">
        <f>AV355/Sum(AV$1:AV$393)</f>
      </c>
      <c r="L355" s="44" t="str">
        <f>AW355/Sum(AW1:AW$393)</f>
      </c>
      <c r="M355" t="s">
        <v>1846</v>
      </c>
      <c r="N355"/>
      <c r="O355" t="n">
        <v>1547</v>
      </c>
      <c r="P355" s="45"/>
      <c r="Q355" s="45" t="n">
        <v>109688829.867555</v>
      </c>
      <c r="R355" s="45" t="n">
        <v>155381055.735633</v>
      </c>
      <c r="S355" s="45" t="n">
        <v>73684088.8480274</v>
      </c>
      <c r="T355" s="45" t="n">
        <v>29084587.9758563</v>
      </c>
      <c r="U355" s="45" t="n">
        <v>40660300.4817781</v>
      </c>
      <c r="V355" s="45" t="n">
        <v>5489752.98142157</v>
      </c>
      <c r="W355" s="45" t="n">
        <v>9908476.0610308</v>
      </c>
      <c r="X355" s="45" t="n">
        <v>6528232.24018278</v>
      </c>
      <c r="Y355" s="45" t="n">
        <v>204422655.664357</v>
      </c>
      <c r="Z355" s="45" t="n">
        <v>-106277048.229881</v>
      </c>
      <c r="AA355" s="45" t="n">
        <v>315495.427960146</v>
      </c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</row>
    <row r="356">
      <c r="A356" t="str">
        <f>M356</f>
      </c>
      <c r="B356" t="str">
        <f>N356</f>
      </c>
      <c r="C356" t="str">
        <f>O356</f>
      </c>
      <c r="D356" s="45" t="str">
        <f>AO356</f>
      </c>
      <c r="E356" s="45" t="str">
        <f>AU356</f>
      </c>
      <c r="F356" s="45" t="str">
        <f>AV356</f>
      </c>
      <c r="G356" s="45" t="str">
        <f>AW356</f>
      </c>
      <c r="H356" s="44" t="str">
        <f>AV356/AU356-1</f>
      </c>
      <c r="I356" s="44" t="str">
        <f>AV356/AO356-1</f>
      </c>
      <c r="J356" s="44" t="str">
        <f>AW356/AV356</f>
      </c>
      <c r="K356" s="44" t="str">
        <f>AV356/Sum(AV$1:AV$393)</f>
      </c>
      <c r="L356" s="44" t="str">
        <f>AW356/Sum(AW1:AW$393)</f>
      </c>
      <c r="M356" t="s">
        <v>1846</v>
      </c>
      <c r="N356"/>
      <c r="O356" t="n">
        <v>1549</v>
      </c>
      <c r="P356" s="45"/>
      <c r="Q356" s="45"/>
      <c r="R356" s="45" t="n">
        <v>729278.116479633</v>
      </c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</row>
    <row r="357">
      <c r="A357" t="str">
        <f>M357</f>
      </c>
      <c r="B357" t="str">
        <f>N357</f>
      </c>
      <c r="C357" t="str">
        <f>O357</f>
      </c>
      <c r="D357" s="45" t="str">
        <f>AO357</f>
      </c>
      <c r="E357" s="45" t="str">
        <f>AU357</f>
      </c>
      <c r="F357" s="45" t="str">
        <f>AV357</f>
      </c>
      <c r="G357" s="45" t="str">
        <f>AW357</f>
      </c>
      <c r="H357" s="44" t="str">
        <f>AV357/AU357-1</f>
      </c>
      <c r="I357" s="44" t="str">
        <f>AV357/AO357-1</f>
      </c>
      <c r="J357" s="44" t="str">
        <f>AW357/AV357</f>
      </c>
      <c r="K357" s="44" t="str">
        <f>AV357/Sum(AV$1:AV$393)</f>
      </c>
      <c r="L357" s="44" t="str">
        <f>AW357/Sum(AW1:AW$393)</f>
      </c>
      <c r="M357" t="s">
        <v>1846</v>
      </c>
      <c r="N357"/>
      <c r="O357" t="n">
        <v>1552</v>
      </c>
      <c r="P357" s="45"/>
      <c r="Q357" s="45" t="n">
        <v>43710874.9215895</v>
      </c>
      <c r="R357" s="45" t="n">
        <v>9892087.95066525</v>
      </c>
      <c r="S357" s="45" t="n">
        <v>18388114.2187735</v>
      </c>
      <c r="T357" s="45" t="n">
        <v>679250.378562516</v>
      </c>
      <c r="U357" s="45" t="n">
        <v>7921151.27713006</v>
      </c>
      <c r="V357" s="45" t="n">
        <v>5202000.0058749</v>
      </c>
      <c r="W357" s="45" t="n">
        <v>12457839.9742801</v>
      </c>
      <c r="X357" s="45" t="n">
        <v>884073.35418992</v>
      </c>
      <c r="Y357" s="45" t="n">
        <v>-328226.195311067</v>
      </c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</row>
    <row r="358">
      <c r="A358" t="str">
        <f>M358</f>
      </c>
      <c r="B358" t="str">
        <f>N358</f>
      </c>
      <c r="C358" t="str">
        <f>O358</f>
      </c>
      <c r="D358" s="45" t="str">
        <f>AO358</f>
      </c>
      <c r="E358" s="45" t="str">
        <f>AU358</f>
      </c>
      <c r="F358" s="45" t="str">
        <f>AV358</f>
      </c>
      <c r="G358" s="45" t="str">
        <f>AW358</f>
      </c>
      <c r="H358" s="44" t="str">
        <f>AV358/AU358-1</f>
      </c>
      <c r="I358" s="44" t="str">
        <f>AV358/AO358-1</f>
      </c>
      <c r="J358" s="44" t="str">
        <f>AW358/AV358</f>
      </c>
      <c r="K358" s="44" t="str">
        <f>AV358/Sum(AV$1:AV$393)</f>
      </c>
      <c r="L358" s="44" t="str">
        <f>AW358/Sum(AW1:AW$393)</f>
      </c>
      <c r="M358" t="s">
        <v>1846</v>
      </c>
      <c r="N358"/>
      <c r="O358" t="n">
        <v>1553</v>
      </c>
      <c r="P358" s="45"/>
      <c r="Q358" s="45"/>
      <c r="R358" s="45"/>
      <c r="S358" s="45"/>
      <c r="T358" s="45" t="n">
        <v>22524723.4838407</v>
      </c>
      <c r="U358" s="45" t="n">
        <v>33339989.4079248</v>
      </c>
      <c r="V358" s="45" t="n">
        <v>8737494.22217827</v>
      </c>
      <c r="W358" s="45" t="n">
        <v>-26303184.059736</v>
      </c>
      <c r="X358" s="45" t="n">
        <v>-6863559.06495407</v>
      </c>
      <c r="Y358" s="45" t="n">
        <v>-4739881.4989298</v>
      </c>
      <c r="Z358" s="45" t="n">
        <v>-2834791.90939981</v>
      </c>
      <c r="AA358" s="45" t="n">
        <v>672374.391205825</v>
      </c>
      <c r="AB358" s="45" t="n">
        <v>704871.006409933</v>
      </c>
      <c r="AC358" s="45" t="n">
        <v>2410335.85896737</v>
      </c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</row>
    <row r="359">
      <c r="A359" t="str">
        <f>M359</f>
      </c>
      <c r="B359" t="str">
        <f>N359</f>
      </c>
      <c r="C359" t="str">
        <f>O359</f>
      </c>
      <c r="D359" s="45" t="str">
        <f>AO359</f>
      </c>
      <c r="E359" s="45" t="str">
        <f>AU359</f>
      </c>
      <c r="F359" s="45" t="str">
        <f>AV359</f>
      </c>
      <c r="G359" s="45" t="str">
        <f>AW359</f>
      </c>
      <c r="H359" s="44" t="str">
        <f>AV359/AU359-1</f>
      </c>
      <c r="I359" s="44" t="str">
        <f>AV359/AO359-1</f>
      </c>
      <c r="J359" s="44" t="str">
        <f>AW359/AV359</f>
      </c>
      <c r="K359" s="44" t="str">
        <f>AV359/Sum(AV$1:AV$393)</f>
      </c>
      <c r="L359" s="44" t="str">
        <f>AW359/Sum(AW1:AW$393)</f>
      </c>
      <c r="M359" t="s">
        <v>1846</v>
      </c>
      <c r="N359"/>
      <c r="O359" t="n">
        <v>1594</v>
      </c>
      <c r="P359" s="45"/>
      <c r="Q359" s="45"/>
      <c r="R359" s="45"/>
      <c r="S359" s="45" t="n">
        <v>1197286.24435255</v>
      </c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</row>
    <row r="360">
      <c r="A360" t="str">
        <f>M360</f>
      </c>
      <c r="B360" t="str">
        <f>N360</f>
      </c>
      <c r="C360" t="str">
        <f>O360</f>
      </c>
      <c r="D360" s="45" t="str">
        <f>AO360</f>
      </c>
      <c r="E360" s="45" t="str">
        <f>AU360</f>
      </c>
      <c r="F360" s="45" t="str">
        <f>AV360</f>
      </c>
      <c r="G360" s="45" t="str">
        <f>AW360</f>
      </c>
      <c r="H360" s="44" t="str">
        <f>AV360/AU360-1</f>
      </c>
      <c r="I360" s="44" t="str">
        <f>AV360/AO360-1</f>
      </c>
      <c r="J360" s="44" t="str">
        <f>AW360/AV360</f>
      </c>
      <c r="K360" s="44" t="str">
        <f>AV360/Sum(AV$1:AV$393)</f>
      </c>
      <c r="L360" s="44" t="str">
        <f>AW360/Sum(AW1:AW$393)</f>
      </c>
      <c r="M360" t="s">
        <v>1846</v>
      </c>
      <c r="N360"/>
      <c r="O360" t="n">
        <v>1595</v>
      </c>
      <c r="P360" s="45"/>
      <c r="Q360" s="45"/>
      <c r="R360" s="45"/>
      <c r="S360" s="45" t="n">
        <v>517620.960146298</v>
      </c>
      <c r="T360" s="45"/>
      <c r="U360" s="45"/>
      <c r="V360" s="45"/>
      <c r="W360" s="45"/>
      <c r="X360" s="45" t="n">
        <v>574208.069130824</v>
      </c>
      <c r="Y360" s="45"/>
      <c r="Z360" s="45"/>
      <c r="AA360" s="45"/>
      <c r="AB360" s="45"/>
      <c r="AC360" s="45" t="n">
        <v>1996811.84981552</v>
      </c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</row>
    <row r="361">
      <c r="A361" t="str">
        <f>M361</f>
      </c>
      <c r="B361" t="str">
        <f>N361</f>
      </c>
      <c r="C361" t="str">
        <f>O361</f>
      </c>
      <c r="D361" s="45" t="str">
        <f>AO361</f>
      </c>
      <c r="E361" s="45" t="str">
        <f>AU361</f>
      </c>
      <c r="F361" s="45" t="str">
        <f>AV361</f>
      </c>
      <c r="G361" s="45" t="str">
        <f>AW361</f>
      </c>
      <c r="H361" s="44" t="str">
        <f>AV361/AU361-1</f>
      </c>
      <c r="I361" s="44" t="str">
        <f>AV361/AO361-1</f>
      </c>
      <c r="J361" s="44" t="str">
        <f>AW361/AV361</f>
      </c>
      <c r="K361" s="44" t="str">
        <f>AV361/Sum(AV$1:AV$393)</f>
      </c>
      <c r="L361" s="44" t="str">
        <f>AW361/Sum(AW1:AW$393)</f>
      </c>
      <c r="M361" t="s">
        <v>1846</v>
      </c>
      <c r="N361"/>
      <c r="O361" t="n">
        <v>1597</v>
      </c>
      <c r="P361" s="45"/>
      <c r="Q361" s="45"/>
      <c r="R361" s="45"/>
      <c r="S361" s="45" t="n">
        <v>395067.87434927</v>
      </c>
      <c r="T361" s="45"/>
      <c r="U361" s="45" t="n">
        <v>27721102.5573148</v>
      </c>
      <c r="V361" s="45" t="n">
        <v>5186872.23010895</v>
      </c>
      <c r="W361" s="45" t="n">
        <v>18030999.9452877</v>
      </c>
      <c r="X361" s="45" t="n">
        <v>5679927.28102765</v>
      </c>
      <c r="Y361" s="45" t="n">
        <v>612280.401995874</v>
      </c>
      <c r="Z361" s="45" t="n">
        <v>63790.6380949366</v>
      </c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</row>
    <row r="362">
      <c r="A362" t="str">
        <f>M362</f>
      </c>
      <c r="B362" t="str">
        <f>N362</f>
      </c>
      <c r="C362" t="str">
        <f>O362</f>
      </c>
      <c r="D362" s="45" t="str">
        <f>AO362</f>
      </c>
      <c r="E362" s="45" t="str">
        <f>AU362</f>
      </c>
      <c r="F362" s="45" t="str">
        <f>AV362</f>
      </c>
      <c r="G362" s="45" t="str">
        <f>AW362</f>
      </c>
      <c r="H362" s="44" t="str">
        <f>AV362/AU362-1</f>
      </c>
      <c r="I362" s="44" t="str">
        <f>AV362/AO362-1</f>
      </c>
      <c r="J362" s="44" t="str">
        <f>AW362/AV362</f>
      </c>
      <c r="K362" s="44" t="str">
        <f>AV362/Sum(AV$1:AV$393)</f>
      </c>
      <c r="L362" s="44" t="str">
        <f>AW362/Sum(AW1:AW$393)</f>
      </c>
      <c r="M362" t="s">
        <v>1846</v>
      </c>
      <c r="N362"/>
      <c r="O362" t="n">
        <v>1808</v>
      </c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 t="n">
        <v>52653408.0196704</v>
      </c>
      <c r="AE362" s="45" t="n">
        <v>181418902.755351</v>
      </c>
      <c r="AF362" s="45" t="n">
        <v>102535638.368244</v>
      </c>
      <c r="AG362" s="45" t="n">
        <v>-27878628.6148428</v>
      </c>
      <c r="AH362" s="45" t="n">
        <v>-2599730.70268749</v>
      </c>
      <c r="AI362" s="45" t="n">
        <v>-3965041.16623727</v>
      </c>
      <c r="AJ362" s="45" t="n">
        <v>65435422.7511765</v>
      </c>
      <c r="AK362" s="45" t="n">
        <v>18895892.6174937</v>
      </c>
      <c r="AL362" s="45" t="n">
        <v>45591883.6807862</v>
      </c>
      <c r="AM362" s="45" t="n">
        <v>237394553.451942</v>
      </c>
      <c r="AN362" s="45" t="n">
        <v>1079095.33489403</v>
      </c>
      <c r="AO362" s="45" t="n">
        <v>5938016.30184541</v>
      </c>
      <c r="AP362" s="45" t="n">
        <v>-111591.871495194</v>
      </c>
      <c r="AQ362" s="45" t="n">
        <v>47180.2150583338</v>
      </c>
      <c r="AR362" s="45" t="n">
        <v>1481829.81129402</v>
      </c>
      <c r="AS362" s="45" t="n">
        <v>336093.327166526</v>
      </c>
      <c r="AT362" s="45" t="n">
        <v>0</v>
      </c>
      <c r="AU362" s="45" t="n">
        <v>0</v>
      </c>
      <c r="AV362" s="45"/>
      <c r="AW362" s="45"/>
    </row>
    <row r="363">
      <c r="A363" t="str">
        <f>M363</f>
      </c>
      <c r="B363" t="str">
        <f>N363</f>
      </c>
      <c r="C363" t="str">
        <f>O363</f>
      </c>
      <c r="D363" s="45" t="str">
        <f>AO363</f>
      </c>
      <c r="E363" s="45" t="str">
        <f>AU363</f>
      </c>
      <c r="F363" s="45" t="str">
        <f>AV363</f>
      </c>
      <c r="G363" s="45" t="str">
        <f>AW363</f>
      </c>
      <c r="H363" s="44" t="str">
        <f>AV363/AU363-1</f>
      </c>
      <c r="I363" s="44" t="str">
        <f>AV363/AO363-1</f>
      </c>
      <c r="J363" s="44" t="str">
        <f>AW363/AV363</f>
      </c>
      <c r="K363" s="44" t="str">
        <f>AV363/Sum(AV$1:AV$393)</f>
      </c>
      <c r="L363" s="44" t="str">
        <f>AW363/Sum(AW1:AW$393)</f>
      </c>
      <c r="M363" t="s">
        <v>1846</v>
      </c>
      <c r="N363"/>
      <c r="O363" t="n">
        <v>1824</v>
      </c>
      <c r="P363" s="45"/>
      <c r="Q363" s="45"/>
      <c r="R363" s="45"/>
      <c r="S363" s="45"/>
      <c r="T363" s="45"/>
      <c r="U363" s="45"/>
      <c r="V363" s="45"/>
      <c r="W363" s="45" t="n">
        <v>4734210.52404212</v>
      </c>
      <c r="X363" s="45" t="n">
        <v>172922213.11416</v>
      </c>
      <c r="Y363" s="45" t="n">
        <v>3772039.76225155</v>
      </c>
      <c r="Z363" s="45" t="n">
        <v>356756.426449133</v>
      </c>
      <c r="AA363" s="45"/>
      <c r="AB363" s="45"/>
      <c r="AC363" s="45" t="n">
        <v>-745646.098250342</v>
      </c>
      <c r="AD363" s="45" t="n">
        <v>42713242.6194065</v>
      </c>
      <c r="AE363" s="45" t="n">
        <v>155388641.930818</v>
      </c>
      <c r="AF363" s="45" t="n">
        <v>239551791.543696</v>
      </c>
      <c r="AG363" s="45" t="n">
        <v>-7301294.16725988</v>
      </c>
      <c r="AH363" s="45" t="n">
        <v>1672276.53357263</v>
      </c>
      <c r="AI363" s="45" t="n">
        <v>1862433.83830392</v>
      </c>
      <c r="AJ363" s="45" t="n">
        <v>-994861.063057182</v>
      </c>
      <c r="AK363" s="45" t="n">
        <v>-966903.876339684</v>
      </c>
      <c r="AL363" s="45" t="n">
        <v>0</v>
      </c>
      <c r="AM363" s="45" t="n">
        <v>0</v>
      </c>
      <c r="AN363" s="45" t="n">
        <v>-246416.378567418</v>
      </c>
      <c r="AO363" s="45" t="n">
        <v>0</v>
      </c>
      <c r="AP363" s="45"/>
      <c r="AQ363" s="45" t="n">
        <v>0</v>
      </c>
      <c r="AR363" s="45"/>
      <c r="AS363" s="45"/>
      <c r="AT363" s="45"/>
      <c r="AU363" s="45"/>
      <c r="AV363" s="45"/>
      <c r="AW363" s="45"/>
    </row>
    <row r="364">
      <c r="A364" t="str">
        <f>M364</f>
      </c>
      <c r="B364" t="str">
        <f>N364</f>
      </c>
      <c r="C364" t="str">
        <f>O364</f>
      </c>
      <c r="D364" s="45" t="str">
        <f>AO364</f>
      </c>
      <c r="E364" s="45" t="str">
        <f>AU364</f>
      </c>
      <c r="F364" s="45" t="str">
        <f>AV364</f>
      </c>
      <c r="G364" s="45" t="str">
        <f>AW364</f>
      </c>
      <c r="H364" s="44" t="str">
        <f>AV364/AU364-1</f>
      </c>
      <c r="I364" s="44" t="str">
        <f>AV364/AO364-1</f>
      </c>
      <c r="J364" s="44" t="str">
        <f>AW364/AV364</f>
      </c>
      <c r="K364" s="44" t="str">
        <f>AV364/Sum(AV$1:AV$393)</f>
      </c>
      <c r="L364" s="44" t="str">
        <f>AW364/Sum(AW1:AW$393)</f>
      </c>
      <c r="M364" t="s">
        <v>1846</v>
      </c>
      <c r="N364"/>
      <c r="O364" t="n">
        <v>1826</v>
      </c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 t="n">
        <v>-282.621072450284</v>
      </c>
      <c r="AE364" s="45"/>
      <c r="AF364" s="45"/>
      <c r="AG364" s="45"/>
      <c r="AH364" s="45" t="n">
        <v>75659.2279867685</v>
      </c>
      <c r="AI364" s="45" t="n">
        <v>17730.2261452472</v>
      </c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</row>
    <row r="365">
      <c r="A365" t="str">
        <f>M365</f>
      </c>
      <c r="B365" t="str">
        <f>N365</f>
      </c>
      <c r="C365" t="str">
        <f>O365</f>
      </c>
      <c r="D365" s="45" t="str">
        <f>AO365</f>
      </c>
      <c r="E365" s="45" t="str">
        <f>AU365</f>
      </c>
      <c r="F365" s="45" t="str">
        <f>AV365</f>
      </c>
      <c r="G365" s="45" t="str">
        <f>AW365</f>
      </c>
      <c r="H365" s="44" t="str">
        <f>AV365/AU365-1</f>
      </c>
      <c r="I365" s="44" t="str">
        <f>AV365/AO365-1</f>
      </c>
      <c r="J365" s="44" t="str">
        <f>AW365/AV365</f>
      </c>
      <c r="K365" s="44" t="str">
        <f>AV365/Sum(AV$1:AV$393)</f>
      </c>
      <c r="L365" s="44" t="str">
        <f>AW365/Sum(AW1:AW$393)</f>
      </c>
      <c r="M365" t="s">
        <v>1846</v>
      </c>
      <c r="N365"/>
      <c r="O365" t="n">
        <v>1913</v>
      </c>
      <c r="P365" s="45" t="n">
        <v>126945628.686972</v>
      </c>
      <c r="Q365" s="45" t="n">
        <v>151824140.478189</v>
      </c>
      <c r="R365" s="45" t="n">
        <v>142645926.723381</v>
      </c>
      <c r="S365" s="45" t="n">
        <v>48361911.0102154</v>
      </c>
      <c r="T365" s="45" t="n">
        <v>87358018.714129</v>
      </c>
      <c r="U365" s="45" t="n">
        <v>117180834.841811</v>
      </c>
      <c r="V365" s="45" t="n">
        <v>66403871.6244111</v>
      </c>
      <c r="W365" s="45" t="n">
        <v>2519699.01194778</v>
      </c>
      <c r="X365" s="45" t="n">
        <v>6977986.53423714</v>
      </c>
      <c r="Y365" s="45" t="n">
        <v>50355971.3700198</v>
      </c>
      <c r="Z365" s="45" t="n">
        <v>18931917.772848</v>
      </c>
      <c r="AA365" s="45" t="n">
        <v>31561315.507909</v>
      </c>
      <c r="AB365" s="45" t="n">
        <v>40106819.6993164</v>
      </c>
      <c r="AC365" s="45" t="n">
        <v>19430084.7062721</v>
      </c>
      <c r="AD365" s="45"/>
      <c r="AE365" s="45"/>
      <c r="AF365" s="45"/>
      <c r="AG365" s="45"/>
      <c r="AH365" s="45"/>
      <c r="AI365" s="45"/>
      <c r="AJ365" s="45" t="n">
        <v>-7849.36629652208</v>
      </c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</row>
    <row r="366">
      <c r="A366" t="str">
        <f>M366</f>
      </c>
      <c r="B366" t="str">
        <f>N366</f>
      </c>
      <c r="C366" t="str">
        <f>O366</f>
      </c>
      <c r="D366" s="45" t="str">
        <f>AO366</f>
      </c>
      <c r="E366" s="45" t="str">
        <f>AU366</f>
      </c>
      <c r="F366" s="45" t="str">
        <f>AV366</f>
      </c>
      <c r="G366" s="45" t="str">
        <f>AW366</f>
      </c>
      <c r="H366" s="44" t="str">
        <f>AV366/AU366-1</f>
      </c>
      <c r="I366" s="44" t="str">
        <f>AV366/AO366-1</f>
      </c>
      <c r="J366" s="44" t="str">
        <f>AW366/AV366</f>
      </c>
      <c r="K366" s="44" t="str">
        <f>AV366/Sum(AV$1:AV$393)</f>
      </c>
      <c r="L366" s="44" t="str">
        <f>AW366/Sum(AW1:AW$393)</f>
      </c>
      <c r="M366" t="s">
        <v>1846</v>
      </c>
      <c r="N366"/>
      <c r="O366" t="n">
        <v>1914</v>
      </c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 t="n">
        <v>63344211.8821854</v>
      </c>
      <c r="AA366" s="45" t="n">
        <v>197253207.518973</v>
      </c>
      <c r="AB366" s="45" t="n">
        <v>47598438.7270347</v>
      </c>
      <c r="AC366" s="45" t="n">
        <v>54944264.7595233</v>
      </c>
      <c r="AD366" s="45" t="n">
        <v>82952149.6493454</v>
      </c>
      <c r="AE366" s="45" t="n">
        <v>42083542.3546845</v>
      </c>
      <c r="AF366" s="45" t="n">
        <v>39096880.4292414</v>
      </c>
      <c r="AG366" s="45" t="n">
        <v>-2654661.28193942</v>
      </c>
      <c r="AH366" s="45" t="n">
        <v>1024148.01926567</v>
      </c>
      <c r="AI366" s="45" t="n">
        <v>-131194.691972508</v>
      </c>
      <c r="AJ366" s="45" t="n">
        <v>-831270.04890863</v>
      </c>
      <c r="AK366" s="45" t="n">
        <v>-1327378.09158166</v>
      </c>
      <c r="AL366" s="45" t="n">
        <v>-417199.759041508</v>
      </c>
      <c r="AM366" s="45" t="n">
        <v>289784.877341466</v>
      </c>
      <c r="AN366" s="45" t="n">
        <v>-147597.396937123</v>
      </c>
      <c r="AO366" s="45"/>
      <c r="AP366" s="45" t="n">
        <v>53981.1232571531</v>
      </c>
      <c r="AQ366" s="45" t="n">
        <v>31147.8478483516</v>
      </c>
      <c r="AR366" s="45" t="n">
        <v>0</v>
      </c>
      <c r="AS366" s="45"/>
      <c r="AT366" s="45"/>
      <c r="AU366" s="45"/>
      <c r="AV366" s="45"/>
      <c r="AW366" s="45"/>
    </row>
    <row r="367">
      <c r="A367" t="str">
        <f>M367</f>
      </c>
      <c r="B367" t="str">
        <f>N367</f>
      </c>
      <c r="C367" t="str">
        <f>O367</f>
      </c>
      <c r="D367" s="45" t="str">
        <f>AO367</f>
      </c>
      <c r="E367" s="45" t="str">
        <f>AU367</f>
      </c>
      <c r="F367" s="45" t="str">
        <f>AV367</f>
      </c>
      <c r="G367" s="45" t="str">
        <f>AW367</f>
      </c>
      <c r="H367" s="44" t="str">
        <f>AV367/AU367-1</f>
      </c>
      <c r="I367" s="44" t="str">
        <f>AV367/AO367-1</f>
      </c>
      <c r="J367" s="44" t="str">
        <f>AW367/AV367</f>
      </c>
      <c r="K367" s="44" t="str">
        <f>AV367/Sum(AV$1:AV$393)</f>
      </c>
      <c r="L367" s="44" t="str">
        <f>AW367/Sum(AW1:AW$393)</f>
      </c>
      <c r="M367" t="s">
        <v>1846</v>
      </c>
      <c r="N367"/>
      <c r="O367" t="n">
        <v>1915</v>
      </c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 t="n">
        <v>29527126.5449605</v>
      </c>
      <c r="AC367" s="45" t="n">
        <v>155273826.49545</v>
      </c>
      <c r="AD367" s="45" t="n">
        <v>383085381.685336</v>
      </c>
      <c r="AE367" s="45" t="n">
        <v>227591734.212347</v>
      </c>
      <c r="AF367" s="45" t="n">
        <v>36121490.2229308</v>
      </c>
      <c r="AG367" s="45" t="n">
        <v>17265565.0160396</v>
      </c>
      <c r="AH367" s="45" t="n">
        <v>243608.632269418</v>
      </c>
      <c r="AI367" s="45" t="n">
        <v>-13451.9715337815</v>
      </c>
      <c r="AJ367" s="45" t="n">
        <v>-49559.9821210798</v>
      </c>
      <c r="AK367" s="45" t="n">
        <v>-519981.297317548</v>
      </c>
      <c r="AL367" s="45" t="n">
        <v>-131589.205646103</v>
      </c>
      <c r="AM367" s="45" t="n">
        <v>-161845.661342171</v>
      </c>
      <c r="AN367" s="45" t="n">
        <v>-115255.030390925</v>
      </c>
      <c r="AO367" s="45" t="n">
        <v>-179595.870587015</v>
      </c>
      <c r="AP367" s="45" t="n">
        <v>-6957.23422907686</v>
      </c>
      <c r="AQ367" s="45"/>
      <c r="AR367" s="45" t="n">
        <v>0</v>
      </c>
      <c r="AS367" s="45" t="n">
        <v>0</v>
      </c>
      <c r="AT367" s="45"/>
      <c r="AU367" s="45"/>
      <c r="AV367" s="45"/>
      <c r="AW367" s="45"/>
    </row>
    <row r="368">
      <c r="A368" t="str">
        <f>M368</f>
      </c>
      <c r="B368" t="str">
        <f>N368</f>
      </c>
      <c r="C368" t="str">
        <f>O368</f>
      </c>
      <c r="D368" s="45" t="str">
        <f>AO368</f>
      </c>
      <c r="E368" s="45" t="str">
        <f>AU368</f>
      </c>
      <c r="F368" s="45" t="str">
        <f>AV368</f>
      </c>
      <c r="G368" s="45" t="str">
        <f>AW368</f>
      </c>
      <c r="H368" s="44" t="str">
        <f>AV368/AU368-1</f>
      </c>
      <c r="I368" s="44" t="str">
        <f>AV368/AO368-1</f>
      </c>
      <c r="J368" s="44" t="str">
        <f>AW368/AV368</f>
      </c>
      <c r="K368" s="44" t="str">
        <f>AV368/Sum(AV$1:AV$393)</f>
      </c>
      <c r="L368" s="44" t="str">
        <f>AW368/Sum(AW1:AW$393)</f>
      </c>
      <c r="M368" t="s">
        <v>1846</v>
      </c>
      <c r="N368"/>
      <c r="O368" t="n">
        <v>1918</v>
      </c>
      <c r="P368" s="45" t="n">
        <v>1021585262.61085</v>
      </c>
      <c r="Q368" s="45" t="n">
        <v>2652387919.03268</v>
      </c>
      <c r="R368" s="45" t="n">
        <v>3225333066.22044</v>
      </c>
      <c r="S368" s="45" t="n">
        <v>2715849998.35965</v>
      </c>
      <c r="T368" s="45" t="n">
        <v>2356856688.51987</v>
      </c>
      <c r="U368" s="45" t="n">
        <v>1504176971.69581</v>
      </c>
      <c r="V368" s="45" t="n">
        <v>1482032914.87031</v>
      </c>
      <c r="W368" s="45" t="n">
        <v>987066828.381211</v>
      </c>
      <c r="X368" s="45" t="n">
        <v>1378773062.18996</v>
      </c>
      <c r="Y368" s="45" t="n">
        <v>1330813514.99168</v>
      </c>
      <c r="Z368" s="45" t="n">
        <v>1250998176.21239</v>
      </c>
      <c r="AA368" s="45" t="n">
        <v>195697772.467247</v>
      </c>
      <c r="AB368" s="45" t="n">
        <v>80971278.6313343</v>
      </c>
      <c r="AC368" s="45" t="n">
        <v>1011854142.60755</v>
      </c>
      <c r="AD368" s="45" t="n">
        <v>13874680.6102979</v>
      </c>
      <c r="AE368" s="45" t="n">
        <v>6919792.14554047</v>
      </c>
      <c r="AF368" s="45" t="n">
        <v>-5073776.60148038</v>
      </c>
      <c r="AG368" s="45"/>
      <c r="AH368" s="45"/>
      <c r="AI368" s="45" t="n">
        <v>-950974.418378148</v>
      </c>
      <c r="AJ368" s="45" t="n">
        <v>-305460.542356124</v>
      </c>
      <c r="AK368" s="45"/>
      <c r="AL368" s="45" t="n">
        <v>676582.776012908</v>
      </c>
      <c r="AM368" s="45" t="n">
        <v>-302846.822204558</v>
      </c>
      <c r="AN368" s="45" t="n">
        <v>-2881427.21151976</v>
      </c>
      <c r="AO368" s="45" t="n">
        <v>-219447.328529447</v>
      </c>
      <c r="AP368" s="45" t="n">
        <v>0</v>
      </c>
      <c r="AQ368" s="45" t="n">
        <v>-1826843.0817369</v>
      </c>
      <c r="AR368" s="45" t="n">
        <v>-622246.987694279</v>
      </c>
      <c r="AS368" s="45" t="n">
        <v>-4209534.11606265</v>
      </c>
      <c r="AT368" s="45" t="n">
        <v>0</v>
      </c>
      <c r="AU368" s="45" t="n">
        <v>0</v>
      </c>
      <c r="AV368" s="45"/>
      <c r="AW368" s="45"/>
    </row>
    <row r="369">
      <c r="A369" t="str">
        <f>M369</f>
      </c>
      <c r="B369" t="str">
        <f>N369</f>
      </c>
      <c r="C369" t="str">
        <f>O369</f>
      </c>
      <c r="D369" s="45" t="str">
        <f>AO369</f>
      </c>
      <c r="E369" s="45" t="str">
        <f>AU369</f>
      </c>
      <c r="F369" s="45" t="str">
        <f>AV369</f>
      </c>
      <c r="G369" s="45" t="str">
        <f>AW369</f>
      </c>
      <c r="H369" s="44" t="str">
        <f>AV369/AU369-1</f>
      </c>
      <c r="I369" s="44" t="str">
        <f>AV369/AO369-1</f>
      </c>
      <c r="J369" s="44" t="str">
        <f>AW369/AV369</f>
      </c>
      <c r="K369" s="44" t="str">
        <f>AV369/Sum(AV$1:AV$393)</f>
      </c>
      <c r="L369" s="44" t="str">
        <f>AW369/Sum(AW1:AW$393)</f>
      </c>
      <c r="M369" t="s">
        <v>1846</v>
      </c>
      <c r="N369"/>
      <c r="O369" t="n">
        <v>1961</v>
      </c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 t="n">
        <v>32377.8526867956</v>
      </c>
      <c r="AJ369" s="45" t="n">
        <v>47096.1977791325</v>
      </c>
      <c r="AK369" s="45" t="n">
        <v>172216.328027111</v>
      </c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</row>
    <row r="370">
      <c r="A370" t="str">
        <f>M370</f>
      </c>
      <c r="B370" t="str">
        <f>N370</f>
      </c>
      <c r="C370" t="str">
        <f>O370</f>
      </c>
      <c r="D370" s="45" t="str">
        <f>AO370</f>
      </c>
      <c r="E370" s="45" t="str">
        <f>AU370</f>
      </c>
      <c r="F370" s="45" t="str">
        <f>AV370</f>
      </c>
      <c r="G370" s="45" t="str">
        <f>AW370</f>
      </c>
      <c r="H370" s="44" t="str">
        <f>AV370/AU370-1</f>
      </c>
      <c r="I370" s="44" t="str">
        <f>AV370/AO370-1</f>
      </c>
      <c r="J370" s="44" t="str">
        <f>AW370/AV370</f>
      </c>
      <c r="K370" s="44" t="str">
        <f>AV370/Sum(AV$1:AV$393)</f>
      </c>
      <c r="L370" s="44" t="str">
        <f>AW370/Sum(AW1:AW$393)</f>
      </c>
      <c r="M370" t="s">
        <v>1846</v>
      </c>
      <c r="N370"/>
      <c r="O370" t="n">
        <v>1994</v>
      </c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 t="n">
        <v>212905.231190398</v>
      </c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</row>
    <row r="371">
      <c r="A371" t="str">
        <f>M371</f>
      </c>
      <c r="B371" t="str">
        <f>N371</f>
      </c>
      <c r="C371" t="str">
        <f>O371</f>
      </c>
      <c r="D371" s="45" t="str">
        <f>AO371</f>
      </c>
      <c r="E371" s="45" t="str">
        <f>AU371</f>
      </c>
      <c r="F371" s="45" t="str">
        <f>AV371</f>
      </c>
      <c r="G371" s="45" t="str">
        <f>AW371</f>
      </c>
      <c r="H371" s="44" t="str">
        <f>AV371/AU371-1</f>
      </c>
      <c r="I371" s="44" t="str">
        <f>AV371/AO371-1</f>
      </c>
      <c r="J371" s="44" t="str">
        <f>AW371/AV371</f>
      </c>
      <c r="K371" s="44" t="str">
        <f>AV371/Sum(AV$1:AV$393)</f>
      </c>
      <c r="L371" s="44" t="str">
        <f>AW371/Sum(AW1:AW$393)</f>
      </c>
      <c r="M371" t="s">
        <v>1846</v>
      </c>
      <c r="N371"/>
      <c r="O371" t="n">
        <v>2070</v>
      </c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 t="n">
        <v>2068684.05449943</v>
      </c>
      <c r="AC371" s="45" t="n">
        <v>137090.592030577</v>
      </c>
      <c r="AD371" s="45" t="n">
        <v>74284.7176745641</v>
      </c>
      <c r="AE371" s="45" t="n">
        <v>2401609.11023961</v>
      </c>
      <c r="AF371" s="45"/>
      <c r="AG371" s="45"/>
      <c r="AH371" s="45" t="n">
        <v>-211272.252367196</v>
      </c>
      <c r="AI371" s="45" t="n">
        <v>-32990.1498683522</v>
      </c>
      <c r="AJ371" s="45"/>
      <c r="AK371" s="45"/>
      <c r="AL371" s="45"/>
      <c r="AM371" s="45" t="n">
        <v>-71384.4153684418</v>
      </c>
      <c r="AN371" s="45"/>
      <c r="AO371" s="45"/>
      <c r="AP371" s="45" t="n">
        <v>-978.128502331473</v>
      </c>
      <c r="AQ371" s="45"/>
      <c r="AR371" s="45"/>
      <c r="AS371" s="45"/>
      <c r="AT371" s="45"/>
      <c r="AU371" s="45"/>
      <c r="AV371" s="45"/>
      <c r="AW371" s="45"/>
    </row>
    <row r="372">
      <c r="A372" t="str">
        <f>M372</f>
      </c>
      <c r="B372" t="str">
        <f>N372</f>
      </c>
      <c r="C372" t="str">
        <f>O372</f>
      </c>
      <c r="D372" s="45" t="str">
        <f>AO372</f>
      </c>
      <c r="E372" s="45" t="str">
        <f>AU372</f>
      </c>
      <c r="F372" s="45" t="str">
        <f>AV372</f>
      </c>
      <c r="G372" s="45" t="str">
        <f>AW372</f>
      </c>
      <c r="H372" s="44" t="str">
        <f>AV372/AU372-1</f>
      </c>
      <c r="I372" s="44" t="str">
        <f>AV372/AO372-1</f>
      </c>
      <c r="J372" s="44" t="str">
        <f>AW372/AV372</f>
      </c>
      <c r="K372" s="44" t="str">
        <f>AV372/Sum(AV$1:AV$393)</f>
      </c>
      <c r="L372" s="44" t="str">
        <f>AW372/Sum(AW1:AW$393)</f>
      </c>
      <c r="M372" t="s">
        <v>1846</v>
      </c>
      <c r="N372"/>
      <c r="O372" t="n">
        <v>2080</v>
      </c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 t="n">
        <v>549472.62813535</v>
      </c>
      <c r="AA372" s="45" t="n">
        <v>267044.795088307</v>
      </c>
      <c r="AB372" s="45" t="n">
        <v>124237.267233463</v>
      </c>
      <c r="AC372" s="45" t="n">
        <v>410454.998743809</v>
      </c>
      <c r="AD372" s="45" t="n">
        <v>51219.8632039635</v>
      </c>
      <c r="AE372" s="45"/>
      <c r="AF372" s="45"/>
      <c r="AG372" s="45"/>
      <c r="AH372" s="45"/>
      <c r="AI372" s="45"/>
      <c r="AJ372" s="45"/>
      <c r="AK372" s="45" t="n">
        <v>4140.81435655757</v>
      </c>
      <c r="AL372" s="45" t="n">
        <v>0</v>
      </c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</row>
    <row r="373">
      <c r="A373" t="str">
        <f>M373</f>
      </c>
      <c r="B373" t="str">
        <f>N373</f>
      </c>
      <c r="C373" t="str">
        <f>O373</f>
      </c>
      <c r="D373" s="45" t="str">
        <f>AO373</f>
      </c>
      <c r="E373" s="45" t="str">
        <f>AU373</f>
      </c>
      <c r="F373" s="45" t="str">
        <f>AV373</f>
      </c>
      <c r="G373" s="45" t="str">
        <f>AW373</f>
      </c>
      <c r="H373" s="44" t="str">
        <f>AV373/AU373-1</f>
      </c>
      <c r="I373" s="44" t="str">
        <f>AV373/AO373-1</f>
      </c>
      <c r="J373" s="44" t="str">
        <f>AW373/AV373</f>
      </c>
      <c r="K373" s="44" t="str">
        <f>AV373/Sum(AV$1:AV$393)</f>
      </c>
      <c r="L373" s="44" t="str">
        <f>AW373/Sum(AW1:AW$393)</f>
      </c>
      <c r="M373" t="s">
        <v>1846</v>
      </c>
      <c r="N373"/>
      <c r="O373"/>
      <c r="P373" s="45" t="n">
        <v>5989217684.97717</v>
      </c>
      <c r="Q373" s="45" t="n">
        <v>1874755042.20928</v>
      </c>
      <c r="R373" s="45" t="n">
        <v>2095089630.57444</v>
      </c>
      <c r="S373" s="45" t="n">
        <v>1470873514.17737</v>
      </c>
      <c r="T373" s="45" t="n">
        <v>858146008.34072</v>
      </c>
      <c r="U373" s="45" t="n">
        <v>936802196.940102</v>
      </c>
      <c r="V373" s="45" t="n">
        <v>1480738128.00904</v>
      </c>
      <c r="W373" s="45" t="n">
        <v>1303679521.91994</v>
      </c>
      <c r="X373" s="45" t="n">
        <v>1211562276.39117</v>
      </c>
      <c r="Y373" s="45" t="n">
        <v>1843722773.30722</v>
      </c>
      <c r="Z373" s="45" t="n">
        <v>3470309906.8795</v>
      </c>
      <c r="AA373" s="45" t="n">
        <v>3319410554.27612</v>
      </c>
      <c r="AB373" s="45" t="n">
        <v>4183085687.54954</v>
      </c>
      <c r="AC373" s="45" t="n">
        <v>4803751247.35448</v>
      </c>
      <c r="AD373" s="45" t="n">
        <v>6050952817.7135</v>
      </c>
      <c r="AE373" s="45" t="n">
        <v>4667641667.0689</v>
      </c>
      <c r="AF373" s="45" t="n">
        <v>4347399023.65717</v>
      </c>
      <c r="AG373" s="45" t="n">
        <v>4210921011.73512</v>
      </c>
      <c r="AH373" s="45" t="n">
        <v>5288840628.71937</v>
      </c>
      <c r="AI373" s="45" t="n">
        <v>4389262510.63198</v>
      </c>
      <c r="AJ373" s="45" t="n">
        <v>4028928888.04908</v>
      </c>
      <c r="AK373" s="45" t="n">
        <v>3833111479.93948</v>
      </c>
      <c r="AL373" s="45" t="n">
        <v>3559801193.77522</v>
      </c>
      <c r="AM373" s="45" t="n">
        <v>3733162940.89321</v>
      </c>
      <c r="AN373" s="45" t="n">
        <v>3345200965.58405</v>
      </c>
      <c r="AO373" s="45" t="n">
        <v>4082351694.35511</v>
      </c>
      <c r="AP373" s="45" t="n">
        <v>4479117807.6364</v>
      </c>
      <c r="AQ373" s="45" t="n">
        <v>6595950861.45271</v>
      </c>
      <c r="AR373" s="45" t="n">
        <v>6835348989.89552</v>
      </c>
      <c r="AS373" s="45" t="n">
        <v>7198066299.90607</v>
      </c>
      <c r="AT373" s="45" t="n">
        <v>10191488455.6427</v>
      </c>
      <c r="AU373" s="45" t="n">
        <v>6987775361.041</v>
      </c>
      <c r="AV373" s="45" t="n">
        <v>5824213576.4632</v>
      </c>
      <c r="AW373" s="45" t="n">
        <v>6243626521.8946</v>
      </c>
    </row>
    <row r="374">
      <c r="A374" t="str">
        <f>M374</f>
      </c>
      <c r="B374" t="str">
        <f>N374</f>
      </c>
      <c r="C374" t="str">
        <f>O374</f>
      </c>
      <c r="D374" s="45" t="str">
        <f>AO374</f>
      </c>
      <c r="E374" s="45" t="str">
        <f>AU374</f>
      </c>
      <c r="F374" s="45" t="str">
        <f>AV374</f>
      </c>
      <c r="G374" s="45" t="str">
        <f>AW374</f>
      </c>
      <c r="H374" s="44" t="str">
        <f>AV374/AU374-1</f>
      </c>
      <c r="I374" s="44" t="str">
        <f>AV374/AO374-1</f>
      </c>
      <c r="J374" s="44" t="str">
        <f>AW374/AV374</f>
      </c>
      <c r="K374" s="44" t="str">
        <f>AV374/Sum(AV$1:AV$393)</f>
      </c>
      <c r="L374" s="44" t="str">
        <f>AW374/Sum(AW1:AW$393)</f>
      </c>
      <c r="M374" t="s">
        <v>3458</v>
      </c>
      <c r="N374"/>
      <c r="O374" t="n">
        <v>717</v>
      </c>
      <c r="P374" s="45"/>
      <c r="Q374" s="45"/>
      <c r="R374" s="45"/>
      <c r="S374" s="45"/>
      <c r="T374" s="45"/>
      <c r="U374" s="45" t="n">
        <v>278993.768703796</v>
      </c>
      <c r="V374" s="45"/>
      <c r="W374" s="45" t="n">
        <v>100268.888109739</v>
      </c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</row>
    <row r="375">
      <c r="A375" t="str">
        <f>M375</f>
      </c>
      <c r="B375" t="str">
        <f>N375</f>
      </c>
      <c r="C375" t="str">
        <f>O375</f>
      </c>
      <c r="D375" s="45" t="str">
        <f>AO375</f>
      </c>
      <c r="E375" s="45" t="str">
        <f>AU375</f>
      </c>
      <c r="F375" s="45" t="str">
        <f>AV375</f>
      </c>
      <c r="G375" s="45" t="str">
        <f>AW375</f>
      </c>
      <c r="H375" s="44" t="str">
        <f>AV375/AU375-1</f>
      </c>
      <c r="I375" s="44" t="str">
        <f>AV375/AO375-1</f>
      </c>
      <c r="J375" s="44" t="str">
        <f>AW375/AV375</f>
      </c>
      <c r="K375" s="44" t="str">
        <f>AV375/Sum(AV$1:AV$393)</f>
      </c>
      <c r="L375" s="44" t="str">
        <f>AW375/Sum(AW1:AW$393)</f>
      </c>
      <c r="M375" t="s">
        <v>1854</v>
      </c>
      <c r="N375" t="s">
        <v>1830</v>
      </c>
      <c r="O375" t="n">
        <v>2042</v>
      </c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 t="n">
        <v>10615540.7932276</v>
      </c>
      <c r="AV375" s="45" t="n">
        <v>51705694</v>
      </c>
      <c r="AW375" s="45" t="n">
        <v>20921439.6439309</v>
      </c>
    </row>
    <row r="376">
      <c r="A376" t="str">
        <f>M376</f>
      </c>
      <c r="B376" t="str">
        <f>N376</f>
      </c>
      <c r="C376" t="str">
        <f>O376</f>
      </c>
      <c r="D376" s="45" t="str">
        <f>AO376</f>
      </c>
      <c r="E376" s="45" t="str">
        <f>AU376</f>
      </c>
      <c r="F376" s="45" t="str">
        <f>AV376</f>
      </c>
      <c r="G376" s="45" t="str">
        <f>AW376</f>
      </c>
      <c r="H376" s="44" t="str">
        <f>AV376/AU376-1</f>
      </c>
      <c r="I376" s="44" t="str">
        <f>AV376/AO376-1</f>
      </c>
      <c r="J376" s="44" t="str">
        <f>AW376/AV376</f>
      </c>
      <c r="K376" s="44" t="str">
        <f>AV376/Sum(AV$1:AV$393)</f>
      </c>
      <c r="L376" s="44" t="str">
        <f>AW376/Sum(AW1:AW$393)</f>
      </c>
      <c r="M376" t="s">
        <v>1855</v>
      </c>
      <c r="N376"/>
      <c r="O376" t="n">
        <v>6</v>
      </c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 t="n">
        <v>2604853.85087299</v>
      </c>
      <c r="AH376" s="45"/>
      <c r="AI376" s="45"/>
      <c r="AJ376" s="45"/>
      <c r="AK376" s="45" t="n">
        <v>1065540.9212029</v>
      </c>
      <c r="AL376" s="45" t="n">
        <v>0</v>
      </c>
      <c r="AM376" s="45" t="n">
        <v>0</v>
      </c>
      <c r="AN376" s="45" t="n">
        <v>-5921.62167752712</v>
      </c>
      <c r="AO376" s="45"/>
      <c r="AP376" s="45"/>
      <c r="AQ376" s="45"/>
      <c r="AR376" s="45"/>
      <c r="AS376" s="45"/>
      <c r="AT376" s="45"/>
      <c r="AU376" s="45"/>
      <c r="AV376" s="45"/>
      <c r="AW376" s="45"/>
    </row>
    <row r="377">
      <c r="A377" t="str">
        <f>M377</f>
      </c>
      <c r="B377" t="str">
        <f>N377</f>
      </c>
      <c r="C377" t="str">
        <f>O377</f>
      </c>
      <c r="D377" s="45" t="str">
        <f>AO377</f>
      </c>
      <c r="E377" s="45" t="str">
        <f>AU377</f>
      </c>
      <c r="F377" s="45" t="str">
        <f>AV377</f>
      </c>
      <c r="G377" s="45" t="str">
        <f>AW377</f>
      </c>
      <c r="H377" s="44" t="str">
        <f>AV377/AU377-1</f>
      </c>
      <c r="I377" s="44" t="str">
        <f>AV377/AO377-1</f>
      </c>
      <c r="J377" s="44" t="str">
        <f>AW377/AV377</f>
      </c>
      <c r="K377" s="44" t="str">
        <f>AV377/Sum(AV$1:AV$393)</f>
      </c>
      <c r="L377" s="44" t="str">
        <f>AW377/Sum(AW1:AW$393)</f>
      </c>
      <c r="M377" t="s">
        <v>1855</v>
      </c>
      <c r="N377"/>
      <c r="O377" t="n">
        <v>76</v>
      </c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 t="n">
        <v>60657993.9184408</v>
      </c>
      <c r="AE377" s="45" t="n">
        <v>125794679.041871</v>
      </c>
      <c r="AF377" s="45" t="n">
        <v>148520673.083057</v>
      </c>
      <c r="AG377" s="45" t="n">
        <v>82113213.0676704</v>
      </c>
      <c r="AH377" s="45" t="n">
        <v>92492548.3518579</v>
      </c>
      <c r="AI377" s="45" t="n">
        <v>25725227.3657046</v>
      </c>
      <c r="AJ377" s="45" t="n">
        <v>1300072.60362932</v>
      </c>
      <c r="AK377" s="45" t="n">
        <v>1650416.25180458</v>
      </c>
      <c r="AL377" s="45" t="n">
        <v>-259247.636680506</v>
      </c>
      <c r="AM377" s="45" t="n">
        <v>-87828.1180626929</v>
      </c>
      <c r="AN377" s="45" t="n">
        <v>-139201.541926713</v>
      </c>
      <c r="AO377" s="45" t="n">
        <v>-197289.12999299</v>
      </c>
      <c r="AP377" s="45"/>
      <c r="AQ377" s="45"/>
      <c r="AR377" s="45"/>
      <c r="AS377" s="45"/>
      <c r="AT377" s="45"/>
      <c r="AU377" s="45"/>
      <c r="AV377" s="45"/>
      <c r="AW377" s="45"/>
    </row>
    <row r="378">
      <c r="A378" t="str">
        <f>M378</f>
      </c>
      <c r="B378" t="str">
        <f>N378</f>
      </c>
      <c r="C378" t="str">
        <f>O378</f>
      </c>
      <c r="D378" s="45" t="str">
        <f>AO378</f>
      </c>
      <c r="E378" s="45" t="str">
        <f>AU378</f>
      </c>
      <c r="F378" s="45" t="str">
        <f>AV378</f>
      </c>
      <c r="G378" s="45" t="str">
        <f>AW378</f>
      </c>
      <c r="H378" s="44" t="str">
        <f>AV378/AU378-1</f>
      </c>
      <c r="I378" s="44" t="str">
        <f>AV378/AO378-1</f>
      </c>
      <c r="J378" s="44" t="str">
        <f>AW378/AV378</f>
      </c>
      <c r="K378" s="44" t="str">
        <f>AV378/Sum(AV$1:AV$393)</f>
      </c>
      <c r="L378" s="44" t="str">
        <f>AW378/Sum(AW1:AW$393)</f>
      </c>
      <c r="M378" t="s">
        <v>1855</v>
      </c>
      <c r="N378"/>
      <c r="O378" t="n">
        <v>86</v>
      </c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 t="n">
        <v>149505628.278954</v>
      </c>
      <c r="AG378" s="45"/>
      <c r="AH378" s="45" t="n">
        <v>16940578.9464254</v>
      </c>
      <c r="AI378" s="45" t="n">
        <v>193072701.14676</v>
      </c>
      <c r="AJ378" s="45" t="n">
        <v>166721595.877896</v>
      </c>
      <c r="AK378" s="45" t="n">
        <v>169697363.831522</v>
      </c>
      <c r="AL378" s="45" t="n">
        <v>69940845.7425553</v>
      </c>
      <c r="AM378" s="45" t="n">
        <v>-20280437.2182255</v>
      </c>
      <c r="AN378" s="45" t="n">
        <v>56736570.8909165</v>
      </c>
      <c r="AO378" s="45" t="n">
        <v>704633.464992055</v>
      </c>
      <c r="AP378" s="45" t="n">
        <v>-866093.65725064</v>
      </c>
      <c r="AQ378" s="45" t="n">
        <v>0</v>
      </c>
      <c r="AR378" s="45" t="n">
        <v>-45145.7788141249</v>
      </c>
      <c r="AS378" s="45" t="n">
        <v>-1096697.88558053</v>
      </c>
      <c r="AT378" s="45" t="n">
        <v>-1348090.65307464</v>
      </c>
      <c r="AU378" s="45"/>
      <c r="AV378" s="45"/>
      <c r="AW378" s="45"/>
    </row>
    <row r="379">
      <c r="A379" t="str">
        <f>M379</f>
      </c>
      <c r="B379" t="str">
        <f>N379</f>
      </c>
      <c r="C379" t="str">
        <f>O379</f>
      </c>
      <c r="D379" s="45" t="str">
        <f>AO379</f>
      </c>
      <c r="E379" s="45" t="str">
        <f>AU379</f>
      </c>
      <c r="F379" s="45" t="str">
        <f>AV379</f>
      </c>
      <c r="G379" s="45" t="str">
        <f>AW379</f>
      </c>
      <c r="H379" s="44" t="str">
        <f>AV379/AU379-1</f>
      </c>
      <c r="I379" s="44" t="str">
        <f>AV379/AO379-1</f>
      </c>
      <c r="J379" s="44" t="str">
        <f>AW379/AV379</f>
      </c>
      <c r="K379" s="44" t="str">
        <f>AV379/Sum(AV$1:AV$393)</f>
      </c>
      <c r="L379" s="44" t="str">
        <f>AW379/Sum(AW1:AW$393)</f>
      </c>
      <c r="M379" t="s">
        <v>1855</v>
      </c>
      <c r="N379"/>
      <c r="O379" t="n">
        <v>634</v>
      </c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 t="n">
        <v>13516305.1905963</v>
      </c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  <c r="AW379" s="45"/>
    </row>
    <row r="380">
      <c r="A380" t="str">
        <f>M380</f>
      </c>
      <c r="B380" t="str">
        <f>N380</f>
      </c>
      <c r="C380" t="str">
        <f>O380</f>
      </c>
      <c r="D380" s="45" t="str">
        <f>AO380</f>
      </c>
      <c r="E380" s="45" t="str">
        <f>AU380</f>
      </c>
      <c r="F380" s="45" t="str">
        <f>AV380</f>
      </c>
      <c r="G380" s="45" t="str">
        <f>AW380</f>
      </c>
      <c r="H380" s="44" t="str">
        <f>AV380/AU380-1</f>
      </c>
      <c r="I380" s="44" t="str">
        <f>AV380/AO380-1</f>
      </c>
      <c r="J380" s="44" t="str">
        <f>AW380/AV380</f>
      </c>
      <c r="K380" s="44" t="str">
        <f>AV380/Sum(AV$1:AV$393)</f>
      </c>
      <c r="L380" s="44" t="str">
        <f>AW380/Sum(AW1:AW$393)</f>
      </c>
      <c r="M380" t="s">
        <v>1855</v>
      </c>
      <c r="N380"/>
      <c r="O380" t="n">
        <v>830</v>
      </c>
      <c r="P380" s="45"/>
      <c r="Q380" s="45"/>
      <c r="R380" s="45" t="n">
        <v>140421.498531425</v>
      </c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</row>
    <row r="381">
      <c r="A381" t="str">
        <f>M381</f>
      </c>
      <c r="B381" t="str">
        <f>N381</f>
      </c>
      <c r="C381" t="str">
        <f>O381</f>
      </c>
      <c r="D381" s="45" t="str">
        <f>AO381</f>
      </c>
      <c r="E381" s="45" t="str">
        <f>AU381</f>
      </c>
      <c r="F381" s="45" t="str">
        <f>AV381</f>
      </c>
      <c r="G381" s="45" t="str">
        <f>AW381</f>
      </c>
      <c r="H381" s="44" t="str">
        <f>AV381/AU381-1</f>
      </c>
      <c r="I381" s="44" t="str">
        <f>AV381/AO381-1</f>
      </c>
      <c r="J381" s="44" t="str">
        <f>AW381/AV381</f>
      </c>
      <c r="K381" s="44" t="str">
        <f>AV381/Sum(AV$1:AV$393)</f>
      </c>
      <c r="L381" s="44" t="str">
        <f>AW381/Sum(AW1:AW$393)</f>
      </c>
      <c r="M381" t="s">
        <v>1855</v>
      </c>
      <c r="N381"/>
      <c r="O381" t="n">
        <v>843</v>
      </c>
      <c r="P381" s="45" t="n">
        <v>920227.115311611</v>
      </c>
      <c r="Q381" s="45"/>
      <c r="R381" s="45"/>
      <c r="S381" s="45" t="n">
        <v>506882.884891371</v>
      </c>
      <c r="T381" s="45" t="n">
        <v>18350942.4614444</v>
      </c>
      <c r="U381" s="45" t="n">
        <v>-5828542.85655439</v>
      </c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</row>
    <row r="382">
      <c r="A382" t="str">
        <f>M382</f>
      </c>
      <c r="B382" t="str">
        <f>N382</f>
      </c>
      <c r="C382" t="str">
        <f>O382</f>
      </c>
      <c r="D382" s="45" t="str">
        <f>AO382</f>
      </c>
      <c r="E382" s="45" t="str">
        <f>AU382</f>
      </c>
      <c r="F382" s="45" t="str">
        <f>AV382</f>
      </c>
      <c r="G382" s="45" t="str">
        <f>AW382</f>
      </c>
      <c r="H382" s="44" t="str">
        <f>AV382/AU382-1</f>
      </c>
      <c r="I382" s="44" t="str">
        <f>AV382/AO382-1</f>
      </c>
      <c r="J382" s="44" t="str">
        <f>AW382/AV382</f>
      </c>
      <c r="K382" s="44" t="str">
        <f>AV382/Sum(AV$1:AV$393)</f>
      </c>
      <c r="L382" s="44" t="str">
        <f>AW382/Sum(AW1:AW$393)</f>
      </c>
      <c r="M382" t="s">
        <v>1855</v>
      </c>
      <c r="N382"/>
      <c r="O382" t="n">
        <v>1203</v>
      </c>
      <c r="P382" s="45"/>
      <c r="Q382" s="45"/>
      <c r="R382" s="45"/>
      <c r="S382" s="45"/>
      <c r="T382" s="45"/>
      <c r="U382" s="45"/>
      <c r="V382" s="45" t="n">
        <v>13789778.9798232</v>
      </c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45"/>
    </row>
    <row r="383">
      <c r="A383" t="str">
        <f>M383</f>
      </c>
      <c r="B383" t="str">
        <f>N383</f>
      </c>
      <c r="C383" t="str">
        <f>O383</f>
      </c>
      <c r="D383" s="45" t="str">
        <f>AO383</f>
      </c>
      <c r="E383" s="45" t="str">
        <f>AU383</f>
      </c>
      <c r="F383" s="45" t="str">
        <f>AV383</f>
      </c>
      <c r="G383" s="45" t="str">
        <f>AW383</f>
      </c>
      <c r="H383" s="44" t="str">
        <f>AV383/AU383-1</f>
      </c>
      <c r="I383" s="44" t="str">
        <f>AV383/AO383-1</f>
      </c>
      <c r="J383" s="44" t="str">
        <f>AW383/AV383</f>
      </c>
      <c r="K383" s="44" t="str">
        <f>AV383/Sum(AV$1:AV$393)</f>
      </c>
      <c r="L383" s="44" t="str">
        <f>AW383/Sum(AW1:AW$393)</f>
      </c>
      <c r="M383" t="s">
        <v>1855</v>
      </c>
      <c r="N383"/>
      <c r="O383" t="n">
        <v>1211</v>
      </c>
      <c r="P383" s="45"/>
      <c r="Q383" s="45"/>
      <c r="R383" s="45" t="n">
        <v>78407.6202066536</v>
      </c>
      <c r="S383" s="45" t="n">
        <v>54700.1577977537</v>
      </c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45"/>
    </row>
    <row r="384">
      <c r="A384" t="str">
        <f>M384</f>
      </c>
      <c r="B384" t="str">
        <f>N384</f>
      </c>
      <c r="C384" t="str">
        <f>O384</f>
      </c>
      <c r="D384" s="45" t="str">
        <f>AO384</f>
      </c>
      <c r="E384" s="45" t="str">
        <f>AU384</f>
      </c>
      <c r="F384" s="45" t="str">
        <f>AV384</f>
      </c>
      <c r="G384" s="45" t="str">
        <f>AW384</f>
      </c>
      <c r="H384" s="44" t="str">
        <f>AV384/AU384-1</f>
      </c>
      <c r="I384" s="44" t="str">
        <f>AV384/AO384-1</f>
      </c>
      <c r="J384" s="44" t="str">
        <f>AW384/AV384</f>
      </c>
      <c r="K384" s="44" t="str">
        <f>AV384/Sum(AV$1:AV$393)</f>
      </c>
      <c r="L384" s="44" t="str">
        <f>AW384/Sum(AW1:AW$393)</f>
      </c>
      <c r="M384" t="s">
        <v>1855</v>
      </c>
      <c r="N384"/>
      <c r="O384" t="n">
        <v>1213</v>
      </c>
      <c r="P384" s="45" t="n">
        <v>168940.183156559</v>
      </c>
      <c r="Q384" s="45" t="n">
        <v>51815.1478633234</v>
      </c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</row>
    <row r="385">
      <c r="A385" t="str">
        <f>M385</f>
      </c>
      <c r="B385" t="str">
        <f>N385</f>
      </c>
      <c r="C385" t="str">
        <f>O385</f>
      </c>
      <c r="D385" s="45" t="str">
        <f>AO385</f>
      </c>
      <c r="E385" s="45" t="str">
        <f>AU385</f>
      </c>
      <c r="F385" s="45" t="str">
        <f>AV385</f>
      </c>
      <c r="G385" s="45" t="str">
        <f>AW385</f>
      </c>
      <c r="H385" s="44" t="str">
        <f>AV385/AU385-1</f>
      </c>
      <c r="I385" s="44" t="str">
        <f>AV385/AO385-1</f>
      </c>
      <c r="J385" s="44" t="str">
        <f>AW385/AV385</f>
      </c>
      <c r="K385" s="44" t="str">
        <f>AV385/Sum(AV$1:AV$393)</f>
      </c>
      <c r="L385" s="44" t="str">
        <f>AW385/Sum(AW1:AW$393)</f>
      </c>
      <c r="M385" t="s">
        <v>1855</v>
      </c>
      <c r="N385"/>
      <c r="O385" t="n">
        <v>1215</v>
      </c>
      <c r="P385" s="45"/>
      <c r="Q385" s="45"/>
      <c r="R385" s="45"/>
      <c r="S385" s="45"/>
      <c r="T385" s="45" t="n">
        <v>122592.872846818</v>
      </c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45"/>
    </row>
    <row r="386">
      <c r="A386" t="str">
        <f>M386</f>
      </c>
      <c r="B386" t="str">
        <f>N386</f>
      </c>
      <c r="C386" t="str">
        <f>O386</f>
      </c>
      <c r="D386" s="45" t="str">
        <f>AO386</f>
      </c>
      <c r="E386" s="45" t="str">
        <f>AU386</f>
      </c>
      <c r="F386" s="45" t="str">
        <f>AV386</f>
      </c>
      <c r="G386" s="45" t="str">
        <f>AW386</f>
      </c>
      <c r="H386" s="44" t="str">
        <f>AV386/AU386-1</f>
      </c>
      <c r="I386" s="44" t="str">
        <f>AV386/AO386-1</f>
      </c>
      <c r="J386" s="44" t="str">
        <f>AW386/AV386</f>
      </c>
      <c r="K386" s="44" t="str">
        <f>AV386/Sum(AV$1:AV$393)</f>
      </c>
      <c r="L386" s="44" t="str">
        <f>AW386/Sum(AW1:AW$393)</f>
      </c>
      <c r="M386" t="s">
        <v>1855</v>
      </c>
      <c r="N386"/>
      <c r="O386" t="n">
        <v>1251</v>
      </c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 t="n">
        <v>122746.420026661</v>
      </c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</row>
    <row r="387">
      <c r="A387" t="str">
        <f>M387</f>
      </c>
      <c r="B387" t="str">
        <f>N387</f>
      </c>
      <c r="C387" t="str">
        <f>O387</f>
      </c>
      <c r="D387" s="45" t="str">
        <f>AO387</f>
      </c>
      <c r="E387" s="45" t="str">
        <f>AU387</f>
      </c>
      <c r="F387" s="45" t="str">
        <f>AV387</f>
      </c>
      <c r="G387" s="45" t="str">
        <f>AW387</f>
      </c>
      <c r="H387" s="44" t="str">
        <f>AV387/AU387-1</f>
      </c>
      <c r="I387" s="44" t="str">
        <f>AV387/AO387-1</f>
      </c>
      <c r="J387" s="44" t="str">
        <f>AW387/AV387</f>
      </c>
      <c r="K387" s="44" t="str">
        <f>AV387/Sum(AV$1:AV$393)</f>
      </c>
      <c r="L387" s="44" t="str">
        <f>AW387/Sum(AW1:AW$393)</f>
      </c>
      <c r="M387" t="s">
        <v>1855</v>
      </c>
      <c r="N387"/>
      <c r="O387" t="n">
        <v>1267</v>
      </c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 t="n">
        <v>201655558.801547</v>
      </c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45"/>
    </row>
    <row r="388">
      <c r="A388" t="str">
        <f>M388</f>
      </c>
      <c r="B388" t="str">
        <f>N388</f>
      </c>
      <c r="C388" t="str">
        <f>O388</f>
      </c>
      <c r="D388" s="45" t="str">
        <f>AO388</f>
      </c>
      <c r="E388" s="45" t="str">
        <f>AU388</f>
      </c>
      <c r="F388" s="45" t="str">
        <f>AV388</f>
      </c>
      <c r="G388" s="45" t="str">
        <f>AW388</f>
      </c>
      <c r="H388" s="44" t="str">
        <f>AV388/AU388-1</f>
      </c>
      <c r="I388" s="44" t="str">
        <f>AV388/AO388-1</f>
      </c>
      <c r="J388" s="44" t="str">
        <f>AW388/AV388</f>
      </c>
      <c r="K388" s="44" t="str">
        <f>AV388/Sum(AV$1:AV$393)</f>
      </c>
      <c r="L388" s="44" t="str">
        <f>AW388/Sum(AW1:AW$393)</f>
      </c>
      <c r="M388" t="s">
        <v>1855</v>
      </c>
      <c r="N388"/>
      <c r="O388" t="n">
        <v>1304</v>
      </c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 t="n">
        <v>39494.841983999</v>
      </c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</row>
    <row r="389">
      <c r="A389" t="str">
        <f>M389</f>
      </c>
      <c r="B389" t="str">
        <f>N389</f>
      </c>
      <c r="C389" t="str">
        <f>O389</f>
      </c>
      <c r="D389" s="45" t="str">
        <f>AO389</f>
      </c>
      <c r="E389" s="45" t="str">
        <f>AU389</f>
      </c>
      <c r="F389" s="45" t="str">
        <f>AV389</f>
      </c>
      <c r="G389" s="45" t="str">
        <f>AW389</f>
      </c>
      <c r="H389" s="44" t="str">
        <f>AV389/AU389-1</f>
      </c>
      <c r="I389" s="44" t="str">
        <f>AV389/AO389-1</f>
      </c>
      <c r="J389" s="44" t="str">
        <f>AW389/AV389</f>
      </c>
      <c r="K389" s="44" t="str">
        <f>AV389/Sum(AV$1:AV$393)</f>
      </c>
      <c r="L389" s="44" t="str">
        <f>AW389/Sum(AW1:AW$393)</f>
      </c>
      <c r="M389" t="s">
        <v>1855</v>
      </c>
      <c r="N389"/>
      <c r="O389" t="n">
        <v>1336</v>
      </c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 t="n">
        <v>884606.931728046</v>
      </c>
      <c r="AE389" s="45" t="n">
        <v>630877.106578962</v>
      </c>
      <c r="AF389" s="45" t="n">
        <v>150998.556600603</v>
      </c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45"/>
    </row>
    <row r="390">
      <c r="A390" t="str">
        <f>M390</f>
      </c>
      <c r="B390" t="str">
        <f>N390</f>
      </c>
      <c r="C390" t="str">
        <f>O390</f>
      </c>
      <c r="D390" s="45" t="str">
        <f>AO390</f>
      </c>
      <c r="E390" s="45" t="str">
        <f>AU390</f>
      </c>
      <c r="F390" s="45" t="str">
        <f>AV390</f>
      </c>
      <c r="G390" s="45" t="str">
        <f>AW390</f>
      </c>
      <c r="H390" s="44" t="str">
        <f>AV390/AU390-1</f>
      </c>
      <c r="I390" s="44" t="str">
        <f>AV390/AO390-1</f>
      </c>
      <c r="J390" s="44" t="str">
        <f>AW390/AV390</f>
      </c>
      <c r="K390" s="44" t="str">
        <f>AV390/Sum(AV$1:AV$393)</f>
      </c>
      <c r="L390" s="44" t="str">
        <f>AW390/Sum(AW1:AW$393)</f>
      </c>
      <c r="M390" t="s">
        <v>1855</v>
      </c>
      <c r="N390"/>
      <c r="O390"/>
      <c r="P390" s="45" t="n">
        <v>11726436.2426318</v>
      </c>
      <c r="Q390" s="45" t="n">
        <v>32269322.6415475</v>
      </c>
      <c r="R390" s="45" t="n">
        <v>37612611.7228548</v>
      </c>
      <c r="S390" s="45" t="n">
        <v>24254472.9050025</v>
      </c>
      <c r="T390" s="45" t="n">
        <v>22078468.6694306</v>
      </c>
      <c r="U390" s="45" t="n">
        <v>12683442.3869952</v>
      </c>
      <c r="V390" s="45" t="n">
        <v>9280531.64032293</v>
      </c>
      <c r="W390" s="45" t="n">
        <v>22169973.1077736</v>
      </c>
      <c r="X390" s="45" t="n">
        <v>15502073.174184</v>
      </c>
      <c r="Y390" s="45" t="n">
        <v>69702956.0189698</v>
      </c>
      <c r="Z390" s="45" t="n">
        <v>54501198.524315</v>
      </c>
      <c r="AA390" s="45" t="n">
        <v>46437010.1199954</v>
      </c>
      <c r="AB390" s="45" t="n">
        <v>21839911.4696415</v>
      </c>
      <c r="AC390" s="45" t="n">
        <v>24897799.5152707</v>
      </c>
      <c r="AD390" s="45" t="n">
        <v>19103273.0867018</v>
      </c>
      <c r="AE390" s="45" t="n">
        <v>27921930.6702353</v>
      </c>
      <c r="AF390" s="45" t="n">
        <v>4023298.15409508</v>
      </c>
      <c r="AG390" s="45" t="n">
        <v>7330012.34549461</v>
      </c>
      <c r="AH390" s="45" t="n">
        <v>8755205.41545762</v>
      </c>
      <c r="AI390" s="45" t="n">
        <v>5979672.04843031</v>
      </c>
      <c r="AJ390" s="45" t="n">
        <v>11084372.6789792</v>
      </c>
      <c r="AK390" s="45" t="n">
        <v>4243637.77242957</v>
      </c>
      <c r="AL390" s="45" t="n">
        <v>94652505.1869434</v>
      </c>
      <c r="AM390" s="45" t="n">
        <v>110937044.573082</v>
      </c>
      <c r="AN390" s="45" t="n">
        <v>39254953.1829748</v>
      </c>
      <c r="AO390" s="45" t="n">
        <v>5917183.07906116</v>
      </c>
      <c r="AP390" s="45" t="n">
        <v>17530134.3038573</v>
      </c>
      <c r="AQ390" s="45" t="n">
        <v>13970369.409385</v>
      </c>
      <c r="AR390" s="45" t="n">
        <v>3518204.55772986</v>
      </c>
      <c r="AS390" s="45" t="n">
        <v>8524185.34402939</v>
      </c>
      <c r="AT390" s="45" t="n">
        <v>10661606.025455</v>
      </c>
      <c r="AU390" s="45" t="n">
        <v>9549660.38827184</v>
      </c>
      <c r="AV390" s="45" t="n">
        <v>2335199.7427</v>
      </c>
      <c r="AW390" s="45" t="n">
        <v>-130712.409874244</v>
      </c>
    </row>
    <row r="391">
      <c r="A391" t="str">
        <f>M391</f>
      </c>
      <c r="B391" t="str">
        <f>N391</f>
      </c>
      <c r="C391" t="str">
        <f>O391</f>
      </c>
      <c r="D391" s="45" t="str">
        <f>AO391</f>
      </c>
      <c r="E391" s="45" t="str">
        <f>AU391</f>
      </c>
      <c r="F391" s="45" t="str">
        <f>AV391</f>
      </c>
      <c r="G391" s="45" t="str">
        <f>AW391</f>
      </c>
      <c r="H391" s="44" t="str">
        <f>AV391/AU391-1</f>
      </c>
      <c r="I391" s="44" t="str">
        <f>AV391/AO391-1</f>
      </c>
      <c r="J391" s="44" t="str">
        <f>AW391/AV391</f>
      </c>
      <c r="K391" s="44" t="str">
        <f>AV391/Sum(AV$1:AV$393)</f>
      </c>
      <c r="L391" s="44" t="str">
        <f>AW391/Sum(AW1:AW$393)</f>
      </c>
      <c r="M391" t="s">
        <v>3640</v>
      </c>
      <c r="N391" t="s">
        <v>1830</v>
      </c>
      <c r="O391" t="n">
        <v>2042</v>
      </c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 t="n">
        <v>11173883.6290573</v>
      </c>
      <c r="AU391" s="45"/>
      <c r="AV391" s="45"/>
      <c r="AW391" s="45"/>
    </row>
    <row r="392">
      <c r="A392" t="str">
        <f>M392</f>
      </c>
      <c r="B392" t="str">
        <f>N392</f>
      </c>
      <c r="C392" t="str">
        <f>O392</f>
      </c>
      <c r="D392" s="45" t="str">
        <f>AO392</f>
      </c>
      <c r="E392" s="45" t="str">
        <f>AU392</f>
      </c>
      <c r="F392" s="45" t="str">
        <f>AV392</f>
      </c>
      <c r="G392" s="45" t="str">
        <f>AW392</f>
      </c>
      <c r="H392" s="44" t="str">
        <f>AV392/AU392-1</f>
      </c>
      <c r="I392" s="44" t="str">
        <f>AV392/AO392-1</f>
      </c>
      <c r="J392" s="44" t="str">
        <f>AW392/AV392</f>
      </c>
      <c r="K392" s="44" t="str">
        <f>AV392/Sum(AV$1:AV$393)</f>
      </c>
      <c r="L392" s="44" t="str">
        <f>AW392/Sum(AW1:AW$393)</f>
      </c>
      <c r="M392" t="s">
        <v>3640</v>
      </c>
      <c r="N392"/>
      <c r="O392" t="n">
        <v>650</v>
      </c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 t="n">
        <v>1527917.09972851</v>
      </c>
      <c r="AH392" s="45" t="n">
        <v>0</v>
      </c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</row>
    <row r="393">
      <c r="A393" t="str">
        <f>M393</f>
      </c>
      <c r="B393" t="str">
        <f>N393</f>
      </c>
      <c r="C393" t="str">
        <f>O393</f>
      </c>
      <c r="D393" s="45" t="str">
        <f>AO393</f>
      </c>
      <c r="E393" s="45" t="str">
        <f>AU393</f>
      </c>
      <c r="F393" s="45" t="str">
        <f>AV393</f>
      </c>
      <c r="G393" s="45" t="str">
        <f>AW393</f>
      </c>
      <c r="H393" s="44" t="str">
        <f>AV393/AU393-1</f>
      </c>
      <c r="I393" s="44" t="str">
        <f>AV393/AO393-1</f>
      </c>
      <c r="J393" s="44" t="str">
        <f>AW393/AV393</f>
      </c>
      <c r="K393" s="44" t="str">
        <f>AV393/Sum(AV$1:AV$393)</f>
      </c>
      <c r="L393" s="44" t="str">
        <f>AW393/Sum(AW1:AW$393)</f>
      </c>
      <c r="M393" t="s">
        <v>3640</v>
      </c>
      <c r="N393"/>
      <c r="O393" t="n">
        <v>1543</v>
      </c>
      <c r="P393" s="45"/>
      <c r="Q393" s="45"/>
      <c r="R393" s="45"/>
      <c r="S393" s="45"/>
      <c r="T393" s="45"/>
      <c r="U393" s="45"/>
      <c r="V393" s="45" t="n">
        <v>6824753.81059267</v>
      </c>
      <c r="W393" s="45" t="n">
        <v>14911571.1441543</v>
      </c>
      <c r="X393" s="45" t="n">
        <v>5185953.03737148</v>
      </c>
      <c r="Y393" s="45" t="n">
        <v>1093471.54996696</v>
      </c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</row>
    <row r="394">
      <c r="A394" t="str">
        <f>M394</f>
      </c>
      <c r="B394" t="str">
        <f>N394</f>
      </c>
      <c r="C394" t="str">
        <f>O394</f>
      </c>
      <c r="D394" s="45" t="str">
        <f>AO394</f>
      </c>
      <c r="E394" s="45" t="str">
        <f>AU394</f>
      </c>
      <c r="F394" s="45" t="str">
        <f>AV394</f>
      </c>
      <c r="G394" s="45" t="str">
        <f>AW394</f>
      </c>
      <c r="H394" s="44" t="str">
        <f>AV394/AU394-1</f>
      </c>
      <c r="I394" s="44" t="str">
        <f>AV394/AO394-1</f>
      </c>
      <c r="J394" s="44" t="str">
        <f>AW394/AV394</f>
      </c>
      <c r="K394" s="44" t="str">
        <f>Sum(K$1:K$393)</f>
      </c>
      <c r="L394" s="44" t="str">
        <f>Sum(L$1:L$393)</f>
      </c>
      <c r="M394" t="s">
        <v>3678</v>
      </c>
      <c r="N394" t="s">
        <v>1921</v>
      </c>
      <c r="O394" t="s">
        <v>1921</v>
      </c>
      <c r="P394" s="45" t="str">
        <f>Sum(P2:P393)</f>
      </c>
      <c r="Q394" s="45" t="str">
        <f>Sum(Q2:Q393)</f>
      </c>
      <c r="R394" s="45" t="str">
        <f>Sum(R2:R393)</f>
      </c>
      <c r="S394" s="45" t="str">
        <f>Sum(S2:S393)</f>
      </c>
      <c r="T394" s="45" t="str">
        <f>Sum(T2:T393)</f>
      </c>
      <c r="U394" s="45" t="str">
        <f>Sum(U2:U393)</f>
      </c>
      <c r="V394" s="45" t="str">
        <f>Sum(V2:V393)</f>
      </c>
      <c r="W394" s="45" t="str">
        <f>Sum(W2:W393)</f>
      </c>
      <c r="X394" s="45" t="str">
        <f>Sum(X2:X393)</f>
      </c>
      <c r="Y394" s="45" t="str">
        <f>Sum(Y2:Y393)</f>
      </c>
      <c r="Z394" s="45" t="str">
        <f>Sum(Z2:Z393)</f>
      </c>
      <c r="AA394" s="45" t="str">
        <f>Sum(AA2:AA393)</f>
      </c>
      <c r="AB394" s="45" t="str">
        <f>Sum(AB2:AB393)</f>
      </c>
      <c r="AC394" s="45" t="str">
        <f>Sum(AC2:AC393)</f>
      </c>
      <c r="AD394" s="45" t="str">
        <f>Sum(AD2:AD393)</f>
      </c>
      <c r="AE394" s="45" t="str">
        <f>Sum(AE2:AE393)</f>
      </c>
      <c r="AF394" s="45" t="str">
        <f>Sum(AF2:AF393)</f>
      </c>
      <c r="AG394" s="45" t="str">
        <f>Sum(AG2:AG393)</f>
      </c>
      <c r="AH394" s="45" t="str">
        <f>Sum(AH2:AH393)</f>
      </c>
      <c r="AI394" s="45" t="str">
        <f>Sum(AI2:AI393)</f>
      </c>
      <c r="AJ394" s="45" t="str">
        <f>Sum(AJ2:AJ393)</f>
      </c>
      <c r="AK394" s="45" t="str">
        <f>Sum(AK2:AK393)</f>
      </c>
      <c r="AL394" s="45" t="str">
        <f>Sum(AL2:AL393)</f>
      </c>
      <c r="AM394" s="45" t="str">
        <f>Sum(AM2:AM393)</f>
      </c>
      <c r="AN394" s="45" t="str">
        <f>Sum(AN2:AN393)</f>
      </c>
      <c r="AO394" s="45" t="str">
        <f>Sum(AO2:AO393)</f>
      </c>
      <c r="AP394" s="45" t="str">
        <f>Sum(AP2:AP393)</f>
      </c>
      <c r="AQ394" s="45" t="str">
        <f>Sum(AQ2:AQ393)</f>
      </c>
      <c r="AR394" s="45" t="str">
        <f>Sum(AR2:AR393)</f>
      </c>
      <c r="AS394" s="45" t="str">
        <f>Sum(AS2:AS393)</f>
      </c>
      <c r="AT394" s="45" t="str">
        <f>Sum(AT2:AT393)</f>
      </c>
      <c r="AU394" s="45" t="str">
        <f>Sum(AU2:AU393)</f>
      </c>
      <c r="AV394" s="45"/>
      <c r="AW394" s="45"/>
    </row>
    <row r="395">
      <c r="A395" t="str">
        <f>M395</f>
      </c>
      <c r="B395" t="str">
        <f>N395</f>
      </c>
      <c r="C395" t="str">
        <f>O395</f>
      </c>
      <c r="D395" s="43" t="str">
        <f>AE395</f>
      </c>
      <c r="E395" s="43" t="str">
        <f>AK395</f>
      </c>
      <c r="F395" s="43" t="str">
        <f>AL395</f>
      </c>
      <c r="G395" s="43" t="str">
        <f>AM395</f>
      </c>
      <c r="H395" s="44" t="str">
        <f>AL395/AK395-1</f>
      </c>
      <c r="I395" s="44" t="str">
        <f>AL395/AE395-1</f>
      </c>
      <c r="J395" s="44" t="str">
        <f>AM395/AL395</f>
      </c>
      <c r="K395" s="44" t="str">
        <f>AL395/Sum(AL$1:AL$1706)</f>
      </c>
      <c r="L395" s="44" t="str">
        <f>AM395/Sum(AM1:AM$1706)</f>
      </c>
      <c r="M395" t="s">
        <v>1828</v>
      </c>
      <c r="N395" t="s">
        <v>2380</v>
      </c>
      <c r="O395" t="n">
        <v>2056</v>
      </c>
      <c r="P395" s="43"/>
      <c r="Q395" s="43"/>
      <c r="R395" s="43"/>
      <c r="S395" s="43" t="n">
        <v>12044857.070608</v>
      </c>
      <c r="T395" s="43"/>
      <c r="U395" s="43" t="n">
        <v>-33739.6541369724</v>
      </c>
      <c r="V395" s="43" t="n">
        <v>88641.7452636873</v>
      </c>
      <c r="W395" s="43" t="n">
        <v>0</v>
      </c>
      <c r="X395" s="43" t="n">
        <v>0</v>
      </c>
      <c r="Y395" s="43"/>
      <c r="Z395" s="43" t="n">
        <v>0</v>
      </c>
      <c r="AA395" s="43"/>
      <c r="AB395" s="43"/>
      <c r="AC395" s="43" t="n">
        <v>0</v>
      </c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</row>
    <row r="396">
      <c r="A396" t="str">
        <f>M396</f>
      </c>
      <c r="B396" t="str">
        <f>N396</f>
      </c>
      <c r="C396" t="str">
        <f>O396</f>
      </c>
      <c r="D396" s="43" t="str">
        <f>AE396</f>
      </c>
      <c r="E396" s="43" t="str">
        <f>AK396</f>
      </c>
      <c r="F396" s="43" t="str">
        <f>AL396</f>
      </c>
      <c r="G396" s="43" t="str">
        <f>AM396</f>
      </c>
      <c r="H396" s="44" t="str">
        <f>AL396/AK396-1</f>
      </c>
      <c r="I396" s="44" t="str">
        <f>AL396/AE396-1</f>
      </c>
      <c r="J396" s="44" t="str">
        <f>AM396/AL396</f>
      </c>
      <c r="K396" s="44" t="str">
        <f>AL396/Sum(AL$1:AL$1706)</f>
      </c>
      <c r="L396" s="44" t="str">
        <f>AM396/Sum(AM1:AM$1706)</f>
      </c>
      <c r="M396" t="s">
        <v>1828</v>
      </c>
      <c r="N396" t="s">
        <v>2382</v>
      </c>
      <c r="O396" t="n">
        <v>487</v>
      </c>
      <c r="P396" s="43" t="n">
        <v>28392673.2006467</v>
      </c>
      <c r="Q396" s="43"/>
      <c r="R396" s="43"/>
      <c r="S396" s="43" t="n">
        <v>240263.590385721</v>
      </c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</row>
    <row r="397">
      <c r="A397" t="str">
        <f>M397</f>
      </c>
      <c r="B397" t="str">
        <f>N397</f>
      </c>
      <c r="C397" t="str">
        <f>O397</f>
      </c>
      <c r="D397" s="43" t="str">
        <f>AE397</f>
      </c>
      <c r="E397" s="43" t="str">
        <f>AK397</f>
      </c>
      <c r="F397" s="43" t="str">
        <f>AL397</f>
      </c>
      <c r="G397" s="43" t="str">
        <f>AM397</f>
      </c>
      <c r="H397" s="44" t="str">
        <f>AL397/AK397-1</f>
      </c>
      <c r="I397" s="44" t="str">
        <f>AL397/AE397-1</f>
      </c>
      <c r="J397" s="44" t="str">
        <f>AM397/AL397</f>
      </c>
      <c r="K397" s="44" t="str">
        <f>AL397/Sum(AL$1:AL$1706)</f>
      </c>
      <c r="L397" s="44" t="str">
        <f>AM397/Sum(AM1:AM$1706)</f>
      </c>
      <c r="M397" t="s">
        <v>1828</v>
      </c>
      <c r="N397" t="s">
        <v>2706</v>
      </c>
      <c r="O397" t="n">
        <v>439</v>
      </c>
      <c r="P397" s="43"/>
      <c r="Q397" s="43"/>
      <c r="R397" s="43" t="n">
        <v>1817508.91243602</v>
      </c>
      <c r="S397" s="43" t="n">
        <v>17300.136624907</v>
      </c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</row>
    <row r="398">
      <c r="A398" t="str">
        <f>M398</f>
      </c>
      <c r="B398" t="str">
        <f>N398</f>
      </c>
      <c r="C398" t="str">
        <f>O398</f>
      </c>
      <c r="D398" s="43" t="str">
        <f>AE398</f>
      </c>
      <c r="E398" s="43" t="str">
        <f>AK398</f>
      </c>
      <c r="F398" s="43" t="str">
        <f>AL398</f>
      </c>
      <c r="G398" s="43" t="str">
        <f>AM398</f>
      </c>
      <c r="H398" s="44" t="str">
        <f>AL398/AK398-1</f>
      </c>
      <c r="I398" s="44" t="str">
        <f>AL398/AE398-1</f>
      </c>
      <c r="J398" s="44" t="str">
        <f>AM398/AL398</f>
      </c>
      <c r="K398" s="44" t="str">
        <f>AL398/Sum(AL$1:AL$1706)</f>
      </c>
      <c r="L398" s="44" t="str">
        <f>AM398/Sum(AM1:AM$1706)</f>
      </c>
      <c r="M398" t="s">
        <v>1828</v>
      </c>
      <c r="N398" t="s">
        <v>2707</v>
      </c>
      <c r="O398" t="n">
        <v>1605</v>
      </c>
      <c r="P398" s="43" t="n">
        <v>-2248648.6720549</v>
      </c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</row>
    <row r="399">
      <c r="A399" t="str">
        <f>M399</f>
      </c>
      <c r="B399" t="str">
        <f>N399</f>
      </c>
      <c r="C399" t="str">
        <f>O399</f>
      </c>
      <c r="D399" s="43" t="str">
        <f>AE399</f>
      </c>
      <c r="E399" s="43" t="str">
        <f>AK399</f>
      </c>
      <c r="F399" s="43" t="str">
        <f>AL399</f>
      </c>
      <c r="G399" s="43" t="str">
        <f>AM399</f>
      </c>
      <c r="H399" s="44" t="str">
        <f>AL399/AK399-1</f>
      </c>
      <c r="I399" s="44" t="str">
        <f>AL399/AE399-1</f>
      </c>
      <c r="J399" s="44" t="str">
        <f>AM399/AL399</f>
      </c>
      <c r="K399" s="44" t="str">
        <f>AL399/Sum(AL$1:AL$1706)</f>
      </c>
      <c r="L399" s="44" t="str">
        <f>AM399/Sum(AM1:AM$1706)</f>
      </c>
      <c r="M399" t="s">
        <v>1828</v>
      </c>
      <c r="N399" t="s">
        <v>2708</v>
      </c>
      <c r="O399" t="n">
        <v>1621</v>
      </c>
      <c r="P399" s="43" t="n">
        <v>29842081.6148227</v>
      </c>
      <c r="Q399" s="43" t="n">
        <v>9931844.97397674</v>
      </c>
      <c r="R399" s="43" t="n">
        <v>20452713.861927</v>
      </c>
      <c r="S399" s="43" t="n">
        <v>20358330.8284479</v>
      </c>
      <c r="T399" s="43"/>
      <c r="U399" s="43"/>
      <c r="V399" s="43"/>
      <c r="W399" s="43"/>
      <c r="X399" s="43"/>
      <c r="Y399" s="43"/>
      <c r="Z399" s="43" t="n">
        <v>-240839.612332515</v>
      </c>
      <c r="AA399" s="43" t="n">
        <v>-16720.0800300282</v>
      </c>
      <c r="AB399" s="43"/>
      <c r="AC399" s="43"/>
      <c r="AD399" s="43"/>
      <c r="AE399" s="43"/>
      <c r="AF399" s="43"/>
      <c r="AG399" s="43"/>
      <c r="AH399" s="43"/>
      <c r="AI399" s="43"/>
      <c r="AJ399" s="43" t="n">
        <v>0</v>
      </c>
      <c r="AK399" s="43"/>
      <c r="AL399" s="43"/>
      <c r="AM399" s="43"/>
    </row>
    <row r="400">
      <c r="A400" t="str">
        <f>M400</f>
      </c>
      <c r="B400" t="str">
        <f>N400</f>
      </c>
      <c r="C400" t="str">
        <f>O400</f>
      </c>
      <c r="D400" s="43" t="str">
        <f>AE400</f>
      </c>
      <c r="E400" s="43" t="str">
        <f>AK400</f>
      </c>
      <c r="F400" s="43" t="str">
        <f>AL400</f>
      </c>
      <c r="G400" s="43" t="str">
        <f>AM400</f>
      </c>
      <c r="H400" s="44" t="str">
        <f>AL400/AK400-1</f>
      </c>
      <c r="I400" s="44" t="str">
        <f>AL400/AE400-1</f>
      </c>
      <c r="J400" s="44" t="str">
        <f>AM400/AL400</f>
      </c>
      <c r="K400" s="44" t="str">
        <f>AL400/Sum(AL$1:AL$1706)</f>
      </c>
      <c r="L400" s="44" t="str">
        <f>AM400/Sum(AM1:AM$1706)</f>
      </c>
      <c r="M400" t="s">
        <v>1828</v>
      </c>
      <c r="N400" t="s">
        <v>2709</v>
      </c>
      <c r="O400" t="n">
        <v>965</v>
      </c>
      <c r="P400" s="43"/>
      <c r="Q400" s="43" t="n">
        <v>4345911.66069966</v>
      </c>
      <c r="R400" s="43" t="n">
        <v>1715101.68602131</v>
      </c>
      <c r="S400" s="43" t="n">
        <v>160228.553319451</v>
      </c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</row>
    <row r="401">
      <c r="A401" t="str">
        <f>M401</f>
      </c>
      <c r="B401" t="str">
        <f>N401</f>
      </c>
      <c r="C401" t="str">
        <f>O401</f>
      </c>
      <c r="D401" s="43" t="str">
        <f>AE401</f>
      </c>
      <c r="E401" s="43" t="str">
        <f>AK401</f>
      </c>
      <c r="F401" s="43" t="str">
        <f>AL401</f>
      </c>
      <c r="G401" s="43" t="str">
        <f>AM401</f>
      </c>
      <c r="H401" s="44" t="str">
        <f>AL401/AK401-1</f>
      </c>
      <c r="I401" s="44" t="str">
        <f>AL401/AE401-1</f>
      </c>
      <c r="J401" s="44" t="str">
        <f>AM401/AL401</f>
      </c>
      <c r="K401" s="44" t="str">
        <f>AL401/Sum(AL$1:AL$1706)</f>
      </c>
      <c r="L401" s="44" t="str">
        <f>AM401/Sum(AM1:AM$1706)</f>
      </c>
      <c r="M401" t="s">
        <v>1828</v>
      </c>
      <c r="N401" t="s">
        <v>2710</v>
      </c>
      <c r="O401" t="n">
        <v>968</v>
      </c>
      <c r="P401" s="43" t="n">
        <v>264085061.271796</v>
      </c>
      <c r="Q401" s="43" t="n">
        <v>96134644.9807561</v>
      </c>
      <c r="R401" s="43" t="n">
        <v>107228272.205287</v>
      </c>
      <c r="S401" s="43" t="n">
        <v>47083276.5094018</v>
      </c>
      <c r="T401" s="43"/>
      <c r="U401" s="43"/>
      <c r="V401" s="43"/>
      <c r="W401" s="43"/>
      <c r="X401" s="43" t="n">
        <v>-71719.7802068676</v>
      </c>
      <c r="Y401" s="43" t="n">
        <v>-142224.288118191</v>
      </c>
      <c r="Z401" s="43" t="n">
        <v>-18724.676120985</v>
      </c>
      <c r="AA401" s="43"/>
      <c r="AB401" s="43"/>
      <c r="AC401" s="43"/>
      <c r="AD401" s="43"/>
      <c r="AE401" s="43"/>
      <c r="AF401" s="43"/>
      <c r="AG401" s="43"/>
      <c r="AH401" s="43"/>
      <c r="AI401" s="43"/>
      <c r="AJ401" s="43" t="n">
        <v>-360085.445792874</v>
      </c>
      <c r="AK401" s="43"/>
      <c r="AL401" s="43"/>
      <c r="AM401" s="43"/>
    </row>
    <row r="402">
      <c r="A402" t="str">
        <f>M402</f>
      </c>
      <c r="B402" t="str">
        <f>N402</f>
      </c>
      <c r="C402" t="str">
        <f>O402</f>
      </c>
      <c r="D402" s="43" t="str">
        <f>AE402</f>
      </c>
      <c r="E402" s="43" t="str">
        <f>AK402</f>
      </c>
      <c r="F402" s="43" t="str">
        <f>AL402</f>
      </c>
      <c r="G402" s="43" t="str">
        <f>AM402</f>
      </c>
      <c r="H402" s="44" t="str">
        <f>AL402/AK402-1</f>
      </c>
      <c r="I402" s="44" t="str">
        <f>AL402/AE402-1</f>
      </c>
      <c r="J402" s="44" t="str">
        <f>AM402/AL402</f>
      </c>
      <c r="K402" s="44" t="str">
        <f>AL402/Sum(AL$1:AL$1706)</f>
      </c>
      <c r="L402" s="44" t="str">
        <f>AM402/Sum(AM1:AM$1706)</f>
      </c>
      <c r="M402" t="s">
        <v>1828</v>
      </c>
      <c r="N402" t="s">
        <v>2711</v>
      </c>
      <c r="O402" t="n">
        <v>1624</v>
      </c>
      <c r="P402" s="43" t="n">
        <v>43624.7113437676</v>
      </c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</row>
    <row r="403">
      <c r="A403" t="str">
        <f>M403</f>
      </c>
      <c r="B403" t="str">
        <f>N403</f>
      </c>
      <c r="C403" t="str">
        <f>O403</f>
      </c>
      <c r="D403" s="43" t="str">
        <f>AE403</f>
      </c>
      <c r="E403" s="43" t="str">
        <f>AK403</f>
      </c>
      <c r="F403" s="43" t="str">
        <f>AL403</f>
      </c>
      <c r="G403" s="43" t="str">
        <f>AM403</f>
      </c>
      <c r="H403" s="44" t="str">
        <f>AL403/AK403-1</f>
      </c>
      <c r="I403" s="44" t="str">
        <f>AL403/AE403-1</f>
      </c>
      <c r="J403" s="44" t="str">
        <f>AM403/AL403</f>
      </c>
      <c r="K403" s="44" t="str">
        <f>AL403/Sum(AL$1:AL$1706)</f>
      </c>
      <c r="L403" s="44" t="str">
        <f>AM403/Sum(AM1:AM$1706)</f>
      </c>
      <c r="M403" t="s">
        <v>1828</v>
      </c>
      <c r="N403" t="s">
        <v>2712</v>
      </c>
      <c r="O403" t="n">
        <v>1619</v>
      </c>
      <c r="P403" s="43" t="n">
        <v>13197040.6870071</v>
      </c>
      <c r="Q403" s="43" t="n">
        <v>4698679.71851902</v>
      </c>
      <c r="R403" s="43" t="n">
        <v>-1020924.4023885</v>
      </c>
      <c r="S403" s="43" t="n">
        <v>544584.772888171</v>
      </c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</row>
    <row r="404">
      <c r="A404" t="str">
        <f>M404</f>
      </c>
      <c r="B404" t="str">
        <f>N404</f>
      </c>
      <c r="C404" t="str">
        <f>O404</f>
      </c>
      <c r="D404" s="43" t="str">
        <f>AE404</f>
      </c>
      <c r="E404" s="43" t="str">
        <f>AK404</f>
      </c>
      <c r="F404" s="43" t="str">
        <f>AL404</f>
      </c>
      <c r="G404" s="43" t="str">
        <f>AM404</f>
      </c>
      <c r="H404" s="44" t="str">
        <f>AL404/AK404-1</f>
      </c>
      <c r="I404" s="44" t="str">
        <f>AL404/AE404-1</f>
      </c>
      <c r="J404" s="44" t="str">
        <f>AM404/AL404</f>
      </c>
      <c r="K404" s="44" t="str">
        <f>AL404/Sum(AL$1:AL$1706)</f>
      </c>
      <c r="L404" s="44" t="str">
        <f>AM404/Sum(AM1:AM$1706)</f>
      </c>
      <c r="M404" t="s">
        <v>1828</v>
      </c>
      <c r="N404" t="s">
        <v>2713</v>
      </c>
      <c r="O404" t="n">
        <v>1609</v>
      </c>
      <c r="P404" s="43" t="n">
        <v>7261153.8571346</v>
      </c>
      <c r="Q404" s="43" t="n">
        <v>14958721.9663856</v>
      </c>
      <c r="R404" s="43" t="n">
        <v>1556414.97754985</v>
      </c>
      <c r="S404" s="43" t="n">
        <v>150859.995231727</v>
      </c>
      <c r="T404" s="43"/>
      <c r="U404" s="43"/>
      <c r="V404" s="43"/>
      <c r="W404" s="43"/>
      <c r="X404" s="43"/>
      <c r="Y404" s="43"/>
      <c r="Z404" s="43"/>
      <c r="AA404" s="43" t="n">
        <v>0</v>
      </c>
      <c r="AB404" s="43"/>
      <c r="AC404" s="43"/>
      <c r="AD404" s="43"/>
      <c r="AE404" s="43"/>
      <c r="AF404" s="43"/>
      <c r="AG404" s="43"/>
      <c r="AH404" s="43"/>
      <c r="AI404" s="43"/>
      <c r="AJ404" s="43" t="n">
        <v>0</v>
      </c>
      <c r="AK404" s="43"/>
      <c r="AL404" s="43"/>
      <c r="AM404" s="43"/>
    </row>
    <row r="405">
      <c r="A405" t="str">
        <f>M405</f>
      </c>
      <c r="B405" t="str">
        <f>N405</f>
      </c>
      <c r="C405" t="str">
        <f>O405</f>
      </c>
      <c r="D405" s="43" t="str">
        <f>AE405</f>
      </c>
      <c r="E405" s="43" t="str">
        <f>AK405</f>
      </c>
      <c r="F405" s="43" t="str">
        <f>AL405</f>
      </c>
      <c r="G405" s="43" t="str">
        <f>AM405</f>
      </c>
      <c r="H405" s="44" t="str">
        <f>AL405/AK405-1</f>
      </c>
      <c r="I405" s="44" t="str">
        <f>AL405/AE405-1</f>
      </c>
      <c r="J405" s="44" t="str">
        <f>AM405/AL405</f>
      </c>
      <c r="K405" s="44" t="str">
        <f>AL405/Sum(AL$1:AL$1706)</f>
      </c>
      <c r="L405" s="44" t="str">
        <f>AM405/Sum(AM1:AM$1706)</f>
      </c>
      <c r="M405" t="s">
        <v>1828</v>
      </c>
      <c r="N405" t="s">
        <v>2714</v>
      </c>
      <c r="O405" t="n">
        <v>966</v>
      </c>
      <c r="P405" s="43"/>
      <c r="Q405" s="43" t="n">
        <v>806002.479718345</v>
      </c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</row>
    <row r="406">
      <c r="A406" t="str">
        <f>M406</f>
      </c>
      <c r="B406" t="str">
        <f>N406</f>
      </c>
      <c r="C406" t="str">
        <f>O406</f>
      </c>
      <c r="D406" s="43" t="str">
        <f>AE406</f>
      </c>
      <c r="E406" s="43" t="str">
        <f>AK406</f>
      </c>
      <c r="F406" s="43" t="str">
        <f>AL406</f>
      </c>
      <c r="G406" s="43" t="str">
        <f>AM406</f>
      </c>
      <c r="H406" s="44" t="str">
        <f>AL406/AK406-1</f>
      </c>
      <c r="I406" s="44" t="str">
        <f>AL406/AE406-1</f>
      </c>
      <c r="J406" s="44" t="str">
        <f>AM406/AL406</f>
      </c>
      <c r="K406" s="44" t="str">
        <f>AL406/Sum(AL$1:AL$1706)</f>
      </c>
      <c r="L406" s="44" t="str">
        <f>AM406/Sum(AM1:AM$1706)</f>
      </c>
      <c r="M406" t="s">
        <v>1828</v>
      </c>
      <c r="N406" t="s">
        <v>2715</v>
      </c>
      <c r="O406" t="n">
        <v>1612</v>
      </c>
      <c r="P406" s="43" t="n">
        <v>110537359.984671</v>
      </c>
      <c r="Q406" s="43" t="n">
        <v>42617953.7393092</v>
      </c>
      <c r="R406" s="43" t="n">
        <v>19427691.1826856</v>
      </c>
      <c r="S406" s="43" t="n">
        <v>26974603.7346791</v>
      </c>
      <c r="T406" s="43"/>
      <c r="U406" s="43"/>
      <c r="V406" s="43"/>
      <c r="W406" s="43"/>
      <c r="X406" s="43"/>
      <c r="Y406" s="43"/>
      <c r="Z406" s="43" t="n">
        <v>-86332.5634400142</v>
      </c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</row>
    <row r="407">
      <c r="A407" t="str">
        <f>M407</f>
      </c>
      <c r="B407" t="str">
        <f>N407</f>
      </c>
      <c r="C407" t="str">
        <f>O407</f>
      </c>
      <c r="D407" s="43" t="str">
        <f>AE407</f>
      </c>
      <c r="E407" s="43" t="str">
        <f>AK407</f>
      </c>
      <c r="F407" s="43" t="str">
        <f>AL407</f>
      </c>
      <c r="G407" s="43" t="str">
        <f>AM407</f>
      </c>
      <c r="H407" s="44" t="str">
        <f>AL407/AK407-1</f>
      </c>
      <c r="I407" s="44" t="str">
        <f>AL407/AE407-1</f>
      </c>
      <c r="J407" s="44" t="str">
        <f>AM407/AL407</f>
      </c>
      <c r="K407" s="44" t="str">
        <f>AL407/Sum(AL$1:AL$1706)</f>
      </c>
      <c r="L407" s="44" t="str">
        <f>AM407/Sum(AM1:AM$1706)</f>
      </c>
      <c r="M407" t="s">
        <v>1828</v>
      </c>
      <c r="N407" t="s">
        <v>2716</v>
      </c>
      <c r="O407" t="n">
        <v>415</v>
      </c>
      <c r="P407" s="43" t="n">
        <v>3433426.35575949</v>
      </c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</row>
    <row r="408">
      <c r="A408" t="str">
        <f>M408</f>
      </c>
      <c r="B408" t="str">
        <f>N408</f>
      </c>
      <c r="C408" t="str">
        <f>O408</f>
      </c>
      <c r="D408" s="43" t="str">
        <f>AE408</f>
      </c>
      <c r="E408" s="43" t="str">
        <f>AK408</f>
      </c>
      <c r="F408" s="43" t="str">
        <f>AL408</f>
      </c>
      <c r="G408" s="43" t="str">
        <f>AM408</f>
      </c>
      <c r="H408" s="44" t="str">
        <f>AL408/AK408-1</f>
      </c>
      <c r="I408" s="44" t="str">
        <f>AL408/AE408-1</f>
      </c>
      <c r="J408" s="44" t="str">
        <f>AM408/AL408</f>
      </c>
      <c r="K408" s="44" t="str">
        <f>AL408/Sum(AL$1:AL$1706)</f>
      </c>
      <c r="L408" s="44" t="str">
        <f>AM408/Sum(AM1:AM$1706)</f>
      </c>
      <c r="M408" t="s">
        <v>1828</v>
      </c>
      <c r="N408" t="s">
        <v>2717</v>
      </c>
      <c r="O408" t="n">
        <v>1608</v>
      </c>
      <c r="P408" s="43" t="n">
        <v>43651513.0738332</v>
      </c>
      <c r="Q408" s="43" t="n">
        <v>24552761.253214</v>
      </c>
      <c r="R408" s="43" t="n">
        <v>11453119.9671532</v>
      </c>
      <c r="S408" s="43" t="n">
        <v>10700721.9421834</v>
      </c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</row>
    <row r="409">
      <c r="A409" t="str">
        <f>M409</f>
      </c>
      <c r="B409" t="str">
        <f>N409</f>
      </c>
      <c r="C409" t="str">
        <f>O409</f>
      </c>
      <c r="D409" s="43" t="str">
        <f>AE409</f>
      </c>
      <c r="E409" s="43" t="str">
        <f>AK409</f>
      </c>
      <c r="F409" s="43" t="str">
        <f>AL409</f>
      </c>
      <c r="G409" s="43" t="str">
        <f>AM409</f>
      </c>
      <c r="H409" s="44" t="str">
        <f>AL409/AK409-1</f>
      </c>
      <c r="I409" s="44" t="str">
        <f>AL409/AE409-1</f>
      </c>
      <c r="J409" s="44" t="str">
        <f>AM409/AL409</f>
      </c>
      <c r="K409" s="44" t="str">
        <f>AL409/Sum(AL$1:AL$1706)</f>
      </c>
      <c r="L409" s="44" t="str">
        <f>AM409/Sum(AM1:AM$1706)</f>
      </c>
      <c r="M409" t="s">
        <v>1828</v>
      </c>
      <c r="N409" t="s">
        <v>2718</v>
      </c>
      <c r="O409" t="n">
        <v>431</v>
      </c>
      <c r="P409" s="43"/>
      <c r="Q409" s="43"/>
      <c r="R409" s="43" t="n">
        <v>1396330.59982201</v>
      </c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</row>
    <row r="410">
      <c r="A410" t="str">
        <f>M410</f>
      </c>
      <c r="B410" t="str">
        <f>N410</f>
      </c>
      <c r="C410" t="str">
        <f>O410</f>
      </c>
      <c r="D410" s="43" t="str">
        <f>AE410</f>
      </c>
      <c r="E410" s="43" t="str">
        <f>AK410</f>
      </c>
      <c r="F410" s="43" t="str">
        <f>AL410</f>
      </c>
      <c r="G410" s="43" t="str">
        <f>AM410</f>
      </c>
      <c r="H410" s="44" t="str">
        <f>AL410/AK410-1</f>
      </c>
      <c r="I410" s="44" t="str">
        <f>AL410/AE410-1</f>
      </c>
      <c r="J410" s="44" t="str">
        <f>AM410/AL410</f>
      </c>
      <c r="K410" s="44" t="str">
        <f>AL410/Sum(AL$1:AL$1706)</f>
      </c>
      <c r="L410" s="44" t="str">
        <f>AM410/Sum(AM1:AM$1706)</f>
      </c>
      <c r="M410" t="s">
        <v>1828</v>
      </c>
      <c r="N410" t="s">
        <v>2719</v>
      </c>
      <c r="O410" t="n">
        <v>2150</v>
      </c>
      <c r="P410" s="43"/>
      <c r="Q410" s="43"/>
      <c r="R410" s="43"/>
      <c r="S410" s="43" t="n">
        <v>4266445.61989676</v>
      </c>
      <c r="T410" s="43"/>
      <c r="U410" s="43"/>
      <c r="V410" s="43"/>
      <c r="W410" s="43"/>
      <c r="X410" s="43"/>
      <c r="Y410" s="43"/>
      <c r="Z410" s="43"/>
      <c r="AA410" s="43"/>
      <c r="AB410" s="43" t="n">
        <v>-188201.165080181</v>
      </c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</row>
    <row r="411">
      <c r="A411" t="str">
        <f>M411</f>
      </c>
      <c r="B411" t="str">
        <f>N411</f>
      </c>
      <c r="C411" t="str">
        <f>O411</f>
      </c>
      <c r="D411" s="43" t="str">
        <f>AE411</f>
      </c>
      <c r="E411" s="43" t="str">
        <f>AK411</f>
      </c>
      <c r="F411" s="43" t="str">
        <f>AL411</f>
      </c>
      <c r="G411" s="43" t="str">
        <f>AM411</f>
      </c>
      <c r="H411" s="44" t="str">
        <f>AL411/AK411-1</f>
      </c>
      <c r="I411" s="44" t="str">
        <f>AL411/AE411-1</f>
      </c>
      <c r="J411" s="44" t="str">
        <f>AM411/AL411</f>
      </c>
      <c r="K411" s="44" t="str">
        <f>AL411/Sum(AL$1:AL$1706)</f>
      </c>
      <c r="L411" s="44" t="str">
        <f>AM411/Sum(AM1:AM$1706)</f>
      </c>
      <c r="M411" t="s">
        <v>1828</v>
      </c>
      <c r="N411" t="s">
        <v>2720</v>
      </c>
      <c r="O411" t="n">
        <v>1610</v>
      </c>
      <c r="P411" s="43" t="n">
        <v>1907370.93948256</v>
      </c>
      <c r="Q411" s="43" t="n">
        <v>850241.248626917</v>
      </c>
      <c r="R411" s="43" t="n">
        <v>1674393.79244643</v>
      </c>
      <c r="S411" s="43" t="n">
        <v>740271.52044042</v>
      </c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</row>
    <row r="412">
      <c r="A412" t="str">
        <f>M412</f>
      </c>
      <c r="B412" t="str">
        <f>N412</f>
      </c>
      <c r="C412" t="str">
        <f>O412</f>
      </c>
      <c r="D412" s="43" t="str">
        <f>AE412</f>
      </c>
      <c r="E412" s="43" t="str">
        <f>AK412</f>
      </c>
      <c r="F412" s="43" t="str">
        <f>AL412</f>
      </c>
      <c r="G412" s="43" t="str">
        <f>AM412</f>
      </c>
      <c r="H412" s="44" t="str">
        <f>AL412/AK412-1</f>
      </c>
      <c r="I412" s="44" t="str">
        <f>AL412/AE412-1</f>
      </c>
      <c r="J412" s="44" t="str">
        <f>AM412/AL412</f>
      </c>
      <c r="K412" s="44" t="str">
        <f>AL412/Sum(AL$1:AL$1706)</f>
      </c>
      <c r="L412" s="44" t="str">
        <f>AM412/Sum(AM1:AM$1706)</f>
      </c>
      <c r="M412" t="s">
        <v>1828</v>
      </c>
      <c r="N412" t="s">
        <v>2721</v>
      </c>
      <c r="O412" t="n">
        <v>1022</v>
      </c>
      <c r="P412" s="43" t="n">
        <v>1106742.76949089</v>
      </c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</row>
    <row r="413">
      <c r="A413" t="str">
        <f>M413</f>
      </c>
      <c r="B413" t="str">
        <f>N413</f>
      </c>
      <c r="C413" t="str">
        <f>O413</f>
      </c>
      <c r="D413" s="43" t="str">
        <f>AE413</f>
      </c>
      <c r="E413" s="43" t="str">
        <f>AK413</f>
      </c>
      <c r="F413" s="43" t="str">
        <f>AL413</f>
      </c>
      <c r="G413" s="43" t="str">
        <f>AM413</f>
      </c>
      <c r="H413" s="44" t="str">
        <f>AL413/AK413-1</f>
      </c>
      <c r="I413" s="44" t="str">
        <f>AL413/AE413-1</f>
      </c>
      <c r="J413" s="44" t="str">
        <f>AM413/AL413</f>
      </c>
      <c r="K413" s="44" t="str">
        <f>AL413/Sum(AL$1:AL$1706)</f>
      </c>
      <c r="L413" s="44" t="str">
        <f>AM413/Sum(AM1:AM$1706)</f>
      </c>
      <c r="M413" t="s">
        <v>1828</v>
      </c>
      <c r="N413" t="s">
        <v>2722</v>
      </c>
      <c r="O413" t="n">
        <v>931</v>
      </c>
      <c r="P413" s="43"/>
      <c r="Q413" s="43"/>
      <c r="R413" s="43"/>
      <c r="S413" s="43" t="n">
        <v>110402.087419582</v>
      </c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</row>
    <row r="414">
      <c r="A414" t="str">
        <f>M414</f>
      </c>
      <c r="B414" t="str">
        <f>N414</f>
      </c>
      <c r="C414" t="str">
        <f>O414</f>
      </c>
      <c r="D414" s="43" t="str">
        <f>AE414</f>
      </c>
      <c r="E414" s="43" t="str">
        <f>AK414</f>
      </c>
      <c r="F414" s="43" t="str">
        <f>AL414</f>
      </c>
      <c r="G414" s="43" t="str">
        <f>AM414</f>
      </c>
      <c r="H414" s="44" t="str">
        <f>AL414/AK414-1</f>
      </c>
      <c r="I414" s="44" t="str">
        <f>AL414/AE414-1</f>
      </c>
      <c r="J414" s="44" t="str">
        <f>AM414/AL414</f>
      </c>
      <c r="K414" s="44" t="str">
        <f>AL414/Sum(AL$1:AL$1706)</f>
      </c>
      <c r="L414" s="44" t="str">
        <f>AM414/Sum(AM1:AM$1706)</f>
      </c>
      <c r="M414" t="s">
        <v>1828</v>
      </c>
      <c r="N414" t="s">
        <v>2723</v>
      </c>
      <c r="O414" t="n">
        <v>1617</v>
      </c>
      <c r="P414" s="43"/>
      <c r="Q414" s="43"/>
      <c r="R414" s="43" t="n">
        <v>3941.4273029816</v>
      </c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</row>
    <row r="415">
      <c r="A415" t="str">
        <f>M415</f>
      </c>
      <c r="B415" t="str">
        <f>N415</f>
      </c>
      <c r="C415" t="str">
        <f>O415</f>
      </c>
      <c r="D415" s="43" t="str">
        <f>AE415</f>
      </c>
      <c r="E415" s="43" t="str">
        <f>AK415</f>
      </c>
      <c r="F415" s="43" t="str">
        <f>AL415</f>
      </c>
      <c r="G415" s="43" t="str">
        <f>AM415</f>
      </c>
      <c r="H415" s="44" t="str">
        <f>AL415/AK415-1</f>
      </c>
      <c r="I415" s="44" t="str">
        <f>AL415/AE415-1</f>
      </c>
      <c r="J415" s="44" t="str">
        <f>AM415/AL415</f>
      </c>
      <c r="K415" s="44" t="str">
        <f>AL415/Sum(AL$1:AL$1706)</f>
      </c>
      <c r="L415" s="44" t="str">
        <f>AM415/Sum(AM1:AM$1706)</f>
      </c>
      <c r="M415" t="s">
        <v>1828</v>
      </c>
      <c r="N415" t="s">
        <v>2724</v>
      </c>
      <c r="O415" t="n">
        <v>933</v>
      </c>
      <c r="P415" s="43"/>
      <c r="Q415" s="43" t="n">
        <v>260914.718923041</v>
      </c>
      <c r="R415" s="43" t="n">
        <v>1732552.36317009</v>
      </c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</row>
    <row r="416">
      <c r="A416" t="str">
        <f>M416</f>
      </c>
      <c r="B416" t="str">
        <f>N416</f>
      </c>
      <c r="C416" t="str">
        <f>O416</f>
      </c>
      <c r="D416" s="43" t="str">
        <f>AE416</f>
      </c>
      <c r="E416" s="43" t="str">
        <f>AK416</f>
      </c>
      <c r="F416" s="43" t="str">
        <f>AL416</f>
      </c>
      <c r="G416" s="43" t="str">
        <f>AM416</f>
      </c>
      <c r="H416" s="44" t="str">
        <f>AL416/AK416-1</f>
      </c>
      <c r="I416" s="44" t="str">
        <f>AL416/AE416-1</f>
      </c>
      <c r="J416" s="44" t="str">
        <f>AM416/AL416</f>
      </c>
      <c r="K416" s="44" t="str">
        <f>AL416/Sum(AL$1:AL$1706)</f>
      </c>
      <c r="L416" s="44" t="str">
        <f>AM416/Sum(AM1:AM$1706)</f>
      </c>
      <c r="M416" t="s">
        <v>1828</v>
      </c>
      <c r="N416" t="s">
        <v>2725</v>
      </c>
      <c r="O416" t="n">
        <v>1611</v>
      </c>
      <c r="P416" s="43"/>
      <c r="Q416" s="43"/>
      <c r="R416" s="43"/>
      <c r="S416" s="43" t="n">
        <v>51200.9680786467</v>
      </c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</row>
    <row r="417">
      <c r="A417" t="str">
        <f>M417</f>
      </c>
      <c r="B417" t="str">
        <f>N417</f>
      </c>
      <c r="C417" t="str">
        <f>O417</f>
      </c>
      <c r="D417" s="43" t="str">
        <f>AE417</f>
      </c>
      <c r="E417" s="43" t="str">
        <f>AK417</f>
      </c>
      <c r="F417" s="43" t="str">
        <f>AL417</f>
      </c>
      <c r="G417" s="43" t="str">
        <f>AM417</f>
      </c>
      <c r="H417" s="44" t="str">
        <f>AL417/AK417-1</f>
      </c>
      <c r="I417" s="44" t="str">
        <f>AL417/AE417-1</f>
      </c>
      <c r="J417" s="44" t="str">
        <f>AM417/AL417</f>
      </c>
      <c r="K417" s="44" t="str">
        <f>AL417/Sum(AL$1:AL$1706)</f>
      </c>
      <c r="L417" s="44" t="str">
        <f>AM417/Sum(AM1:AM$1706)</f>
      </c>
      <c r="M417" t="s">
        <v>1828</v>
      </c>
      <c r="N417" t="s">
        <v>2726</v>
      </c>
      <c r="O417" t="n">
        <v>1654</v>
      </c>
      <c r="P417" s="43" t="n">
        <v>61580775.0227265</v>
      </c>
      <c r="Q417" s="43" t="n">
        <v>32595201.9127201</v>
      </c>
      <c r="R417" s="43" t="n">
        <v>16651028.6371296</v>
      </c>
      <c r="S417" s="43" t="n">
        <v>46806270.1290663</v>
      </c>
      <c r="T417" s="43"/>
      <c r="U417" s="43"/>
      <c r="V417" s="43"/>
      <c r="W417" s="43"/>
      <c r="X417" s="43"/>
      <c r="Y417" s="43"/>
      <c r="Z417" s="43" t="n">
        <v>-16923.2337353016</v>
      </c>
      <c r="AA417" s="43" t="n">
        <v>-68266.7164467187</v>
      </c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</row>
    <row r="418">
      <c r="A418" t="str">
        <f>M418</f>
      </c>
      <c r="B418" t="str">
        <f>N418</f>
      </c>
      <c r="C418" t="str">
        <f>O418</f>
      </c>
      <c r="D418" s="43" t="str">
        <f>AE418</f>
      </c>
      <c r="E418" s="43" t="str">
        <f>AK418</f>
      </c>
      <c r="F418" s="43" t="str">
        <f>AL418</f>
      </c>
      <c r="G418" s="43" t="str">
        <f>AM418</f>
      </c>
      <c r="H418" s="44" t="str">
        <f>AL418/AK418-1</f>
      </c>
      <c r="I418" s="44" t="str">
        <f>AL418/AE418-1</f>
      </c>
      <c r="J418" s="44" t="str">
        <f>AM418/AL418</f>
      </c>
      <c r="K418" s="44" t="str">
        <f>AL418/Sum(AL$1:AL$1706)</f>
      </c>
      <c r="L418" s="44" t="str">
        <f>AM418/Sum(AM1:AM$1706)</f>
      </c>
      <c r="M418" t="s">
        <v>1828</v>
      </c>
      <c r="N418" t="s">
        <v>2727</v>
      </c>
      <c r="O418" t="n">
        <v>1616</v>
      </c>
      <c r="P418" s="43" t="n">
        <v>1685502.12050835</v>
      </c>
      <c r="Q418" s="43" t="n">
        <v>4758445.59491465</v>
      </c>
      <c r="R418" s="43" t="n">
        <v>-1151822.34011152</v>
      </c>
      <c r="S418" s="43" t="n">
        <v>163050.701917119</v>
      </c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</row>
    <row r="419">
      <c r="A419" t="str">
        <f>M419</f>
      </c>
      <c r="B419" t="str">
        <f>N419</f>
      </c>
      <c r="C419" t="str">
        <f>O419</f>
      </c>
      <c r="D419" s="43" t="str">
        <f>AE419</f>
      </c>
      <c r="E419" s="43" t="str">
        <f>AK419</f>
      </c>
      <c r="F419" s="43" t="str">
        <f>AL419</f>
      </c>
      <c r="G419" s="43" t="str">
        <f>AM419</f>
      </c>
      <c r="H419" s="44" t="str">
        <f>AL419/AK419-1</f>
      </c>
      <c r="I419" s="44" t="str">
        <f>AL419/AE419-1</f>
      </c>
      <c r="J419" s="44" t="str">
        <f>AM419/AL419</f>
      </c>
      <c r="K419" s="44" t="str">
        <f>AL419/Sum(AL$1:AL$1706)</f>
      </c>
      <c r="L419" s="44" t="str">
        <f>AM419/Sum(AM1:AM$1706)</f>
      </c>
      <c r="M419" t="s">
        <v>1828</v>
      </c>
      <c r="N419" t="s">
        <v>2728</v>
      </c>
      <c r="O419" t="n">
        <v>1023</v>
      </c>
      <c r="P419" s="43" t="n">
        <v>513079.924494349</v>
      </c>
      <c r="Q419" s="43" t="n">
        <v>37145478.8918352</v>
      </c>
      <c r="R419" s="43" t="n">
        <v>44212662.6017548</v>
      </c>
      <c r="S419" s="43" t="n">
        <v>31617646.1893393</v>
      </c>
      <c r="T419" s="43"/>
      <c r="U419" s="43"/>
      <c r="V419" s="43"/>
      <c r="W419" s="43"/>
      <c r="X419" s="43"/>
      <c r="Y419" s="43" t="n">
        <v>-796555.5501808</v>
      </c>
      <c r="Z419" s="43" t="n">
        <v>0</v>
      </c>
      <c r="AA419" s="43" t="n">
        <v>-217379.008241774</v>
      </c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</row>
    <row r="420">
      <c r="A420" t="str">
        <f>M420</f>
      </c>
      <c r="B420" t="str">
        <f>N420</f>
      </c>
      <c r="C420" t="str">
        <f>O420</f>
      </c>
      <c r="D420" s="43" t="str">
        <f>AE420</f>
      </c>
      <c r="E420" s="43" t="str">
        <f>AK420</f>
      </c>
      <c r="F420" s="43" t="str">
        <f>AL420</f>
      </c>
      <c r="G420" s="43" t="str">
        <f>AM420</f>
      </c>
      <c r="H420" s="44" t="str">
        <f>AL420/AK420-1</f>
      </c>
      <c r="I420" s="44" t="str">
        <f>AL420/AE420-1</f>
      </c>
      <c r="J420" s="44" t="str">
        <f>AM420/AL420</f>
      </c>
      <c r="K420" s="44" t="str">
        <f>AL420/Sum(AL$1:AL$1706)</f>
      </c>
      <c r="L420" s="44" t="str">
        <f>AM420/Sum(AM1:AM$1706)</f>
      </c>
      <c r="M420" t="s">
        <v>1828</v>
      </c>
      <c r="N420" t="s">
        <v>2729</v>
      </c>
      <c r="O420" t="n">
        <v>1677</v>
      </c>
      <c r="P420" s="43" t="n">
        <v>1234414.52656355</v>
      </c>
      <c r="Q420" s="43" t="n">
        <v>-10329713.103223</v>
      </c>
      <c r="R420" s="43" t="n">
        <v>2014072.45775528</v>
      </c>
      <c r="S420" s="43" t="n">
        <v>9607707.75228616</v>
      </c>
      <c r="T420" s="43"/>
      <c r="U420" s="43"/>
      <c r="V420" s="43"/>
      <c r="W420" s="43"/>
      <c r="X420" s="43" t="n">
        <v>-5852.96565969682</v>
      </c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</row>
    <row r="421">
      <c r="A421" t="str">
        <f>M421</f>
      </c>
      <c r="B421" t="str">
        <f>N421</f>
      </c>
      <c r="C421" t="str">
        <f>O421</f>
      </c>
      <c r="D421" s="43" t="str">
        <f>AE421</f>
      </c>
      <c r="E421" s="43" t="str">
        <f>AK421</f>
      </c>
      <c r="F421" s="43" t="str">
        <f>AL421</f>
      </c>
      <c r="G421" s="43" t="str">
        <f>AM421</f>
      </c>
      <c r="H421" s="44" t="str">
        <f>AL421/AK421-1</f>
      </c>
      <c r="I421" s="44" t="str">
        <f>AL421/AE421-1</f>
      </c>
      <c r="J421" s="44" t="str">
        <f>AM421/AL421</f>
      </c>
      <c r="K421" s="44" t="str">
        <f>AL421/Sum(AL$1:AL$1706)</f>
      </c>
      <c r="L421" s="44" t="str">
        <f>AM421/Sum(AM1:AM$1706)</f>
      </c>
      <c r="M421" t="s">
        <v>1828</v>
      </c>
      <c r="N421" t="s">
        <v>2730</v>
      </c>
      <c r="O421" t="n">
        <v>1666</v>
      </c>
      <c r="P421" s="43" t="n">
        <v>54475.9543580174</v>
      </c>
      <c r="Q421" s="43" t="n">
        <v>0</v>
      </c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</row>
    <row r="422">
      <c r="A422" t="str">
        <f>M422</f>
      </c>
      <c r="B422" t="str">
        <f>N422</f>
      </c>
      <c r="C422" t="str">
        <f>O422</f>
      </c>
      <c r="D422" s="43" t="str">
        <f>AE422</f>
      </c>
      <c r="E422" s="43" t="str">
        <f>AK422</f>
      </c>
      <c r="F422" s="43" t="str">
        <f>AL422</f>
      </c>
      <c r="G422" s="43" t="str">
        <f>AM422</f>
      </c>
      <c r="H422" s="44" t="str">
        <f>AL422/AK422-1</f>
      </c>
      <c r="I422" s="44" t="str">
        <f>AL422/AE422-1</f>
      </c>
      <c r="J422" s="44" t="str">
        <f>AM422/AL422</f>
      </c>
      <c r="K422" s="44" t="str">
        <f>AL422/Sum(AL$1:AL$1706)</f>
      </c>
      <c r="L422" s="44" t="str">
        <f>AM422/Sum(AM1:AM$1706)</f>
      </c>
      <c r="M422" t="s">
        <v>1828</v>
      </c>
      <c r="N422" t="s">
        <v>2731</v>
      </c>
      <c r="O422" t="n">
        <v>1667</v>
      </c>
      <c r="P422" s="43" t="n">
        <v>53356.2534335273</v>
      </c>
      <c r="Q422" s="43" t="n">
        <v>53949.718181185</v>
      </c>
      <c r="R422" s="43" t="n">
        <v>45657.1957082975</v>
      </c>
      <c r="S422" s="43" t="n">
        <v>46583.7379215545</v>
      </c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</row>
    <row r="423">
      <c r="A423" t="str">
        <f>M423</f>
      </c>
      <c r="B423" t="str">
        <f>N423</f>
      </c>
      <c r="C423" t="str">
        <f>O423</f>
      </c>
      <c r="D423" s="43" t="str">
        <f>AE423</f>
      </c>
      <c r="E423" s="43" t="str">
        <f>AK423</f>
      </c>
      <c r="F423" s="43" t="str">
        <f>AL423</f>
      </c>
      <c r="G423" s="43" t="str">
        <f>AM423</f>
      </c>
      <c r="H423" s="44" t="str">
        <f>AL423/AK423-1</f>
      </c>
      <c r="I423" s="44" t="str">
        <f>AL423/AE423-1</f>
      </c>
      <c r="J423" s="44" t="str">
        <f>AM423/AL423</f>
      </c>
      <c r="K423" s="44" t="str">
        <f>AL423/Sum(AL$1:AL$1706)</f>
      </c>
      <c r="L423" s="44" t="str">
        <f>AM423/Sum(AM1:AM$1706)</f>
      </c>
      <c r="M423" t="s">
        <v>1828</v>
      </c>
      <c r="N423" t="s">
        <v>2732</v>
      </c>
      <c r="O423" t="n">
        <v>1035</v>
      </c>
      <c r="P423" s="43" t="n">
        <v>2497157.6480897</v>
      </c>
      <c r="Q423" s="43" t="n">
        <v>6600629.7086825</v>
      </c>
      <c r="R423" s="43" t="n">
        <v>8747049.03683917</v>
      </c>
      <c r="S423" s="43" t="n">
        <v>4079079.0296573</v>
      </c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</row>
    <row r="424">
      <c r="A424" t="str">
        <f>M424</f>
      </c>
      <c r="B424" t="str">
        <f>N424</f>
      </c>
      <c r="C424" t="str">
        <f>O424</f>
      </c>
      <c r="D424" s="43" t="str">
        <f>AE424</f>
      </c>
      <c r="E424" s="43" t="str">
        <f>AK424</f>
      </c>
      <c r="F424" s="43" t="str">
        <f>AL424</f>
      </c>
      <c r="G424" s="43" t="str">
        <f>AM424</f>
      </c>
      <c r="H424" s="44" t="str">
        <f>AL424/AK424-1</f>
      </c>
      <c r="I424" s="44" t="str">
        <f>AL424/AE424-1</f>
      </c>
      <c r="J424" s="44" t="str">
        <f>AM424/AL424</f>
      </c>
      <c r="K424" s="44" t="str">
        <f>AL424/Sum(AL$1:AL$1706)</f>
      </c>
      <c r="L424" s="44" t="str">
        <f>AM424/Sum(AM1:AM$1706)</f>
      </c>
      <c r="M424" t="s">
        <v>1828</v>
      </c>
      <c r="N424" t="s">
        <v>2733</v>
      </c>
      <c r="O424" t="n">
        <v>1680</v>
      </c>
      <c r="P424" s="43"/>
      <c r="Q424" s="43"/>
      <c r="R424" s="43" t="n">
        <v>130832.713157719</v>
      </c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</row>
    <row r="425">
      <c r="A425" t="str">
        <f>M425</f>
      </c>
      <c r="B425" t="str">
        <f>N425</f>
      </c>
      <c r="C425" t="str">
        <f>O425</f>
      </c>
      <c r="D425" s="43" t="str">
        <f>AE425</f>
      </c>
      <c r="E425" s="43" t="str">
        <f>AK425</f>
      </c>
      <c r="F425" s="43" t="str">
        <f>AL425</f>
      </c>
      <c r="G425" s="43" t="str">
        <f>AM425</f>
      </c>
      <c r="H425" s="44" t="str">
        <f>AL425/AK425-1</f>
      </c>
      <c r="I425" s="44" t="str">
        <f>AL425/AE425-1</f>
      </c>
      <c r="J425" s="44" t="str">
        <f>AM425/AL425</f>
      </c>
      <c r="K425" s="44" t="str">
        <f>AL425/Sum(AL$1:AL$1706)</f>
      </c>
      <c r="L425" s="44" t="str">
        <f>AM425/Sum(AM1:AM$1706)</f>
      </c>
      <c r="M425" t="s">
        <v>1828</v>
      </c>
      <c r="N425" t="s">
        <v>2734</v>
      </c>
      <c r="O425" t="n">
        <v>1656</v>
      </c>
      <c r="P425" s="43"/>
      <c r="Q425" s="43"/>
      <c r="R425" s="43"/>
      <c r="S425" s="43" t="n">
        <v>848390.898033162</v>
      </c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</row>
    <row r="426">
      <c r="A426" t="str">
        <f>M426</f>
      </c>
      <c r="B426" t="str">
        <f>N426</f>
      </c>
      <c r="C426" t="str">
        <f>O426</f>
      </c>
      <c r="D426" s="43" t="str">
        <f>AE426</f>
      </c>
      <c r="E426" s="43" t="str">
        <f>AK426</f>
      </c>
      <c r="F426" s="43" t="str">
        <f>AL426</f>
      </c>
      <c r="G426" s="43" t="str">
        <f>AM426</f>
      </c>
      <c r="H426" s="44" t="str">
        <f>AL426/AK426-1</f>
      </c>
      <c r="I426" s="44" t="str">
        <f>AL426/AE426-1</f>
      </c>
      <c r="J426" s="44" t="str">
        <f>AM426/AL426</f>
      </c>
      <c r="K426" s="44" t="str">
        <f>AL426/Sum(AL$1:AL$1706)</f>
      </c>
      <c r="L426" s="44" t="str">
        <f>AM426/Sum(AM1:AM$1706)</f>
      </c>
      <c r="M426" t="s">
        <v>1828</v>
      </c>
      <c r="N426" t="s">
        <v>2735</v>
      </c>
      <c r="O426" t="n">
        <v>498</v>
      </c>
      <c r="P426" s="43" t="n">
        <v>-495691.437698734</v>
      </c>
      <c r="Q426" s="43" t="n">
        <v>42898490.6963743</v>
      </c>
      <c r="R426" s="43" t="n">
        <v>21254437.1359405</v>
      </c>
      <c r="S426" s="43" t="n">
        <v>27381157.7072836</v>
      </c>
      <c r="T426" s="43"/>
      <c r="U426" s="43"/>
      <c r="V426" s="43"/>
      <c r="W426" s="43"/>
      <c r="X426" s="43"/>
      <c r="Y426" s="43"/>
      <c r="Z426" s="43"/>
      <c r="AA426" s="43"/>
      <c r="AB426" s="43"/>
      <c r="AC426" s="43" t="n">
        <v>-164837.90555178</v>
      </c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</row>
    <row r="427">
      <c r="A427" t="str">
        <f>M427</f>
      </c>
      <c r="B427" t="str">
        <f>N427</f>
      </c>
      <c r="C427" t="str">
        <f>O427</f>
      </c>
      <c r="D427" s="43" t="str">
        <f>AE427</f>
      </c>
      <c r="E427" s="43" t="str">
        <f>AK427</f>
      </c>
      <c r="F427" s="43" t="str">
        <f>AL427</f>
      </c>
      <c r="G427" s="43" t="str">
        <f>AM427</f>
      </c>
      <c r="H427" s="44" t="str">
        <f>AL427/AK427-1</f>
      </c>
      <c r="I427" s="44" t="str">
        <f>AL427/AE427-1</f>
      </c>
      <c r="J427" s="44" t="str">
        <f>AM427/AL427</f>
      </c>
      <c r="K427" s="44" t="str">
        <f>AL427/Sum(AL$1:AL$1706)</f>
      </c>
      <c r="L427" s="44" t="str">
        <f>AM427/Sum(AM1:AM$1706)</f>
      </c>
      <c r="M427" t="s">
        <v>1828</v>
      </c>
      <c r="N427" t="s">
        <v>2736</v>
      </c>
      <c r="O427" t="n">
        <v>497</v>
      </c>
      <c r="P427" s="43"/>
      <c r="Q427" s="43" t="n">
        <v>876001.450319862</v>
      </c>
      <c r="R427" s="43"/>
      <c r="S427" s="43" t="n">
        <v>-390.102613932547</v>
      </c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</row>
    <row r="428">
      <c r="A428" t="str">
        <f>M428</f>
      </c>
      <c r="B428" t="str">
        <f>N428</f>
      </c>
      <c r="C428" t="str">
        <f>O428</f>
      </c>
      <c r="D428" s="43" t="str">
        <f>AE428</f>
      </c>
      <c r="E428" s="43" t="str">
        <f>AK428</f>
      </c>
      <c r="F428" s="43" t="str">
        <f>AL428</f>
      </c>
      <c r="G428" s="43" t="str">
        <f>AM428</f>
      </c>
      <c r="H428" s="44" t="str">
        <f>AL428/AK428-1</f>
      </c>
      <c r="I428" s="44" t="str">
        <f>AL428/AE428-1</f>
      </c>
      <c r="J428" s="44" t="str">
        <f>AM428/AL428</f>
      </c>
      <c r="K428" s="44" t="str">
        <f>AL428/Sum(AL$1:AL$1706)</f>
      </c>
      <c r="L428" s="44" t="str">
        <f>AM428/Sum(AM1:AM$1706)</f>
      </c>
      <c r="M428" t="s">
        <v>1828</v>
      </c>
      <c r="N428" t="s">
        <v>2737</v>
      </c>
      <c r="O428" t="n">
        <v>1094</v>
      </c>
      <c r="P428" s="43" t="n">
        <v>66774.8914968603</v>
      </c>
      <c r="Q428" s="43" t="n">
        <v>7488402.29341956</v>
      </c>
      <c r="R428" s="43" t="n">
        <v>1312343.10124051</v>
      </c>
      <c r="S428" s="43" t="n">
        <v>7630753.03982281</v>
      </c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</row>
    <row r="429">
      <c r="A429" t="str">
        <f>M429</f>
      </c>
      <c r="B429" t="str">
        <f>N429</f>
      </c>
      <c r="C429" t="str">
        <f>O429</f>
      </c>
      <c r="D429" s="43" t="str">
        <f>AE429</f>
      </c>
      <c r="E429" s="43" t="str">
        <f>AK429</f>
      </c>
      <c r="F429" s="43" t="str">
        <f>AL429</f>
      </c>
      <c r="G429" s="43" t="str">
        <f>AM429</f>
      </c>
      <c r="H429" s="44" t="str">
        <f>AL429/AK429-1</f>
      </c>
      <c r="I429" s="44" t="str">
        <f>AL429/AE429-1</f>
      </c>
      <c r="J429" s="44" t="str">
        <f>AM429/AL429</f>
      </c>
      <c r="K429" s="44" t="str">
        <f>AL429/Sum(AL$1:AL$1706)</f>
      </c>
      <c r="L429" s="44" t="str">
        <f>AM429/Sum(AM1:AM$1706)</f>
      </c>
      <c r="M429" t="s">
        <v>1828</v>
      </c>
      <c r="N429" t="s">
        <v>2738</v>
      </c>
      <c r="O429" t="n">
        <v>1093</v>
      </c>
      <c r="P429" s="43" t="n">
        <v>626903.259310438</v>
      </c>
      <c r="Q429" s="43" t="n">
        <v>3482675.15539506</v>
      </c>
      <c r="R429" s="43" t="n">
        <v>1731603.5010416</v>
      </c>
      <c r="S429" s="43" t="n">
        <v>1416345.25563723</v>
      </c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</row>
    <row r="430">
      <c r="A430" t="str">
        <f>M430</f>
      </c>
      <c r="B430" t="str">
        <f>N430</f>
      </c>
      <c r="C430" t="str">
        <f>O430</f>
      </c>
      <c r="D430" s="43" t="str">
        <f>AE430</f>
      </c>
      <c r="E430" s="43" t="str">
        <f>AK430</f>
      </c>
      <c r="F430" s="43" t="str">
        <f>AL430</f>
      </c>
      <c r="G430" s="43" t="str">
        <f>AM430</f>
      </c>
      <c r="H430" s="44" t="str">
        <f>AL430/AK430-1</f>
      </c>
      <c r="I430" s="44" t="str">
        <f>AL430/AE430-1</f>
      </c>
      <c r="J430" s="44" t="str">
        <f>AM430/AL430</f>
      </c>
      <c r="K430" s="44" t="str">
        <f>AL430/Sum(AL$1:AL$1706)</f>
      </c>
      <c r="L430" s="44" t="str">
        <f>AM430/Sum(AM1:AM$1706)</f>
      </c>
      <c r="M430" t="s">
        <v>1828</v>
      </c>
      <c r="N430" t="s">
        <v>2739</v>
      </c>
      <c r="O430" t="n">
        <v>1700</v>
      </c>
      <c r="P430" s="43"/>
      <c r="Q430" s="43"/>
      <c r="R430" s="43" t="n">
        <v>4692624.83337705</v>
      </c>
      <c r="S430" s="43" t="n">
        <v>-848137.94086944</v>
      </c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</row>
    <row r="431">
      <c r="A431" t="str">
        <f>M431</f>
      </c>
      <c r="B431" t="str">
        <f>N431</f>
      </c>
      <c r="C431" t="str">
        <f>O431</f>
      </c>
      <c r="D431" s="43" t="str">
        <f>AE431</f>
      </c>
      <c r="E431" s="43" t="str">
        <f>AK431</f>
      </c>
      <c r="F431" s="43" t="str">
        <f>AL431</f>
      </c>
      <c r="G431" s="43" t="str">
        <f>AM431</f>
      </c>
      <c r="H431" s="44" t="str">
        <f>AL431/AK431-1</f>
      </c>
      <c r="I431" s="44" t="str">
        <f>AL431/AE431-1</f>
      </c>
      <c r="J431" s="44" t="str">
        <f>AM431/AL431</f>
      </c>
      <c r="K431" s="44" t="str">
        <f>AL431/Sum(AL$1:AL$1706)</f>
      </c>
      <c r="L431" s="44" t="str">
        <f>AM431/Sum(AM1:AM$1706)</f>
      </c>
      <c r="M431" t="s">
        <v>1828</v>
      </c>
      <c r="N431" t="s">
        <v>2740</v>
      </c>
      <c r="O431" t="n">
        <v>1695</v>
      </c>
      <c r="P431" s="43"/>
      <c r="Q431" s="43"/>
      <c r="R431" s="43"/>
      <c r="S431" s="43" t="n">
        <v>45520.098763254</v>
      </c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</row>
    <row r="432">
      <c r="A432" t="str">
        <f>M432</f>
      </c>
      <c r="B432" t="str">
        <f>N432</f>
      </c>
      <c r="C432" t="str">
        <f>O432</f>
      </c>
      <c r="D432" s="43" t="str">
        <f>AE432</f>
      </c>
      <c r="E432" s="43" t="str">
        <f>AK432</f>
      </c>
      <c r="F432" s="43" t="str">
        <f>AL432</f>
      </c>
      <c r="G432" s="43" t="str">
        <f>AM432</f>
      </c>
      <c r="H432" s="44" t="str">
        <f>AL432/AK432-1</f>
      </c>
      <c r="I432" s="44" t="str">
        <f>AL432/AE432-1</f>
      </c>
      <c r="J432" s="44" t="str">
        <f>AM432/AL432</f>
      </c>
      <c r="K432" s="44" t="str">
        <f>AL432/Sum(AL$1:AL$1706)</f>
      </c>
      <c r="L432" s="44" t="str">
        <f>AM432/Sum(AM1:AM$1706)</f>
      </c>
      <c r="M432" t="s">
        <v>1828</v>
      </c>
      <c r="N432" t="s">
        <v>2741</v>
      </c>
      <c r="O432" t="n">
        <v>1072</v>
      </c>
      <c r="P432" s="43"/>
      <c r="Q432" s="43"/>
      <c r="R432" s="43" t="n">
        <v>249765.049080313</v>
      </c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</row>
    <row r="433">
      <c r="A433" t="str">
        <f>M433</f>
      </c>
      <c r="B433" t="str">
        <f>N433</f>
      </c>
      <c r="C433" t="str">
        <f>O433</f>
      </c>
      <c r="D433" s="43" t="str">
        <f>AE433</f>
      </c>
      <c r="E433" s="43" t="str">
        <f>AK433</f>
      </c>
      <c r="F433" s="43" t="str">
        <f>AL433</f>
      </c>
      <c r="G433" s="43" t="str">
        <f>AM433</f>
      </c>
      <c r="H433" s="44" t="str">
        <f>AL433/AK433-1</f>
      </c>
      <c r="I433" s="44" t="str">
        <f>AL433/AE433-1</f>
      </c>
      <c r="J433" s="44" t="str">
        <f>AM433/AL433</f>
      </c>
      <c r="K433" s="44" t="str">
        <f>AL433/Sum(AL$1:AL$1706)</f>
      </c>
      <c r="L433" s="44" t="str">
        <f>AM433/Sum(AM1:AM$1706)</f>
      </c>
      <c r="M433" t="s">
        <v>1828</v>
      </c>
      <c r="N433" t="s">
        <v>2742</v>
      </c>
      <c r="O433" t="n">
        <v>1064</v>
      </c>
      <c r="P433" s="43" t="n">
        <v>5649728.11221801</v>
      </c>
      <c r="Q433" s="43"/>
      <c r="R433" s="43" t="n">
        <v>707071.559005806</v>
      </c>
      <c r="S433" s="43" t="n">
        <v>124589.022324707</v>
      </c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</row>
    <row r="434">
      <c r="A434" t="str">
        <f>M434</f>
      </c>
      <c r="B434" t="str">
        <f>N434</f>
      </c>
      <c r="C434" t="str">
        <f>O434</f>
      </c>
      <c r="D434" s="43" t="str">
        <f>AE434</f>
      </c>
      <c r="E434" s="43" t="str">
        <f>AK434</f>
      </c>
      <c r="F434" s="43" t="str">
        <f>AL434</f>
      </c>
      <c r="G434" s="43" t="str">
        <f>AM434</f>
      </c>
      <c r="H434" s="44" t="str">
        <f>AL434/AK434-1</f>
      </c>
      <c r="I434" s="44" t="str">
        <f>AL434/AE434-1</f>
      </c>
      <c r="J434" s="44" t="str">
        <f>AM434/AL434</f>
      </c>
      <c r="K434" s="44" t="str">
        <f>AL434/Sum(AL$1:AL$1706)</f>
      </c>
      <c r="L434" s="44" t="str">
        <f>AM434/Sum(AM1:AM$1706)</f>
      </c>
      <c r="M434" t="s">
        <v>1828</v>
      </c>
      <c r="N434" t="s">
        <v>2743</v>
      </c>
      <c r="O434" t="n">
        <v>418</v>
      </c>
      <c r="P434" s="43"/>
      <c r="Q434" s="43" t="n">
        <v>62349.7839506239</v>
      </c>
      <c r="R434" s="43" t="n">
        <v>73486.3435685932</v>
      </c>
      <c r="S434" s="43" t="n">
        <v>106287.723913262</v>
      </c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</row>
    <row r="435">
      <c r="A435" t="str">
        <f>M435</f>
      </c>
      <c r="B435" t="str">
        <f>N435</f>
      </c>
      <c r="C435" t="str">
        <f>O435</f>
      </c>
      <c r="D435" s="43" t="str">
        <f>AE435</f>
      </c>
      <c r="E435" s="43" t="str">
        <f>AK435</f>
      </c>
      <c r="F435" s="43" t="str">
        <f>AL435</f>
      </c>
      <c r="G435" s="43" t="str">
        <f>AM435</f>
      </c>
      <c r="H435" s="44" t="str">
        <f>AL435/AK435-1</f>
      </c>
      <c r="I435" s="44" t="str">
        <f>AL435/AE435-1</f>
      </c>
      <c r="J435" s="44" t="str">
        <f>AM435/AL435</f>
      </c>
      <c r="K435" s="44" t="str">
        <f>AL435/Sum(AL$1:AL$1706)</f>
      </c>
      <c r="L435" s="44" t="str">
        <f>AM435/Sum(AM1:AM$1706)</f>
      </c>
      <c r="M435" t="s">
        <v>1828</v>
      </c>
      <c r="N435" t="s">
        <v>2744</v>
      </c>
      <c r="O435" t="n">
        <v>943</v>
      </c>
      <c r="P435" s="43" t="n">
        <v>2670743.60598665</v>
      </c>
      <c r="Q435" s="43"/>
      <c r="R435" s="43"/>
      <c r="S435" s="43" t="n">
        <v>215028.82754696</v>
      </c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</row>
    <row r="436">
      <c r="A436" t="str">
        <f>M436</f>
      </c>
      <c r="B436" t="str">
        <f>N436</f>
      </c>
      <c r="C436" t="str">
        <f>O436</f>
      </c>
      <c r="D436" s="43" t="str">
        <f>AE436</f>
      </c>
      <c r="E436" s="43" t="str">
        <f>AK436</f>
      </c>
      <c r="F436" s="43" t="str">
        <f>AL436</f>
      </c>
      <c r="G436" s="43" t="str">
        <f>AM436</f>
      </c>
      <c r="H436" s="44" t="str">
        <f>AL436/AK436-1</f>
      </c>
      <c r="I436" s="44" t="str">
        <f>AL436/AE436-1</f>
      </c>
      <c r="J436" s="44" t="str">
        <f>AM436/AL436</f>
      </c>
      <c r="K436" s="44" t="str">
        <f>AL436/Sum(AL$1:AL$1706)</f>
      </c>
      <c r="L436" s="44" t="str">
        <f>AM436/Sum(AM1:AM$1706)</f>
      </c>
      <c r="M436" t="s">
        <v>1828</v>
      </c>
      <c r="N436" t="s">
        <v>2745</v>
      </c>
      <c r="O436" t="n">
        <v>997</v>
      </c>
      <c r="P436" s="43" t="n">
        <v>377314.975602395</v>
      </c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</row>
    <row r="437">
      <c r="A437" t="str">
        <f>M437</f>
      </c>
      <c r="B437" t="str">
        <f>N437</f>
      </c>
      <c r="C437" t="str">
        <f>O437</f>
      </c>
      <c r="D437" s="43" t="str">
        <f>AE437</f>
      </c>
      <c r="E437" s="43" t="str">
        <f>AK437</f>
      </c>
      <c r="F437" s="43" t="str">
        <f>AL437</f>
      </c>
      <c r="G437" s="43" t="str">
        <f>AM437</f>
      </c>
      <c r="H437" s="44" t="str">
        <f>AL437/AK437-1</f>
      </c>
      <c r="I437" s="44" t="str">
        <f>AL437/AE437-1</f>
      </c>
      <c r="J437" s="44" t="str">
        <f>AM437/AL437</f>
      </c>
      <c r="K437" s="44" t="str">
        <f>AL437/Sum(AL$1:AL$1706)</f>
      </c>
      <c r="L437" s="44" t="str">
        <f>AM437/Sum(AM1:AM$1706)</f>
      </c>
      <c r="M437" t="s">
        <v>1828</v>
      </c>
      <c r="N437" t="s">
        <v>2746</v>
      </c>
      <c r="O437" t="n">
        <v>1129</v>
      </c>
      <c r="P437" s="43"/>
      <c r="Q437" s="43"/>
      <c r="R437" s="43" t="n">
        <v>205727.596743572</v>
      </c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</row>
    <row r="438">
      <c r="A438" t="str">
        <f>M438</f>
      </c>
      <c r="B438" t="str">
        <f>N438</f>
      </c>
      <c r="C438" t="str">
        <f>O438</f>
      </c>
      <c r="D438" s="43" t="str">
        <f>AE438</f>
      </c>
      <c r="E438" s="43" t="str">
        <f>AK438</f>
      </c>
      <c r="F438" s="43" t="str">
        <f>AL438</f>
      </c>
      <c r="G438" s="43" t="str">
        <f>AM438</f>
      </c>
      <c r="H438" s="44" t="str">
        <f>AL438/AK438-1</f>
      </c>
      <c r="I438" s="44" t="str">
        <f>AL438/AE438-1</f>
      </c>
      <c r="J438" s="44" t="str">
        <f>AM438/AL438</f>
      </c>
      <c r="K438" s="44" t="str">
        <f>AL438/Sum(AL$1:AL$1706)</f>
      </c>
      <c r="L438" s="44" t="str">
        <f>AM438/Sum(AM1:AM$1706)</f>
      </c>
      <c r="M438" t="s">
        <v>1828</v>
      </c>
      <c r="N438" t="s">
        <v>2747</v>
      </c>
      <c r="O438" t="n">
        <v>1104</v>
      </c>
      <c r="P438" s="43" t="n">
        <v>45798496.7796965</v>
      </c>
      <c r="Q438" s="43" t="n">
        <v>110738.895214011</v>
      </c>
      <c r="R438" s="43"/>
      <c r="S438" s="43" t="n">
        <v>125259.511192404</v>
      </c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</row>
    <row r="439">
      <c r="A439" t="str">
        <f>M439</f>
      </c>
      <c r="B439" t="str">
        <f>N439</f>
      </c>
      <c r="C439" t="str">
        <f>O439</f>
      </c>
      <c r="D439" s="43" t="str">
        <f>AE439</f>
      </c>
      <c r="E439" s="43" t="str">
        <f>AK439</f>
      </c>
      <c r="F439" s="43" t="str">
        <f>AL439</f>
      </c>
      <c r="G439" s="43" t="str">
        <f>AM439</f>
      </c>
      <c r="H439" s="44" t="str">
        <f>AL439/AK439-1</f>
      </c>
      <c r="I439" s="44" t="str">
        <f>AL439/AE439-1</f>
      </c>
      <c r="J439" s="44" t="str">
        <f>AM439/AL439</f>
      </c>
      <c r="K439" s="44" t="str">
        <f>AL439/Sum(AL$1:AL$1706)</f>
      </c>
      <c r="L439" s="44" t="str">
        <f>AM439/Sum(AM1:AM$1706)</f>
      </c>
      <c r="M439" t="s">
        <v>1828</v>
      </c>
      <c r="N439" t="s">
        <v>2748</v>
      </c>
      <c r="O439" t="n">
        <v>1125</v>
      </c>
      <c r="P439" s="43"/>
      <c r="Q439" s="43"/>
      <c r="R439" s="43"/>
      <c r="S439" s="43" t="n">
        <v>61648.4037080277</v>
      </c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</row>
    <row r="440">
      <c r="A440" t="str">
        <f>M440</f>
      </c>
      <c r="B440" t="str">
        <f>N440</f>
      </c>
      <c r="C440" t="str">
        <f>O440</f>
      </c>
      <c r="D440" s="43" t="str">
        <f>AE440</f>
      </c>
      <c r="E440" s="43" t="str">
        <f>AK440</f>
      </c>
      <c r="F440" s="43" t="str">
        <f>AL440</f>
      </c>
      <c r="G440" s="43" t="str">
        <f>AM440</f>
      </c>
      <c r="H440" s="44" t="str">
        <f>AL440/AK440-1</f>
      </c>
      <c r="I440" s="44" t="str">
        <f>AL440/AE440-1</f>
      </c>
      <c r="J440" s="44" t="str">
        <f>AM440/AL440</f>
      </c>
      <c r="K440" s="44" t="str">
        <f>AL440/Sum(AL$1:AL$1706)</f>
      </c>
      <c r="L440" s="44" t="str">
        <f>AM440/Sum(AM1:AM$1706)</f>
      </c>
      <c r="M440" t="s">
        <v>1828</v>
      </c>
      <c r="N440" t="s">
        <v>2749</v>
      </c>
      <c r="O440" t="n">
        <v>1113</v>
      </c>
      <c r="P440" s="43" t="n">
        <v>51364.0582821619</v>
      </c>
      <c r="Q440" s="43"/>
      <c r="R440" s="43" t="n">
        <v>86866.6972496371</v>
      </c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</row>
    <row r="441">
      <c r="A441" t="str">
        <f>M441</f>
      </c>
      <c r="B441" t="str">
        <f>N441</f>
      </c>
      <c r="C441" t="str">
        <f>O441</f>
      </c>
      <c r="D441" s="43" t="str">
        <f>AE441</f>
      </c>
      <c r="E441" s="43" t="str">
        <f>AK441</f>
      </c>
      <c r="F441" s="43" t="str">
        <f>AL441</f>
      </c>
      <c r="G441" s="43" t="str">
        <f>AM441</f>
      </c>
      <c r="H441" s="44" t="str">
        <f>AL441/AK441-1</f>
      </c>
      <c r="I441" s="44" t="str">
        <f>AL441/AE441-1</f>
      </c>
      <c r="J441" s="44" t="str">
        <f>AM441/AL441</f>
      </c>
      <c r="K441" s="44" t="str">
        <f>AL441/Sum(AL$1:AL$1706)</f>
      </c>
      <c r="L441" s="44" t="str">
        <f>AM441/Sum(AM1:AM$1706)</f>
      </c>
      <c r="M441" t="s">
        <v>1828</v>
      </c>
      <c r="N441" t="s">
        <v>2750</v>
      </c>
      <c r="O441" t="n">
        <v>949</v>
      </c>
      <c r="P441" s="43"/>
      <c r="Q441" s="43"/>
      <c r="R441" s="43" t="n">
        <v>94022.7638422845</v>
      </c>
      <c r="S441" s="43" t="n">
        <v>143156.992444895</v>
      </c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</row>
    <row r="442">
      <c r="A442" t="str">
        <f>M442</f>
      </c>
      <c r="B442" t="str">
        <f>N442</f>
      </c>
      <c r="C442" t="str">
        <f>O442</f>
      </c>
      <c r="D442" s="43" t="str">
        <f>AE442</f>
      </c>
      <c r="E442" s="43" t="str">
        <f>AK442</f>
      </c>
      <c r="F442" s="43" t="str">
        <f>AL442</f>
      </c>
      <c r="G442" s="43" t="str">
        <f>AM442</f>
      </c>
      <c r="H442" s="44" t="str">
        <f>AL442/AK442-1</f>
      </c>
      <c r="I442" s="44" t="str">
        <f>AL442/AE442-1</f>
      </c>
      <c r="J442" s="44" t="str">
        <f>AM442/AL442</f>
      </c>
      <c r="K442" s="44" t="str">
        <f>AL442/Sum(AL$1:AL$1706)</f>
      </c>
      <c r="L442" s="44" t="str">
        <f>AM442/Sum(AM1:AM$1706)</f>
      </c>
      <c r="M442" t="s">
        <v>1828</v>
      </c>
      <c r="N442" t="s">
        <v>2751</v>
      </c>
      <c r="O442" t="n">
        <v>646</v>
      </c>
      <c r="P442" s="43"/>
      <c r="Q442" s="43"/>
      <c r="R442" s="43"/>
      <c r="S442" s="43"/>
      <c r="T442" s="43"/>
      <c r="U442" s="43"/>
      <c r="V442" s="43"/>
      <c r="W442" s="43"/>
      <c r="X442" s="43" t="n">
        <v>120118.051183569</v>
      </c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</row>
    <row r="443">
      <c r="A443" t="str">
        <f>M443</f>
      </c>
      <c r="B443" t="str">
        <f>N443</f>
      </c>
      <c r="C443" t="str">
        <f>O443</f>
      </c>
      <c r="D443" s="43" t="str">
        <f>AE443</f>
      </c>
      <c r="E443" s="43" t="str">
        <f>AK443</f>
      </c>
      <c r="F443" s="43" t="str">
        <f>AL443</f>
      </c>
      <c r="G443" s="43" t="str">
        <f>AM443</f>
      </c>
      <c r="H443" s="44" t="str">
        <f>AL443/AK443-1</f>
      </c>
      <c r="I443" s="44" t="str">
        <f>AL443/AE443-1</f>
      </c>
      <c r="J443" s="44" t="str">
        <f>AM443/AL443</f>
      </c>
      <c r="K443" s="44" t="str">
        <f>AL443/Sum(AL$1:AL$1706)</f>
      </c>
      <c r="L443" s="44" t="str">
        <f>AM443/Sum(AM1:AM$1706)</f>
      </c>
      <c r="M443" t="s">
        <v>1828</v>
      </c>
      <c r="N443" t="s">
        <v>2752</v>
      </c>
      <c r="O443" t="n">
        <v>1110</v>
      </c>
      <c r="P443" s="43" t="n">
        <v>96987358.2211019</v>
      </c>
      <c r="Q443" s="43" t="n">
        <v>29203293.214472</v>
      </c>
      <c r="R443" s="43" t="n">
        <v>174381169.163595</v>
      </c>
      <c r="S443" s="43" t="n">
        <v>185007679.352816</v>
      </c>
      <c r="T443" s="43" t="n">
        <v>1847691.78535822</v>
      </c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 t="n">
        <v>0</v>
      </c>
      <c r="AI443" s="43"/>
      <c r="AJ443" s="43"/>
      <c r="AK443" s="43"/>
      <c r="AL443" s="43"/>
      <c r="AM443" s="43"/>
    </row>
    <row r="444">
      <c r="A444" t="str">
        <f>M444</f>
      </c>
      <c r="B444" t="str">
        <f>N444</f>
      </c>
      <c r="C444" t="str">
        <f>O444</f>
      </c>
      <c r="D444" s="43" t="str">
        <f>AE444</f>
      </c>
      <c r="E444" s="43" t="str">
        <f>AK444</f>
      </c>
      <c r="F444" s="43" t="str">
        <f>AL444</f>
      </c>
      <c r="G444" s="43" t="str">
        <f>AM444</f>
      </c>
      <c r="H444" s="44" t="str">
        <f>AL444/AK444-1</f>
      </c>
      <c r="I444" s="44" t="str">
        <f>AL444/AE444-1</f>
      </c>
      <c r="J444" s="44" t="str">
        <f>AM444/AL444</f>
      </c>
      <c r="K444" s="44" t="str">
        <f>AL444/Sum(AL$1:AL$1706)</f>
      </c>
      <c r="L444" s="44" t="str">
        <f>AM444/Sum(AM1:AM$1706)</f>
      </c>
      <c r="M444" t="s">
        <v>1828</v>
      </c>
      <c r="N444" t="s">
        <v>2753</v>
      </c>
      <c r="O444" t="n">
        <v>1938</v>
      </c>
      <c r="P444" s="43" t="n">
        <v>48318830.4596201</v>
      </c>
      <c r="Q444" s="43" t="n">
        <v>39000806.5451319</v>
      </c>
      <c r="R444" s="43" t="n">
        <v>59171758.2502362</v>
      </c>
      <c r="S444" s="43" t="n">
        <v>23323820.8029997</v>
      </c>
      <c r="T444" s="43" t="n">
        <v>44624.3798605711</v>
      </c>
      <c r="U444" s="43"/>
      <c r="V444" s="43"/>
      <c r="W444" s="43"/>
      <c r="X444" s="43"/>
      <c r="Y444" s="43" t="n">
        <v>-86892.0824752744</v>
      </c>
      <c r="Z444" s="43" t="n">
        <v>-6541.13858043507</v>
      </c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</row>
    <row r="445">
      <c r="A445" t="str">
        <f>M445</f>
      </c>
      <c r="B445" t="str">
        <f>N445</f>
      </c>
      <c r="C445" t="str">
        <f>O445</f>
      </c>
      <c r="D445" s="43" t="str">
        <f>AE445</f>
      </c>
      <c r="E445" s="43" t="str">
        <f>AK445</f>
      </c>
      <c r="F445" s="43" t="str">
        <f>AL445</f>
      </c>
      <c r="G445" s="43" t="str">
        <f>AM445</f>
      </c>
      <c r="H445" s="44" t="str">
        <f>AL445/AK445-1</f>
      </c>
      <c r="I445" s="44" t="str">
        <f>AL445/AE445-1</f>
      </c>
      <c r="J445" s="44" t="str">
        <f>AM445/AL445</f>
      </c>
      <c r="K445" s="44" t="str">
        <f>AL445/Sum(AL$1:AL$1706)</f>
      </c>
      <c r="L445" s="44" t="str">
        <f>AM445/Sum(AM1:AM$1706)</f>
      </c>
      <c r="M445" t="s">
        <v>1828</v>
      </c>
      <c r="N445" t="s">
        <v>2754</v>
      </c>
      <c r="O445" t="n">
        <v>1704</v>
      </c>
      <c r="P445" s="43" t="n">
        <v>1828689.73324895</v>
      </c>
      <c r="Q445" s="43" t="n">
        <v>6451103.80555507</v>
      </c>
      <c r="R445" s="43" t="n">
        <v>0</v>
      </c>
      <c r="S445" s="43" t="n">
        <v>136135.145394109</v>
      </c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</row>
    <row r="446">
      <c r="A446" t="str">
        <f>M446</f>
      </c>
      <c r="B446" t="str">
        <f>N446</f>
      </c>
      <c r="C446" t="str">
        <f>O446</f>
      </c>
      <c r="D446" s="43" t="str">
        <f>AE446</f>
      </c>
      <c r="E446" s="43" t="str">
        <f>AK446</f>
      </c>
      <c r="F446" s="43" t="str">
        <f>AL446</f>
      </c>
      <c r="G446" s="43" t="str">
        <f>AM446</f>
      </c>
      <c r="H446" s="44" t="str">
        <f>AL446/AK446-1</f>
      </c>
      <c r="I446" s="44" t="str">
        <f>AL446/AE446-1</f>
      </c>
      <c r="J446" s="44" t="str">
        <f>AM446/AL446</f>
      </c>
      <c r="K446" s="44" t="str">
        <f>AL446/Sum(AL$1:AL$1706)</f>
      </c>
      <c r="L446" s="44" t="str">
        <f>AM446/Sum(AM1:AM$1706)</f>
      </c>
      <c r="M446" t="s">
        <v>1828</v>
      </c>
      <c r="N446" t="s">
        <v>2755</v>
      </c>
      <c r="O446" t="n">
        <v>1116</v>
      </c>
      <c r="P446" s="43"/>
      <c r="Q446" s="43"/>
      <c r="R446" s="43"/>
      <c r="S446" s="43" t="n">
        <v>314837.190856936</v>
      </c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</row>
    <row r="447">
      <c r="A447" t="str">
        <f>M447</f>
      </c>
      <c r="B447" t="str">
        <f>N447</f>
      </c>
      <c r="C447" t="str">
        <f>O447</f>
      </c>
      <c r="D447" s="43" t="str">
        <f>AE447</f>
      </c>
      <c r="E447" s="43" t="str">
        <f>AK447</f>
      </c>
      <c r="F447" s="43" t="str">
        <f>AL447</f>
      </c>
      <c r="G447" s="43" t="str">
        <f>AM447</f>
      </c>
      <c r="H447" s="44" t="str">
        <f>AL447/AK447-1</f>
      </c>
      <c r="I447" s="44" t="str">
        <f>AL447/AE447-1</f>
      </c>
      <c r="J447" s="44" t="str">
        <f>AM447/AL447</f>
      </c>
      <c r="K447" s="44" t="str">
        <f>AL447/Sum(AL$1:AL$1706)</f>
      </c>
      <c r="L447" s="44" t="str">
        <f>AM447/Sum(AM1:AM$1706)</f>
      </c>
      <c r="M447" t="s">
        <v>1828</v>
      </c>
      <c r="N447" t="s">
        <v>2756</v>
      </c>
      <c r="O447" t="n">
        <v>1004</v>
      </c>
      <c r="P447" s="43" t="n">
        <v>1012739.59519532</v>
      </c>
      <c r="Q447" s="43" t="n">
        <v>105217.725224709</v>
      </c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</row>
    <row r="448">
      <c r="A448" t="str">
        <f>M448</f>
      </c>
      <c r="B448" t="str">
        <f>N448</f>
      </c>
      <c r="C448" t="str">
        <f>O448</f>
      </c>
      <c r="D448" s="43" t="str">
        <f>AE448</f>
      </c>
      <c r="E448" s="43" t="str">
        <f>AK448</f>
      </c>
      <c r="F448" s="43" t="str">
        <f>AL448</f>
      </c>
      <c r="G448" s="43" t="str">
        <f>AM448</f>
      </c>
      <c r="H448" s="44" t="str">
        <f>AL448/AK448-1</f>
      </c>
      <c r="I448" s="44" t="str">
        <f>AL448/AE448-1</f>
      </c>
      <c r="J448" s="44" t="str">
        <f>AM448/AL448</f>
      </c>
      <c r="K448" s="44" t="str">
        <f>AL448/Sum(AL$1:AL$1706)</f>
      </c>
      <c r="L448" s="44" t="str">
        <f>AM448/Sum(AM1:AM$1706)</f>
      </c>
      <c r="M448" t="s">
        <v>1828</v>
      </c>
      <c r="N448" t="s">
        <v>2757</v>
      </c>
      <c r="O448" t="n">
        <v>1676</v>
      </c>
      <c r="P448" s="43" t="n">
        <v>711888220.175922</v>
      </c>
      <c r="Q448" s="43" t="n">
        <v>317436067.15464</v>
      </c>
      <c r="R448" s="43" t="n">
        <v>350429767.067843</v>
      </c>
      <c r="S448" s="43" t="n">
        <v>349626004.052508</v>
      </c>
      <c r="T448" s="43"/>
      <c r="U448" s="43"/>
      <c r="V448" s="43"/>
      <c r="W448" s="43"/>
      <c r="X448" s="43" t="n">
        <v>0</v>
      </c>
      <c r="Y448" s="43" t="n">
        <v>-1038177.44911513</v>
      </c>
      <c r="Z448" s="43" t="n">
        <v>-2007569.02369361</v>
      </c>
      <c r="AA448" s="43" t="n">
        <v>-1138933.95325569</v>
      </c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</row>
    <row r="449">
      <c r="A449" t="str">
        <f>M449</f>
      </c>
      <c r="B449" t="str">
        <f>N449</f>
      </c>
      <c r="C449" t="str">
        <f>O449</f>
      </c>
      <c r="D449" s="43" t="str">
        <f>AE449</f>
      </c>
      <c r="E449" s="43" t="str">
        <f>AK449</f>
      </c>
      <c r="F449" s="43" t="str">
        <f>AL449</f>
      </c>
      <c r="G449" s="43" t="str">
        <f>AM449</f>
      </c>
      <c r="H449" s="44" t="str">
        <f>AL449/AK449-1</f>
      </c>
      <c r="I449" s="44" t="str">
        <f>AL449/AE449-1</f>
      </c>
      <c r="J449" s="44" t="str">
        <f>AM449/AL449</f>
      </c>
      <c r="K449" s="44" t="str">
        <f>AL449/Sum(AL$1:AL$1706)</f>
      </c>
      <c r="L449" s="44" t="str">
        <f>AM449/Sum(AM1:AM$1706)</f>
      </c>
      <c r="M449" t="s">
        <v>1828</v>
      </c>
      <c r="N449" t="s">
        <v>2758</v>
      </c>
      <c r="O449" t="n">
        <v>512</v>
      </c>
      <c r="P449" s="43"/>
      <c r="Q449" s="43"/>
      <c r="R449" s="43" t="n">
        <v>123229.392403031</v>
      </c>
      <c r="S449" s="43" t="n">
        <v>1920909.46231559</v>
      </c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</row>
    <row r="450">
      <c r="A450" t="str">
        <f>M450</f>
      </c>
      <c r="B450" t="str">
        <f>N450</f>
      </c>
      <c r="C450" t="str">
        <f>O450</f>
      </c>
      <c r="D450" s="43" t="str">
        <f>AE450</f>
      </c>
      <c r="E450" s="43" t="str">
        <f>AK450</f>
      </c>
      <c r="F450" s="43" t="str">
        <f>AL450</f>
      </c>
      <c r="G450" s="43" t="str">
        <f>AM450</f>
      </c>
      <c r="H450" s="44" t="str">
        <f>AL450/AK450-1</f>
      </c>
      <c r="I450" s="44" t="str">
        <f>AL450/AE450-1</f>
      </c>
      <c r="J450" s="44" t="str">
        <f>AM450/AL450</f>
      </c>
      <c r="K450" s="44" t="str">
        <f>AL450/Sum(AL$1:AL$1706)</f>
      </c>
      <c r="L450" s="44" t="str">
        <f>AM450/Sum(AM1:AM$1706)</f>
      </c>
      <c r="M450" t="s">
        <v>1828</v>
      </c>
      <c r="N450" t="s">
        <v>2759</v>
      </c>
      <c r="O450" t="n">
        <v>521</v>
      </c>
      <c r="P450" s="43"/>
      <c r="Q450" s="43"/>
      <c r="R450" s="43"/>
      <c r="S450" s="43" t="n">
        <v>49524.7459094053</v>
      </c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</row>
    <row r="451">
      <c r="A451" t="str">
        <f>M451</f>
      </c>
      <c r="B451" t="str">
        <f>N451</f>
      </c>
      <c r="C451" t="str">
        <f>O451</f>
      </c>
      <c r="D451" s="43" t="str">
        <f>AE451</f>
      </c>
      <c r="E451" s="43" t="str">
        <f>AK451</f>
      </c>
      <c r="F451" s="43" t="str">
        <f>AL451</f>
      </c>
      <c r="G451" s="43" t="str">
        <f>AM451</f>
      </c>
      <c r="H451" s="44" t="str">
        <f>AL451/AK451-1</f>
      </c>
      <c r="I451" s="44" t="str">
        <f>AL451/AE451-1</f>
      </c>
      <c r="J451" s="44" t="str">
        <f>AM451/AL451</f>
      </c>
      <c r="K451" s="44" t="str">
        <f>AL451/Sum(AL$1:AL$1706)</f>
      </c>
      <c r="L451" s="44" t="str">
        <f>AM451/Sum(AM1:AM$1706)</f>
      </c>
      <c r="M451" t="s">
        <v>1828</v>
      </c>
      <c r="N451" t="s">
        <v>2760</v>
      </c>
      <c r="O451" t="n">
        <v>522</v>
      </c>
      <c r="P451" s="43" t="n">
        <v>-141791.621977593</v>
      </c>
      <c r="Q451" s="43"/>
      <c r="R451" s="43"/>
      <c r="S451" s="43" t="n">
        <v>106594.015418733</v>
      </c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</row>
    <row r="452">
      <c r="A452" t="str">
        <f>M452</f>
      </c>
      <c r="B452" t="str">
        <f>N452</f>
      </c>
      <c r="C452" t="str">
        <f>O452</f>
      </c>
      <c r="D452" s="43" t="str">
        <f>AE452</f>
      </c>
      <c r="E452" s="43" t="str">
        <f>AK452</f>
      </c>
      <c r="F452" s="43" t="str">
        <f>AL452</f>
      </c>
      <c r="G452" s="43" t="str">
        <f>AM452</f>
      </c>
      <c r="H452" s="44" t="str">
        <f>AL452/AK452-1</f>
      </c>
      <c r="I452" s="44" t="str">
        <f>AL452/AE452-1</f>
      </c>
      <c r="J452" s="44" t="str">
        <f>AM452/AL452</f>
      </c>
      <c r="K452" s="44" t="str">
        <f>AL452/Sum(AL$1:AL$1706)</f>
      </c>
      <c r="L452" s="44" t="str">
        <f>AM452/Sum(AM1:AM$1706)</f>
      </c>
      <c r="M452" t="s">
        <v>1828</v>
      </c>
      <c r="N452" t="s">
        <v>2761</v>
      </c>
      <c r="O452" t="n">
        <v>1689</v>
      </c>
      <c r="P452" s="43"/>
      <c r="Q452" s="43"/>
      <c r="R452" s="43" t="n">
        <v>146755.271919528</v>
      </c>
      <c r="S452" s="43" t="n">
        <v>22541690.9673166</v>
      </c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</row>
    <row r="453">
      <c r="A453" t="str">
        <f>M453</f>
      </c>
      <c r="B453" t="str">
        <f>N453</f>
      </c>
      <c r="C453" t="str">
        <f>O453</f>
      </c>
      <c r="D453" s="43" t="str">
        <f>AE453</f>
      </c>
      <c r="E453" s="43" t="str">
        <f>AK453</f>
      </c>
      <c r="F453" s="43" t="str">
        <f>AL453</f>
      </c>
      <c r="G453" s="43" t="str">
        <f>AM453</f>
      </c>
      <c r="H453" s="44" t="str">
        <f>AL453/AK453-1</f>
      </c>
      <c r="I453" s="44" t="str">
        <f>AL453/AE453-1</f>
      </c>
      <c r="J453" s="44" t="str">
        <f>AM453/AL453</f>
      </c>
      <c r="K453" s="44" t="str">
        <f>AL453/Sum(AL$1:AL$1706)</f>
      </c>
      <c r="L453" s="44" t="str">
        <f>AM453/Sum(AM1:AM$1706)</f>
      </c>
      <c r="M453" t="s">
        <v>1828</v>
      </c>
      <c r="N453" t="s">
        <v>2762</v>
      </c>
      <c r="O453" t="n">
        <v>1092</v>
      </c>
      <c r="P453" s="43"/>
      <c r="Q453" s="43" t="n">
        <v>43669.2996611036</v>
      </c>
      <c r="R453" s="43"/>
      <c r="S453" s="43" t="n">
        <v>127182.595172024</v>
      </c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</row>
    <row r="454">
      <c r="A454" t="str">
        <f>M454</f>
      </c>
      <c r="B454" t="str">
        <f>N454</f>
      </c>
      <c r="C454" t="str">
        <f>O454</f>
      </c>
      <c r="D454" s="43" t="str">
        <f>AE454</f>
      </c>
      <c r="E454" s="43" t="str">
        <f>AK454</f>
      </c>
      <c r="F454" s="43" t="str">
        <f>AL454</f>
      </c>
      <c r="G454" s="43" t="str">
        <f>AM454</f>
      </c>
      <c r="H454" s="44" t="str">
        <f>AL454/AK454-1</f>
      </c>
      <c r="I454" s="44" t="str">
        <f>AL454/AE454-1</f>
      </c>
      <c r="J454" s="44" t="str">
        <f>AM454/AL454</f>
      </c>
      <c r="K454" s="44" t="str">
        <f>AL454/Sum(AL$1:AL$1706)</f>
      </c>
      <c r="L454" s="44" t="str">
        <f>AM454/Sum(AM1:AM$1706)</f>
      </c>
      <c r="M454" t="s">
        <v>1828</v>
      </c>
      <c r="N454" t="s">
        <v>2763</v>
      </c>
      <c r="O454" t="n">
        <v>1698</v>
      </c>
      <c r="P454" s="43"/>
      <c r="Q454" s="43"/>
      <c r="R454" s="43" t="n">
        <v>117311.039585197</v>
      </c>
      <c r="S454" s="43" t="n">
        <v>161776.773068496</v>
      </c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</row>
    <row r="455">
      <c r="A455" t="str">
        <f>M455</f>
      </c>
      <c r="B455" t="str">
        <f>N455</f>
      </c>
      <c r="C455" t="str">
        <f>O455</f>
      </c>
      <c r="D455" s="43" t="str">
        <f>AE455</f>
      </c>
      <c r="E455" s="43" t="str">
        <f>AK455</f>
      </c>
      <c r="F455" s="43" t="str">
        <f>AL455</f>
      </c>
      <c r="G455" s="43" t="str">
        <f>AM455</f>
      </c>
      <c r="H455" s="44" t="str">
        <f>AL455/AK455-1</f>
      </c>
      <c r="I455" s="44" t="str">
        <f>AL455/AE455-1</f>
      </c>
      <c r="J455" s="44" t="str">
        <f>AM455/AL455</f>
      </c>
      <c r="K455" s="44" t="str">
        <f>AL455/Sum(AL$1:AL$1706)</f>
      </c>
      <c r="L455" s="44" t="str">
        <f>AM455/Sum(AM1:AM$1706)</f>
      </c>
      <c r="M455" t="s">
        <v>1828</v>
      </c>
      <c r="N455" t="s">
        <v>2764</v>
      </c>
      <c r="O455" t="n">
        <v>1696</v>
      </c>
      <c r="P455" s="43" t="n">
        <v>-159159.104282562</v>
      </c>
      <c r="Q455" s="43" t="n">
        <v>34262.8034764719</v>
      </c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</row>
    <row r="456">
      <c r="A456" t="str">
        <f>M456</f>
      </c>
      <c r="B456" t="str">
        <f>N456</f>
      </c>
      <c r="C456" t="str">
        <f>O456</f>
      </c>
      <c r="D456" s="43" t="str">
        <f>AE456</f>
      </c>
      <c r="E456" s="43" t="str">
        <f>AK456</f>
      </c>
      <c r="F456" s="43" t="str">
        <f>AL456</f>
      </c>
      <c r="G456" s="43" t="str">
        <f>AM456</f>
      </c>
      <c r="H456" s="44" t="str">
        <f>AL456/AK456-1</f>
      </c>
      <c r="I456" s="44" t="str">
        <f>AL456/AE456-1</f>
      </c>
      <c r="J456" s="44" t="str">
        <f>AM456/AL456</f>
      </c>
      <c r="K456" s="44" t="str">
        <f>AL456/Sum(AL$1:AL$1706)</f>
      </c>
      <c r="L456" s="44" t="str">
        <f>AM456/Sum(AM1:AM$1706)</f>
      </c>
      <c r="M456" t="s">
        <v>1828</v>
      </c>
      <c r="N456" t="s">
        <v>2765</v>
      </c>
      <c r="O456" t="n">
        <v>1065</v>
      </c>
      <c r="P456" s="43" t="n">
        <v>500527.317737693</v>
      </c>
      <c r="Q456" s="43" t="n">
        <v>162155.185108676</v>
      </c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</row>
    <row r="457">
      <c r="A457" t="str">
        <f>M457</f>
      </c>
      <c r="B457" t="str">
        <f>N457</f>
      </c>
      <c r="C457" t="str">
        <f>O457</f>
      </c>
      <c r="D457" s="43" t="str">
        <f>AE457</f>
      </c>
      <c r="E457" s="43" t="str">
        <f>AK457</f>
      </c>
      <c r="F457" s="43" t="str">
        <f>AL457</f>
      </c>
      <c r="G457" s="43" t="str">
        <f>AM457</f>
      </c>
      <c r="H457" s="44" t="str">
        <f>AL457/AK457-1</f>
      </c>
      <c r="I457" s="44" t="str">
        <f>AL457/AE457-1</f>
      </c>
      <c r="J457" s="44" t="str">
        <f>AM457/AL457</f>
      </c>
      <c r="K457" s="44" t="str">
        <f>AL457/Sum(AL$1:AL$1706)</f>
      </c>
      <c r="L457" s="44" t="str">
        <f>AM457/Sum(AM1:AM$1706)</f>
      </c>
      <c r="M457" t="s">
        <v>1828</v>
      </c>
      <c r="N457" t="s">
        <v>2766</v>
      </c>
      <c r="O457" t="n">
        <v>467</v>
      </c>
      <c r="P457" s="43" t="n">
        <v>252139.521456628</v>
      </c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</row>
    <row r="458">
      <c r="A458" t="str">
        <f>M458</f>
      </c>
      <c r="B458" t="str">
        <f>N458</f>
      </c>
      <c r="C458" t="str">
        <f>O458</f>
      </c>
      <c r="D458" s="43" t="str">
        <f>AE458</f>
      </c>
      <c r="E458" s="43" t="str">
        <f>AK458</f>
      </c>
      <c r="F458" s="43" t="str">
        <f>AL458</f>
      </c>
      <c r="G458" s="43" t="str">
        <f>AM458</f>
      </c>
      <c r="H458" s="44" t="str">
        <f>AL458/AK458-1</f>
      </c>
      <c r="I458" s="44" t="str">
        <f>AL458/AE458-1</f>
      </c>
      <c r="J458" s="44" t="str">
        <f>AM458/AL458</f>
      </c>
      <c r="K458" s="44" t="str">
        <f>AL458/Sum(AL$1:AL$1706)</f>
      </c>
      <c r="L458" s="44" t="str">
        <f>AM458/Sum(AM1:AM$1706)</f>
      </c>
      <c r="M458" t="s">
        <v>1828</v>
      </c>
      <c r="N458" t="s">
        <v>2767</v>
      </c>
      <c r="O458" t="n">
        <v>1015</v>
      </c>
      <c r="P458" s="43"/>
      <c r="Q458" s="43"/>
      <c r="R458" s="43" t="n">
        <v>154875.730299075</v>
      </c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</row>
    <row r="459">
      <c r="A459" t="str">
        <f>M459</f>
      </c>
      <c r="B459" t="str">
        <f>N459</f>
      </c>
      <c r="C459" t="str">
        <f>O459</f>
      </c>
      <c r="D459" s="43" t="str">
        <f>AE459</f>
      </c>
      <c r="E459" s="43" t="str">
        <f>AK459</f>
      </c>
      <c r="F459" s="43" t="str">
        <f>AL459</f>
      </c>
      <c r="G459" s="43" t="str">
        <f>AM459</f>
      </c>
      <c r="H459" s="44" t="str">
        <f>AL459/AK459-1</f>
      </c>
      <c r="I459" s="44" t="str">
        <f>AL459/AE459-1</f>
      </c>
      <c r="J459" s="44" t="str">
        <f>AM459/AL459</f>
      </c>
      <c r="K459" s="44" t="str">
        <f>AL459/Sum(AL$1:AL$1706)</f>
      </c>
      <c r="L459" s="44" t="str">
        <f>AM459/Sum(AM1:AM$1706)</f>
      </c>
      <c r="M459" t="s">
        <v>1828</v>
      </c>
      <c r="N459" t="s">
        <v>2385</v>
      </c>
      <c r="O459" t="n">
        <v>2038</v>
      </c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 t="n">
        <v>1469650.47896388</v>
      </c>
      <c r="AF459" s="43"/>
      <c r="AG459" s="43"/>
      <c r="AH459" s="43"/>
      <c r="AI459" s="43"/>
      <c r="AJ459" s="43"/>
      <c r="AK459" s="43"/>
      <c r="AL459" s="43"/>
      <c r="AM459" s="43"/>
    </row>
    <row r="460">
      <c r="A460" t="str">
        <f>M460</f>
      </c>
      <c r="B460" t="str">
        <f>N460</f>
      </c>
      <c r="C460" t="str">
        <f>O460</f>
      </c>
      <c r="D460" s="43" t="str">
        <f>AE460</f>
      </c>
      <c r="E460" s="43" t="str">
        <f>AK460</f>
      </c>
      <c r="F460" s="43" t="str">
        <f>AL460</f>
      </c>
      <c r="G460" s="43" t="str">
        <f>AM460</f>
      </c>
      <c r="H460" s="44" t="str">
        <f>AL460/AK460-1</f>
      </c>
      <c r="I460" s="44" t="str">
        <f>AL460/AE460-1</f>
      </c>
      <c r="J460" s="44" t="str">
        <f>AM460/AL460</f>
      </c>
      <c r="K460" s="44" t="str">
        <f>AL460/Sum(AL$1:AL$1706)</f>
      </c>
      <c r="L460" s="44" t="str">
        <f>AM460/Sum(AM1:AM$1706)</f>
      </c>
      <c r="M460" t="s">
        <v>1828</v>
      </c>
      <c r="N460" t="s">
        <v>2768</v>
      </c>
      <c r="O460" t="n">
        <v>459</v>
      </c>
      <c r="P460" s="43"/>
      <c r="Q460" s="43"/>
      <c r="R460" s="43"/>
      <c r="S460" s="43" t="n">
        <v>103742.913892687</v>
      </c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</row>
    <row r="461">
      <c r="A461" t="str">
        <f>M461</f>
      </c>
      <c r="B461" t="str">
        <f>N461</f>
      </c>
      <c r="C461" t="str">
        <f>O461</f>
      </c>
      <c r="D461" s="43" t="str">
        <f>AE461</f>
      </c>
      <c r="E461" s="43" t="str">
        <f>AK461</f>
      </c>
      <c r="F461" s="43" t="str">
        <f>AL461</f>
      </c>
      <c r="G461" s="43" t="str">
        <f>AM461</f>
      </c>
      <c r="H461" s="44" t="str">
        <f>AL461/AK461-1</f>
      </c>
      <c r="I461" s="44" t="str">
        <f>AL461/AE461-1</f>
      </c>
      <c r="J461" s="44" t="str">
        <f>AM461/AL461</f>
      </c>
      <c r="K461" s="44" t="str">
        <f>AL461/Sum(AL$1:AL$1706)</f>
      </c>
      <c r="L461" s="44" t="str">
        <f>AM461/Sum(AM1:AM$1706)</f>
      </c>
      <c r="M461" t="s">
        <v>1828</v>
      </c>
      <c r="N461" t="s">
        <v>2769</v>
      </c>
      <c r="O461" t="n">
        <v>1090</v>
      </c>
      <c r="P461" s="43" t="n">
        <v>81869.0416218039</v>
      </c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</row>
    <row r="462">
      <c r="A462" t="str">
        <f>M462</f>
      </c>
      <c r="B462" t="str">
        <f>N462</f>
      </c>
      <c r="C462" t="str">
        <f>O462</f>
      </c>
      <c r="D462" s="43" t="str">
        <f>AE462</f>
      </c>
      <c r="E462" s="43" t="str">
        <f>AK462</f>
      </c>
      <c r="F462" s="43" t="str">
        <f>AL462</f>
      </c>
      <c r="G462" s="43" t="str">
        <f>AM462</f>
      </c>
      <c r="H462" s="44" t="str">
        <f>AL462/AK462-1</f>
      </c>
      <c r="I462" s="44" t="str">
        <f>AL462/AE462-1</f>
      </c>
      <c r="J462" s="44" t="str">
        <f>AM462/AL462</f>
      </c>
      <c r="K462" s="44" t="str">
        <f>AL462/Sum(AL$1:AL$1706)</f>
      </c>
      <c r="L462" s="44" t="str">
        <f>AM462/Sum(AM1:AM$1706)</f>
      </c>
      <c r="M462" t="s">
        <v>1828</v>
      </c>
      <c r="N462" t="s">
        <v>2770</v>
      </c>
      <c r="O462" t="n">
        <v>1694</v>
      </c>
      <c r="P462" s="43" t="n">
        <v>25385408.5713542</v>
      </c>
      <c r="Q462" s="43" t="n">
        <v>90053.4374798043</v>
      </c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</row>
    <row r="463">
      <c r="A463" t="str">
        <f>M463</f>
      </c>
      <c r="B463" t="str">
        <f>N463</f>
      </c>
      <c r="C463" t="str">
        <f>O463</f>
      </c>
      <c r="D463" s="43" t="str">
        <f>AE463</f>
      </c>
      <c r="E463" s="43" t="str">
        <f>AK463</f>
      </c>
      <c r="F463" s="43" t="str">
        <f>AL463</f>
      </c>
      <c r="G463" s="43" t="str">
        <f>AM463</f>
      </c>
      <c r="H463" s="44" t="str">
        <f>AL463/AK463-1</f>
      </c>
      <c r="I463" s="44" t="str">
        <f>AL463/AE463-1</f>
      </c>
      <c r="J463" s="44" t="str">
        <f>AM463/AL463</f>
      </c>
      <c r="K463" s="44" t="str">
        <f>AL463/Sum(AL$1:AL$1706)</f>
      </c>
      <c r="L463" s="44" t="str">
        <f>AM463/Sum(AM1:AM$1706)</f>
      </c>
      <c r="M463" t="s">
        <v>1828</v>
      </c>
      <c r="N463" t="s">
        <v>2771</v>
      </c>
      <c r="O463" t="n">
        <v>935</v>
      </c>
      <c r="P463" s="43"/>
      <c r="Q463" s="43"/>
      <c r="R463" s="43"/>
      <c r="S463" s="43" t="n">
        <v>83811.1084620706</v>
      </c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</row>
    <row r="464">
      <c r="A464" t="str">
        <f>M464</f>
      </c>
      <c r="B464" t="str">
        <f>N464</f>
      </c>
      <c r="C464" t="str">
        <f>O464</f>
      </c>
      <c r="D464" s="43" t="str">
        <f>AE464</f>
      </c>
      <c r="E464" s="43" t="str">
        <f>AK464</f>
      </c>
      <c r="F464" s="43" t="str">
        <f>AL464</f>
      </c>
      <c r="G464" s="43" t="str">
        <f>AM464</f>
      </c>
      <c r="H464" s="44" t="str">
        <f>AL464/AK464-1</f>
      </c>
      <c r="I464" s="44" t="str">
        <f>AL464/AE464-1</f>
      </c>
      <c r="J464" s="44" t="str">
        <f>AM464/AL464</f>
      </c>
      <c r="K464" s="44" t="str">
        <f>AL464/Sum(AL$1:AL$1706)</f>
      </c>
      <c r="L464" s="44" t="str">
        <f>AM464/Sum(AM1:AM$1706)</f>
      </c>
      <c r="M464" t="s">
        <v>1828</v>
      </c>
      <c r="N464" t="s">
        <v>2772</v>
      </c>
      <c r="O464" t="n">
        <v>962</v>
      </c>
      <c r="P464" s="43"/>
      <c r="Q464" s="43" t="n">
        <v>11289477.0121891</v>
      </c>
      <c r="R464" s="43" t="n">
        <v>1165452.72129287</v>
      </c>
      <c r="S464" s="43" t="n">
        <v>6583632.28908106</v>
      </c>
      <c r="T464" s="43"/>
      <c r="U464" s="43"/>
      <c r="V464" s="43"/>
      <c r="W464" s="43"/>
      <c r="X464" s="43"/>
      <c r="Y464" s="43" t="n">
        <v>-145156.65942075</v>
      </c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</row>
    <row r="465">
      <c r="A465" t="str">
        <f>M465</f>
      </c>
      <c r="B465" t="str">
        <f>N465</f>
      </c>
      <c r="C465" t="str">
        <f>O465</f>
      </c>
      <c r="D465" s="43" t="str">
        <f>AE465</f>
      </c>
      <c r="E465" s="43" t="str">
        <f>AK465</f>
      </c>
      <c r="F465" s="43" t="str">
        <f>AL465</f>
      </c>
      <c r="G465" s="43" t="str">
        <f>AM465</f>
      </c>
      <c r="H465" s="44" t="str">
        <f>AL465/AK465-1</f>
      </c>
      <c r="I465" s="44" t="str">
        <f>AL465/AE465-1</f>
      </c>
      <c r="J465" s="44" t="str">
        <f>AM465/AL465</f>
      </c>
      <c r="K465" s="44" t="str">
        <f>AL465/Sum(AL$1:AL$1706)</f>
      </c>
      <c r="L465" s="44" t="str">
        <f>AM465/Sum(AM1:AM$1706)</f>
      </c>
      <c r="M465" t="s">
        <v>1828</v>
      </c>
      <c r="N465" t="s">
        <v>2773</v>
      </c>
      <c r="O465" t="n">
        <v>1007</v>
      </c>
      <c r="P465" s="43" t="n">
        <v>4918453.53888263</v>
      </c>
      <c r="Q465" s="43" t="n">
        <v>279260.778058923</v>
      </c>
      <c r="R465" s="43" t="n">
        <v>40489319.8447089</v>
      </c>
      <c r="S465" s="43" t="n">
        <v>13179436.9987875</v>
      </c>
      <c r="T465" s="43"/>
      <c r="U465" s="43"/>
      <c r="V465" s="43"/>
      <c r="W465" s="43"/>
      <c r="X465" s="43" t="n">
        <v>-16423.4338781941</v>
      </c>
      <c r="Y465" s="43"/>
      <c r="Z465" s="43"/>
      <c r="AA465" s="43"/>
      <c r="AB465" s="43"/>
      <c r="AC465" s="43"/>
      <c r="AD465" s="43"/>
      <c r="AE465" s="43"/>
      <c r="AF465" s="43" t="n">
        <v>0</v>
      </c>
      <c r="AG465" s="43"/>
      <c r="AH465" s="43"/>
      <c r="AI465" s="43"/>
      <c r="AJ465" s="43"/>
      <c r="AK465" s="43"/>
      <c r="AL465" s="43"/>
      <c r="AM465" s="43"/>
    </row>
    <row r="466">
      <c r="A466" t="str">
        <f>M466</f>
      </c>
      <c r="B466" t="str">
        <f>N466</f>
      </c>
      <c r="C466" t="str">
        <f>O466</f>
      </c>
      <c r="D466" s="43" t="str">
        <f>AE466</f>
      </c>
      <c r="E466" s="43" t="str">
        <f>AK466</f>
      </c>
      <c r="F466" s="43" t="str">
        <f>AL466</f>
      </c>
      <c r="G466" s="43" t="str">
        <f>AM466</f>
      </c>
      <c r="H466" s="44" t="str">
        <f>AL466/AK466-1</f>
      </c>
      <c r="I466" s="44" t="str">
        <f>AL466/AE466-1</f>
      </c>
      <c r="J466" s="44" t="str">
        <f>AM466/AL466</f>
      </c>
      <c r="K466" s="44" t="str">
        <f>AL466/Sum(AL$1:AL$1706)</f>
      </c>
      <c r="L466" s="44" t="str">
        <f>AM466/Sum(AM1:AM$1706)</f>
      </c>
      <c r="M466" t="s">
        <v>1828</v>
      </c>
      <c r="N466" t="s">
        <v>2774</v>
      </c>
      <c r="O466" t="n">
        <v>1058</v>
      </c>
      <c r="P466" s="43"/>
      <c r="Q466" s="43" t="n">
        <v>865574.32642578</v>
      </c>
      <c r="R466" s="43" t="n">
        <v>615598.765073488</v>
      </c>
      <c r="S466" s="43" t="n">
        <v>404786.320135101</v>
      </c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</row>
    <row r="467">
      <c r="A467" t="str">
        <f>M467</f>
      </c>
      <c r="B467" t="str">
        <f>N467</f>
      </c>
      <c r="C467" t="str">
        <f>O467</f>
      </c>
      <c r="D467" s="43" t="str">
        <f>AE467</f>
      </c>
      <c r="E467" s="43" t="str">
        <f>AK467</f>
      </c>
      <c r="F467" s="43" t="str">
        <f>AL467</f>
      </c>
      <c r="G467" s="43" t="str">
        <f>AM467</f>
      </c>
      <c r="H467" s="44" t="str">
        <f>AL467/AK467-1</f>
      </c>
      <c r="I467" s="44" t="str">
        <f>AL467/AE467-1</f>
      </c>
      <c r="J467" s="44" t="str">
        <f>AM467/AL467</f>
      </c>
      <c r="K467" s="44" t="str">
        <f>AL467/Sum(AL$1:AL$1706)</f>
      </c>
      <c r="L467" s="44" t="str">
        <f>AM467/Sum(AM1:AM$1706)</f>
      </c>
      <c r="M467" t="s">
        <v>1828</v>
      </c>
      <c r="N467" t="s">
        <v>2775</v>
      </c>
      <c r="O467" t="n">
        <v>1083</v>
      </c>
      <c r="P467" s="43" t="n">
        <v>14050907.1621387</v>
      </c>
      <c r="Q467" s="43" t="n">
        <v>4383714.32287784</v>
      </c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</row>
    <row r="468">
      <c r="A468" t="str">
        <f>M468</f>
      </c>
      <c r="B468" t="str">
        <f>N468</f>
      </c>
      <c r="C468" t="str">
        <f>O468</f>
      </c>
      <c r="D468" s="43" t="str">
        <f>AE468</f>
      </c>
      <c r="E468" s="43" t="str">
        <f>AK468</f>
      </c>
      <c r="F468" s="43" t="str">
        <f>AL468</f>
      </c>
      <c r="G468" s="43" t="str">
        <f>AM468</f>
      </c>
      <c r="H468" s="44" t="str">
        <f>AL468/AK468-1</f>
      </c>
      <c r="I468" s="44" t="str">
        <f>AL468/AE468-1</f>
      </c>
      <c r="J468" s="44" t="str">
        <f>AM468/AL468</f>
      </c>
      <c r="K468" s="44" t="str">
        <f>AL468/Sum(AL$1:AL$1706)</f>
      </c>
      <c r="L468" s="44" t="str">
        <f>AM468/Sum(AM1:AM$1706)</f>
      </c>
      <c r="M468" t="s">
        <v>1828</v>
      </c>
      <c r="N468" t="s">
        <v>2776</v>
      </c>
      <c r="O468" t="n">
        <v>1056</v>
      </c>
      <c r="P468" s="43"/>
      <c r="Q468" s="43" t="n">
        <v>151989.9224198</v>
      </c>
      <c r="R468" s="43" t="n">
        <v>236592.792821885</v>
      </c>
      <c r="S468" s="43" t="n">
        <v>67627.9453372126</v>
      </c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</row>
    <row r="469">
      <c r="A469" t="str">
        <f>M469</f>
      </c>
      <c r="B469" t="str">
        <f>N469</f>
      </c>
      <c r="C469" t="str">
        <f>O469</f>
      </c>
      <c r="D469" s="43" t="str">
        <f>AE469</f>
      </c>
      <c r="E469" s="43" t="str">
        <f>AK469</f>
      </c>
      <c r="F469" s="43" t="str">
        <f>AL469</f>
      </c>
      <c r="G469" s="43" t="str">
        <f>AM469</f>
      </c>
      <c r="H469" s="44" t="str">
        <f>AL469/AK469-1</f>
      </c>
      <c r="I469" s="44" t="str">
        <f>AL469/AE469-1</f>
      </c>
      <c r="J469" s="44" t="str">
        <f>AM469/AL469</f>
      </c>
      <c r="K469" s="44" t="str">
        <f>AL469/Sum(AL$1:AL$1706)</f>
      </c>
      <c r="L469" s="44" t="str">
        <f>AM469/Sum(AM1:AM$1706)</f>
      </c>
      <c r="M469" t="s">
        <v>1828</v>
      </c>
      <c r="N469" t="s">
        <v>2777</v>
      </c>
      <c r="O469" t="n">
        <v>1059</v>
      </c>
      <c r="P469" s="43" t="n">
        <v>4061850.01704676</v>
      </c>
      <c r="Q469" s="43" t="n">
        <v>13380970.3455625</v>
      </c>
      <c r="R469" s="43" t="n">
        <v>7361854.7550588</v>
      </c>
      <c r="S469" s="43" t="n">
        <v>2502368.0752504</v>
      </c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</row>
    <row r="470">
      <c r="A470" t="str">
        <f>M470</f>
      </c>
      <c r="B470" t="str">
        <f>N470</f>
      </c>
      <c r="C470" t="str">
        <f>O470</f>
      </c>
      <c r="D470" s="43" t="str">
        <f>AE470</f>
      </c>
      <c r="E470" s="43" t="str">
        <f>AK470</f>
      </c>
      <c r="F470" s="43" t="str">
        <f>AL470</f>
      </c>
      <c r="G470" s="43" t="str">
        <f>AM470</f>
      </c>
      <c r="H470" s="44" t="str">
        <f>AL470/AK470-1</f>
      </c>
      <c r="I470" s="44" t="str">
        <f>AL470/AE470-1</f>
      </c>
      <c r="J470" s="44" t="str">
        <f>AM470/AL470</f>
      </c>
      <c r="K470" s="44" t="str">
        <f>AL470/Sum(AL$1:AL$1706)</f>
      </c>
      <c r="L470" s="44" t="str">
        <f>AM470/Sum(AM1:AM$1706)</f>
      </c>
      <c r="M470" t="s">
        <v>1828</v>
      </c>
      <c r="N470" t="s">
        <v>2778</v>
      </c>
      <c r="O470" t="n">
        <v>1033</v>
      </c>
      <c r="P470" s="43" t="n">
        <v>12492415.9651126</v>
      </c>
      <c r="Q470" s="43" t="n">
        <v>2820253.06746424</v>
      </c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</row>
    <row r="471">
      <c r="A471" t="str">
        <f>M471</f>
      </c>
      <c r="B471" t="str">
        <f>N471</f>
      </c>
      <c r="C471" t="str">
        <f>O471</f>
      </c>
      <c r="D471" s="43" t="str">
        <f>AE471</f>
      </c>
      <c r="E471" s="43" t="str">
        <f>AK471</f>
      </c>
      <c r="F471" s="43" t="str">
        <f>AL471</f>
      </c>
      <c r="G471" s="43" t="str">
        <f>AM471</f>
      </c>
      <c r="H471" s="44" t="str">
        <f>AL471/AK471-1</f>
      </c>
      <c r="I471" s="44" t="str">
        <f>AL471/AE471-1</f>
      </c>
      <c r="J471" s="44" t="str">
        <f>AM471/AL471</f>
      </c>
      <c r="K471" s="44" t="str">
        <f>AL471/Sum(AL$1:AL$1706)</f>
      </c>
      <c r="L471" s="44" t="str">
        <f>AM471/Sum(AM1:AM$1706)</f>
      </c>
      <c r="M471" t="s">
        <v>1828</v>
      </c>
      <c r="N471" t="s">
        <v>2779</v>
      </c>
      <c r="O471" t="n">
        <v>1114</v>
      </c>
      <c r="P471" s="43"/>
      <c r="Q471" s="43"/>
      <c r="R471" s="43" t="n">
        <v>353537.332468743</v>
      </c>
      <c r="S471" s="43" t="n">
        <v>556200.992521014</v>
      </c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</row>
    <row r="472">
      <c r="A472" t="str">
        <f>M472</f>
      </c>
      <c r="B472" t="str">
        <f>N472</f>
      </c>
      <c r="C472" t="str">
        <f>O472</f>
      </c>
      <c r="D472" s="43" t="str">
        <f>AE472</f>
      </c>
      <c r="E472" s="43" t="str">
        <f>AK472</f>
      </c>
      <c r="F472" s="43" t="str">
        <f>AL472</f>
      </c>
      <c r="G472" s="43" t="str">
        <f>AM472</f>
      </c>
      <c r="H472" s="44" t="str">
        <f>AL472/AK472-1</f>
      </c>
      <c r="I472" s="44" t="str">
        <f>AL472/AE472-1</f>
      </c>
      <c r="J472" s="44" t="str">
        <f>AM472/AL472</f>
      </c>
      <c r="K472" s="44" t="str">
        <f>AL472/Sum(AL$1:AL$1706)</f>
      </c>
      <c r="L472" s="44" t="str">
        <f>AM472/Sum(AM1:AM$1706)</f>
      </c>
      <c r="M472" t="s">
        <v>1828</v>
      </c>
      <c r="N472" t="s">
        <v>2780</v>
      </c>
      <c r="O472" t="n">
        <v>49</v>
      </c>
      <c r="P472" s="43"/>
      <c r="Q472" s="43"/>
      <c r="R472" s="43"/>
      <c r="S472" s="43"/>
      <c r="T472" s="43"/>
      <c r="U472" s="43"/>
      <c r="V472" s="43"/>
      <c r="W472" s="43" t="n">
        <v>8573.14674667806</v>
      </c>
      <c r="X472" s="43" t="n">
        <v>5339750.66667818</v>
      </c>
      <c r="Y472" s="43" t="n">
        <v>26860926.3420571</v>
      </c>
      <c r="Z472" s="43" t="n">
        <v>29523327.8201608</v>
      </c>
      <c r="AA472" s="43" t="n">
        <v>9513904.58043586</v>
      </c>
      <c r="AB472" s="43" t="n">
        <v>6049677.19884572</v>
      </c>
      <c r="AC472" s="43" t="n">
        <v>5580801.33474769</v>
      </c>
      <c r="AD472" s="43" t="n">
        <v>6576049.30353613</v>
      </c>
      <c r="AE472" s="43" t="n">
        <v>1827958.09222318</v>
      </c>
      <c r="AF472" s="43" t="n">
        <v>0</v>
      </c>
      <c r="AG472" s="43"/>
      <c r="AH472" s="43" t="n">
        <v>-4190.81519724656</v>
      </c>
      <c r="AI472" s="43" t="n">
        <v>-11592.4367611241</v>
      </c>
      <c r="AJ472" s="43"/>
      <c r="AK472" s="43"/>
      <c r="AL472" s="43" t="n">
        <v>91503.6172</v>
      </c>
      <c r="AM472" s="43"/>
    </row>
    <row r="473">
      <c r="A473" t="str">
        <f>M473</f>
      </c>
      <c r="B473" t="str">
        <f>N473</f>
      </c>
      <c r="C473" t="str">
        <f>O473</f>
      </c>
      <c r="D473" s="43" t="str">
        <f>AE473</f>
      </c>
      <c r="E473" s="43" t="str">
        <f>AK473</f>
      </c>
      <c r="F473" s="43" t="str">
        <f>AL473</f>
      </c>
      <c r="G473" s="43" t="str">
        <f>AM473</f>
      </c>
      <c r="H473" s="44" t="str">
        <f>AL473/AK473-1</f>
      </c>
      <c r="I473" s="44" t="str">
        <f>AL473/AE473-1</f>
      </c>
      <c r="J473" s="44" t="str">
        <f>AM473/AL473</f>
      </c>
      <c r="K473" s="44" t="str">
        <f>AL473/Sum(AL$1:AL$1706)</f>
      </c>
      <c r="L473" s="44" t="str">
        <f>AM473/Sum(AM1:AM$1706)</f>
      </c>
      <c r="M473" t="s">
        <v>1828</v>
      </c>
      <c r="N473" t="s">
        <v>2781</v>
      </c>
      <c r="O473" t="n">
        <v>1109</v>
      </c>
      <c r="P473" s="43" t="n">
        <v>157888025.609709</v>
      </c>
      <c r="Q473" s="43" t="n">
        <v>128041091.979651</v>
      </c>
      <c r="R473" s="43" t="n">
        <v>125458191.894575</v>
      </c>
      <c r="S473" s="43" t="n">
        <v>45186077.9715893</v>
      </c>
      <c r="T473" s="43"/>
      <c r="U473" s="43"/>
      <c r="V473" s="43"/>
      <c r="W473" s="43"/>
      <c r="X473" s="43"/>
      <c r="Y473" s="43" t="n">
        <v>0</v>
      </c>
      <c r="Z473" s="43" t="n">
        <v>-3081034.56693856</v>
      </c>
      <c r="AA473" s="43" t="n">
        <v>-3895600.22585892</v>
      </c>
      <c r="AB473" s="43"/>
      <c r="AC473" s="43"/>
      <c r="AD473" s="43"/>
      <c r="AE473" s="43"/>
      <c r="AF473" s="43"/>
      <c r="AG473" s="43"/>
      <c r="AH473" s="43" t="n">
        <v>-137681.072178251</v>
      </c>
      <c r="AI473" s="43"/>
      <c r="AJ473" s="43"/>
      <c r="AK473" s="43"/>
      <c r="AL473" s="43"/>
      <c r="AM473" s="43"/>
    </row>
    <row r="474">
      <c r="A474" t="str">
        <f>M474</f>
      </c>
      <c r="B474" t="str">
        <f>N474</f>
      </c>
      <c r="C474" t="str">
        <f>O474</f>
      </c>
      <c r="D474" s="43" t="str">
        <f>AE474</f>
      </c>
      <c r="E474" s="43" t="str">
        <f>AK474</f>
      </c>
      <c r="F474" s="43" t="str">
        <f>AL474</f>
      </c>
      <c r="G474" s="43" t="str">
        <f>AM474</f>
      </c>
      <c r="H474" s="44" t="str">
        <f>AL474/AK474-1</f>
      </c>
      <c r="I474" s="44" t="str">
        <f>AL474/AE474-1</f>
      </c>
      <c r="J474" s="44" t="str">
        <f>AM474/AL474</f>
      </c>
      <c r="K474" s="44" t="str">
        <f>AL474/Sum(AL$1:AL$1706)</f>
      </c>
      <c r="L474" s="44" t="str">
        <f>AM474/Sum(AM1:AM$1706)</f>
      </c>
      <c r="M474" t="s">
        <v>1828</v>
      </c>
      <c r="N474" t="s">
        <v>2782</v>
      </c>
      <c r="O474" t="n">
        <v>1128</v>
      </c>
      <c r="P474" s="43" t="n">
        <v>4031000.88320652</v>
      </c>
      <c r="Q474" s="43" t="n">
        <v>7472903.58052101</v>
      </c>
      <c r="R474" s="43" t="n">
        <v>126914.580342344</v>
      </c>
      <c r="S474" s="43" t="n">
        <v>40040.3761081703</v>
      </c>
      <c r="T474" s="43"/>
      <c r="U474" s="43"/>
      <c r="V474" s="43"/>
      <c r="W474" s="43"/>
      <c r="X474" s="43"/>
      <c r="Y474" s="43"/>
      <c r="Z474" s="43" t="n">
        <v>-13336.073337791</v>
      </c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</row>
    <row r="475">
      <c r="A475" t="str">
        <f>M475</f>
      </c>
      <c r="B475" t="str">
        <f>N475</f>
      </c>
      <c r="C475" t="str">
        <f>O475</f>
      </c>
      <c r="D475" s="43" t="str">
        <f>AE475</f>
      </c>
      <c r="E475" s="43" t="str">
        <f>AK475</f>
      </c>
      <c r="F475" s="43" t="str">
        <f>AL475</f>
      </c>
      <c r="G475" s="43" t="str">
        <f>AM475</f>
      </c>
      <c r="H475" s="44" t="str">
        <f>AL475/AK475-1</f>
      </c>
      <c r="I475" s="44" t="str">
        <f>AL475/AE475-1</f>
      </c>
      <c r="J475" s="44" t="str">
        <f>AM475/AL475</f>
      </c>
      <c r="K475" s="44" t="str">
        <f>AL475/Sum(AL$1:AL$1706)</f>
      </c>
      <c r="L475" s="44" t="str">
        <f>AM475/Sum(AM1:AM$1706)</f>
      </c>
      <c r="M475" t="s">
        <v>1828</v>
      </c>
      <c r="N475" t="s">
        <v>2783</v>
      </c>
      <c r="O475" t="n">
        <v>1103</v>
      </c>
      <c r="P475" s="43"/>
      <c r="Q475" s="43" t="n">
        <v>100684.055924921</v>
      </c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</row>
    <row r="476">
      <c r="A476" t="str">
        <f>M476</f>
      </c>
      <c r="B476" t="str">
        <f>N476</f>
      </c>
      <c r="C476" t="str">
        <f>O476</f>
      </c>
      <c r="D476" s="43" t="str">
        <f>AE476</f>
      </c>
      <c r="E476" s="43" t="str">
        <f>AK476</f>
      </c>
      <c r="F476" s="43" t="str">
        <f>AL476</f>
      </c>
      <c r="G476" s="43" t="str">
        <f>AM476</f>
      </c>
      <c r="H476" s="44" t="str">
        <f>AL476/AK476-1</f>
      </c>
      <c r="I476" s="44" t="str">
        <f>AL476/AE476-1</f>
      </c>
      <c r="J476" s="44" t="str">
        <f>AM476/AL476</f>
      </c>
      <c r="K476" s="44" t="str">
        <f>AL476/Sum(AL$1:AL$1706)</f>
      </c>
      <c r="L476" s="44" t="str">
        <f>AM476/Sum(AM1:AM$1706)</f>
      </c>
      <c r="M476" t="s">
        <v>1828</v>
      </c>
      <c r="N476" t="s">
        <v>2784</v>
      </c>
      <c r="O476" t="n">
        <v>1136</v>
      </c>
      <c r="P476" s="43"/>
      <c r="Q476" s="43"/>
      <c r="R476" s="43"/>
      <c r="S476" s="43" t="n">
        <v>1845866.51963699</v>
      </c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</row>
    <row r="477">
      <c r="A477" t="str">
        <f>M477</f>
      </c>
      <c r="B477" t="str">
        <f>N477</f>
      </c>
      <c r="C477" t="str">
        <f>O477</f>
      </c>
      <c r="D477" s="43" t="str">
        <f>AE477</f>
      </c>
      <c r="E477" s="43" t="str">
        <f>AK477</f>
      </c>
      <c r="F477" s="43" t="str">
        <f>AL477</f>
      </c>
      <c r="G477" s="43" t="str">
        <f>AM477</f>
      </c>
      <c r="H477" s="44" t="str">
        <f>AL477/AK477-1</f>
      </c>
      <c r="I477" s="44" t="str">
        <f>AL477/AE477-1</f>
      </c>
      <c r="J477" s="44" t="str">
        <f>AM477/AL477</f>
      </c>
      <c r="K477" s="44" t="str">
        <f>AL477/Sum(AL$1:AL$1706)</f>
      </c>
      <c r="L477" s="44" t="str">
        <f>AM477/Sum(AM1:AM$1706)</f>
      </c>
      <c r="M477" t="s">
        <v>1828</v>
      </c>
      <c r="N477" t="s">
        <v>2785</v>
      </c>
      <c r="O477" t="n">
        <v>1133</v>
      </c>
      <c r="P477" s="43" t="n">
        <v>1893942.60703892</v>
      </c>
      <c r="Q477" s="43" t="n">
        <v>36817614.4656219</v>
      </c>
      <c r="R477" s="43" t="n">
        <v>1664305.72634707</v>
      </c>
      <c r="S477" s="43" t="n">
        <v>30398407.8985832</v>
      </c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</row>
    <row r="478">
      <c r="A478" t="str">
        <f>M478</f>
      </c>
      <c r="B478" t="str">
        <f>N478</f>
      </c>
      <c r="C478" t="str">
        <f>O478</f>
      </c>
      <c r="D478" s="43" t="str">
        <f>AE478</f>
      </c>
      <c r="E478" s="43" t="str">
        <f>AK478</f>
      </c>
      <c r="F478" s="43" t="str">
        <f>AL478</f>
      </c>
      <c r="G478" s="43" t="str">
        <f>AM478</f>
      </c>
      <c r="H478" s="44" t="str">
        <f>AL478/AK478-1</f>
      </c>
      <c r="I478" s="44" t="str">
        <f>AL478/AE478-1</f>
      </c>
      <c r="J478" s="44" t="str">
        <f>AM478/AL478</f>
      </c>
      <c r="K478" s="44" t="str">
        <f>AL478/Sum(AL$1:AL$1706)</f>
      </c>
      <c r="L478" s="44" t="str">
        <f>AM478/Sum(AM1:AM$1706)</f>
      </c>
      <c r="M478" t="s">
        <v>1828</v>
      </c>
      <c r="N478" t="s">
        <v>2786</v>
      </c>
      <c r="O478" t="n">
        <v>1135</v>
      </c>
      <c r="P478" s="43"/>
      <c r="Q478" s="43"/>
      <c r="R478" s="43"/>
      <c r="S478" s="43" t="n">
        <v>152.383833567401</v>
      </c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</row>
    <row r="479">
      <c r="A479" t="str">
        <f>M479</f>
      </c>
      <c r="B479" t="str">
        <f>N479</f>
      </c>
      <c r="C479" t="str">
        <f>O479</f>
      </c>
      <c r="D479" s="43" t="str">
        <f>AE479</f>
      </c>
      <c r="E479" s="43" t="str">
        <f>AK479</f>
      </c>
      <c r="F479" s="43" t="str">
        <f>AL479</f>
      </c>
      <c r="G479" s="43" t="str">
        <f>AM479</f>
      </c>
      <c r="H479" s="44" t="str">
        <f>AL479/AK479-1</f>
      </c>
      <c r="I479" s="44" t="str">
        <f>AL479/AE479-1</f>
      </c>
      <c r="J479" s="44" t="str">
        <f>AM479/AL479</f>
      </c>
      <c r="K479" s="44" t="str">
        <f>AL479/Sum(AL$1:AL$1706)</f>
      </c>
      <c r="L479" s="44" t="str">
        <f>AM479/Sum(AM1:AM$1706)</f>
      </c>
      <c r="M479" t="s">
        <v>1828</v>
      </c>
      <c r="N479" t="s">
        <v>2787</v>
      </c>
      <c r="O479" t="n">
        <v>1137</v>
      </c>
      <c r="P479" s="43"/>
      <c r="Q479" s="43"/>
      <c r="R479" s="43" t="n">
        <v>21371258.9912859</v>
      </c>
      <c r="S479" s="43" t="n">
        <v>18679432.799089</v>
      </c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</row>
    <row r="480">
      <c r="A480" t="str">
        <f>M480</f>
      </c>
      <c r="B480" t="str">
        <f>N480</f>
      </c>
      <c r="C480" t="str">
        <f>O480</f>
      </c>
      <c r="D480" s="43" t="str">
        <f>AE480</f>
      </c>
      <c r="E480" s="43" t="str">
        <f>AK480</f>
      </c>
      <c r="F480" s="43" t="str">
        <f>AL480</f>
      </c>
      <c r="G480" s="43" t="str">
        <f>AM480</f>
      </c>
      <c r="H480" s="44" t="str">
        <f>AL480/AK480-1</f>
      </c>
      <c r="I480" s="44" t="str">
        <f>AL480/AE480-1</f>
      </c>
      <c r="J480" s="44" t="str">
        <f>AM480/AL480</f>
      </c>
      <c r="K480" s="44" t="str">
        <f>AL480/Sum(AL$1:AL$1706)</f>
      </c>
      <c r="L480" s="44" t="str">
        <f>AM480/Sum(AM1:AM$1706)</f>
      </c>
      <c r="M480" t="s">
        <v>1828</v>
      </c>
      <c r="N480" t="s">
        <v>2788</v>
      </c>
      <c r="O480" t="n">
        <v>1138</v>
      </c>
      <c r="P480" s="43" t="n">
        <v>12043942.6223884</v>
      </c>
      <c r="Q480" s="43" t="n">
        <v>378974.685542868</v>
      </c>
      <c r="R480" s="43" t="n">
        <v>6034452.54406375</v>
      </c>
      <c r="S480" s="43" t="n">
        <v>5080690.34850414</v>
      </c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</row>
    <row r="481">
      <c r="A481" t="str">
        <f>M481</f>
      </c>
      <c r="B481" t="str">
        <f>N481</f>
      </c>
      <c r="C481" t="str">
        <f>O481</f>
      </c>
      <c r="D481" s="43" t="str">
        <f>AE481</f>
      </c>
      <c r="E481" s="43" t="str">
        <f>AK481</f>
      </c>
      <c r="F481" s="43" t="str">
        <f>AL481</f>
      </c>
      <c r="G481" s="43" t="str">
        <f>AM481</f>
      </c>
      <c r="H481" s="44" t="str">
        <f>AL481/AK481-1</f>
      </c>
      <c r="I481" s="44" t="str">
        <f>AL481/AE481-1</f>
      </c>
      <c r="J481" s="44" t="str">
        <f>AM481/AL481</f>
      </c>
      <c r="K481" s="44" t="str">
        <f>AL481/Sum(AL$1:AL$1706)</f>
      </c>
      <c r="L481" s="44" t="str">
        <f>AM481/Sum(AM1:AM$1706)</f>
      </c>
      <c r="M481" t="s">
        <v>1828</v>
      </c>
      <c r="N481" t="s">
        <v>2789</v>
      </c>
      <c r="O481" t="n">
        <v>1006</v>
      </c>
      <c r="P481" s="43" t="n">
        <v>7210253.51337672</v>
      </c>
      <c r="Q481" s="43" t="n">
        <v>10338234.6347322</v>
      </c>
      <c r="R481" s="43" t="n">
        <v>7935399.20517376</v>
      </c>
      <c r="S481" s="43" t="n">
        <v>160297.126044556</v>
      </c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</row>
    <row r="482">
      <c r="A482" t="str">
        <f>M482</f>
      </c>
      <c r="B482" t="str">
        <f>N482</f>
      </c>
      <c r="C482" t="str">
        <f>O482</f>
      </c>
      <c r="D482" s="43" t="str">
        <f>AE482</f>
      </c>
      <c r="E482" s="43" t="str">
        <f>AK482</f>
      </c>
      <c r="F482" s="43" t="str">
        <f>AL482</f>
      </c>
      <c r="G482" s="43" t="str">
        <f>AM482</f>
      </c>
      <c r="H482" s="44" t="str">
        <f>AL482/AK482-1</f>
      </c>
      <c r="I482" s="44" t="str">
        <f>AL482/AE482-1</f>
      </c>
      <c r="J482" s="44" t="str">
        <f>AM482/AL482</f>
      </c>
      <c r="K482" s="44" t="str">
        <f>AL482/Sum(AL$1:AL$1706)</f>
      </c>
      <c r="L482" s="44" t="str">
        <f>AM482/Sum(AM1:AM$1706)</f>
      </c>
      <c r="M482" t="s">
        <v>1828</v>
      </c>
      <c r="N482" t="s">
        <v>2790</v>
      </c>
      <c r="O482" t="n">
        <v>505</v>
      </c>
      <c r="P482" s="43" t="n">
        <v>285604.522247448</v>
      </c>
      <c r="Q482" s="43" t="n">
        <v>12082365.9244443</v>
      </c>
      <c r="R482" s="43" t="n">
        <v>9040781.65479341</v>
      </c>
      <c r="S482" s="43" t="n">
        <v>6053874.46319899</v>
      </c>
      <c r="T482" s="43" t="n">
        <v>-6677.29470647013</v>
      </c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</row>
    <row r="483">
      <c r="A483" t="str">
        <f>M483</f>
      </c>
      <c r="B483" t="str">
        <f>N483</f>
      </c>
      <c r="C483" t="str">
        <f>O483</f>
      </c>
      <c r="D483" s="43" t="str">
        <f>AE483</f>
      </c>
      <c r="E483" s="43" t="str">
        <f>AK483</f>
      </c>
      <c r="F483" s="43" t="str">
        <f>AL483</f>
      </c>
      <c r="G483" s="43" t="str">
        <f>AM483</f>
      </c>
      <c r="H483" s="44" t="str">
        <f>AL483/AK483-1</f>
      </c>
      <c r="I483" s="44" t="str">
        <f>AL483/AE483-1</f>
      </c>
      <c r="J483" s="44" t="str">
        <f>AM483/AL483</f>
      </c>
      <c r="K483" s="44" t="str">
        <f>AL483/Sum(AL$1:AL$1706)</f>
      </c>
      <c r="L483" s="44" t="str">
        <f>AM483/Sum(AM1:AM$1706)</f>
      </c>
      <c r="M483" t="s">
        <v>1828</v>
      </c>
      <c r="N483" t="s">
        <v>2791</v>
      </c>
      <c r="O483" t="n">
        <v>507</v>
      </c>
      <c r="P483" s="43"/>
      <c r="Q483" s="43" t="n">
        <v>53755729.5073952</v>
      </c>
      <c r="R483" s="43" t="n">
        <v>37816542.9490477</v>
      </c>
      <c r="S483" s="43" t="n">
        <v>40781970.3202861</v>
      </c>
      <c r="T483" s="43"/>
      <c r="U483" s="43"/>
      <c r="V483" s="43"/>
      <c r="W483" s="43"/>
      <c r="X483" s="43"/>
      <c r="Y483" s="43"/>
      <c r="Z483" s="43" t="n">
        <v>-31093.6037885866</v>
      </c>
      <c r="AA483" s="43"/>
      <c r="AB483" s="43"/>
      <c r="AC483" s="43"/>
      <c r="AD483" s="43"/>
      <c r="AE483" s="43"/>
      <c r="AF483" s="43" t="n">
        <v>0</v>
      </c>
      <c r="AG483" s="43"/>
      <c r="AH483" s="43"/>
      <c r="AI483" s="43"/>
      <c r="AJ483" s="43"/>
      <c r="AK483" s="43"/>
      <c r="AL483" s="43"/>
      <c r="AM483" s="43"/>
    </row>
    <row r="484">
      <c r="A484" t="str">
        <f>M484</f>
      </c>
      <c r="B484" t="str">
        <f>N484</f>
      </c>
      <c r="C484" t="str">
        <f>O484</f>
      </c>
      <c r="D484" s="43" t="str">
        <f>AE484</f>
      </c>
      <c r="E484" s="43" t="str">
        <f>AK484</f>
      </c>
      <c r="F484" s="43" t="str">
        <f>AL484</f>
      </c>
      <c r="G484" s="43" t="str">
        <f>AM484</f>
      </c>
      <c r="H484" s="44" t="str">
        <f>AL484/AK484-1</f>
      </c>
      <c r="I484" s="44" t="str">
        <f>AL484/AE484-1</f>
      </c>
      <c r="J484" s="44" t="str">
        <f>AM484/AL484</f>
      </c>
      <c r="K484" s="44" t="str">
        <f>AL484/Sum(AL$1:AL$1706)</f>
      </c>
      <c r="L484" s="44" t="str">
        <f>AM484/Sum(AM1:AM$1706)</f>
      </c>
      <c r="M484" t="s">
        <v>1828</v>
      </c>
      <c r="N484" t="s">
        <v>2792</v>
      </c>
      <c r="O484" t="n">
        <v>1702</v>
      </c>
      <c r="P484" s="43"/>
      <c r="Q484" s="43"/>
      <c r="R484" s="43"/>
      <c r="S484" s="43" t="n">
        <v>1866093.94970473</v>
      </c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</row>
    <row r="485">
      <c r="A485" t="str">
        <f>M485</f>
      </c>
      <c r="B485" t="str">
        <f>N485</f>
      </c>
      <c r="C485" t="str">
        <f>O485</f>
      </c>
      <c r="D485" s="43" t="str">
        <f>AE485</f>
      </c>
      <c r="E485" s="43" t="str">
        <f>AK485</f>
      </c>
      <c r="F485" s="43" t="str">
        <f>AL485</f>
      </c>
      <c r="G485" s="43" t="str">
        <f>AM485</f>
      </c>
      <c r="H485" s="44" t="str">
        <f>AL485/AK485-1</f>
      </c>
      <c r="I485" s="44" t="str">
        <f>AL485/AE485-1</f>
      </c>
      <c r="J485" s="44" t="str">
        <f>AM485/AL485</f>
      </c>
      <c r="K485" s="44" t="str">
        <f>AL485/Sum(AL$1:AL$1706)</f>
      </c>
      <c r="L485" s="44" t="str">
        <f>AM485/Sum(AM1:AM$1706)</f>
      </c>
      <c r="M485" t="s">
        <v>1828</v>
      </c>
      <c r="N485" t="s">
        <v>2793</v>
      </c>
      <c r="O485" t="n">
        <v>501</v>
      </c>
      <c r="P485" s="43"/>
      <c r="Q485" s="43" t="n">
        <v>125961.549613088</v>
      </c>
      <c r="R485" s="43" t="n">
        <v>19963.375878577</v>
      </c>
      <c r="S485" s="43" t="n">
        <v>152376.214375723</v>
      </c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</row>
    <row r="486">
      <c r="A486" t="str">
        <f>M486</f>
      </c>
      <c r="B486" t="str">
        <f>N486</f>
      </c>
      <c r="C486" t="str">
        <f>O486</f>
      </c>
      <c r="D486" s="43" t="str">
        <f>AE486</f>
      </c>
      <c r="E486" s="43" t="str">
        <f>AK486</f>
      </c>
      <c r="F486" s="43" t="str">
        <f>AL486</f>
      </c>
      <c r="G486" s="43" t="str">
        <f>AM486</f>
      </c>
      <c r="H486" s="44" t="str">
        <f>AL486/AK486-1</f>
      </c>
      <c r="I486" s="44" t="str">
        <f>AL486/AE486-1</f>
      </c>
      <c r="J486" s="44" t="str">
        <f>AM486/AL486</f>
      </c>
      <c r="K486" s="44" t="str">
        <f>AL486/Sum(AL$1:AL$1706)</f>
      </c>
      <c r="L486" s="44" t="str">
        <f>AM486/Sum(AM1:AM$1706)</f>
      </c>
      <c r="M486" t="s">
        <v>1828</v>
      </c>
      <c r="N486" t="s">
        <v>2794</v>
      </c>
      <c r="O486" t="n">
        <v>518</v>
      </c>
      <c r="P486" s="43"/>
      <c r="Q486" s="43" t="n">
        <v>66900.805498949</v>
      </c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</row>
    <row r="487">
      <c r="A487" t="str">
        <f>M487</f>
      </c>
      <c r="B487" t="str">
        <f>N487</f>
      </c>
      <c r="C487" t="str">
        <f>O487</f>
      </c>
      <c r="D487" s="43" t="str">
        <f>AE487</f>
      </c>
      <c r="E487" s="43" t="str">
        <f>AK487</f>
      </c>
      <c r="F487" s="43" t="str">
        <f>AL487</f>
      </c>
      <c r="G487" s="43" t="str">
        <f>AM487</f>
      </c>
      <c r="H487" s="44" t="str">
        <f>AL487/AK487-1</f>
      </c>
      <c r="I487" s="44" t="str">
        <f>AL487/AE487-1</f>
      </c>
      <c r="J487" s="44" t="str">
        <f>AM487/AL487</f>
      </c>
      <c r="K487" s="44" t="str">
        <f>AL487/Sum(AL$1:AL$1706)</f>
      </c>
      <c r="L487" s="44" t="str">
        <f>AM487/Sum(AM1:AM$1706)</f>
      </c>
      <c r="M487" t="s">
        <v>1828</v>
      </c>
      <c r="N487" t="s">
        <v>2795</v>
      </c>
      <c r="O487" t="n">
        <v>519</v>
      </c>
      <c r="P487" s="43"/>
      <c r="Q487" s="43"/>
      <c r="R487" s="43" t="n">
        <v>647214.043652724</v>
      </c>
      <c r="S487" s="43" t="n">
        <v>230293.116155406</v>
      </c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</row>
    <row r="488">
      <c r="A488" t="str">
        <f>M488</f>
      </c>
      <c r="B488" t="str">
        <f>N488</f>
      </c>
      <c r="C488" t="str">
        <f>O488</f>
      </c>
      <c r="D488" s="43" t="str">
        <f>AE488</f>
      </c>
      <c r="E488" s="43" t="str">
        <f>AK488</f>
      </c>
      <c r="F488" s="43" t="str">
        <f>AL488</f>
      </c>
      <c r="G488" s="43" t="str">
        <f>AM488</f>
      </c>
      <c r="H488" s="44" t="str">
        <f>AL488/AK488-1</f>
      </c>
      <c r="I488" s="44" t="str">
        <f>AL488/AE488-1</f>
      </c>
      <c r="J488" s="44" t="str">
        <f>AM488/AL488</f>
      </c>
      <c r="K488" s="44" t="str">
        <f>AL488/Sum(AL$1:AL$1706)</f>
      </c>
      <c r="L488" s="44" t="str">
        <f>AM488/Sum(AM1:AM$1706)</f>
      </c>
      <c r="M488" t="s">
        <v>1828</v>
      </c>
      <c r="N488" t="s">
        <v>2796</v>
      </c>
      <c r="O488" t="n">
        <v>1691</v>
      </c>
      <c r="P488" s="43"/>
      <c r="Q488" s="43"/>
      <c r="R488" s="43"/>
      <c r="S488" s="43" t="n">
        <v>4836784.78449616</v>
      </c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</row>
    <row r="489">
      <c r="A489" t="str">
        <f>M489</f>
      </c>
      <c r="B489" t="str">
        <f>N489</f>
      </c>
      <c r="C489" t="str">
        <f>O489</f>
      </c>
      <c r="D489" s="43" t="str">
        <f>AE489</f>
      </c>
      <c r="E489" s="43" t="str">
        <f>AK489</f>
      </c>
      <c r="F489" s="43" t="str">
        <f>AL489</f>
      </c>
      <c r="G489" s="43" t="str">
        <f>AM489</f>
      </c>
      <c r="H489" s="44" t="str">
        <f>AL489/AK489-1</f>
      </c>
      <c r="I489" s="44" t="str">
        <f>AL489/AE489-1</f>
      </c>
      <c r="J489" s="44" t="str">
        <f>AM489/AL489</f>
      </c>
      <c r="K489" s="44" t="str">
        <f>AL489/Sum(AL$1:AL$1706)</f>
      </c>
      <c r="L489" s="44" t="str">
        <f>AM489/Sum(AM1:AM$1706)</f>
      </c>
      <c r="M489" t="s">
        <v>1828</v>
      </c>
      <c r="N489" t="s">
        <v>2797</v>
      </c>
      <c r="O489" t="n">
        <v>424</v>
      </c>
      <c r="P489" s="43"/>
      <c r="Q489" s="43" t="n">
        <v>46863.6908692001</v>
      </c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</row>
    <row r="490">
      <c r="A490" t="str">
        <f>M490</f>
      </c>
      <c r="B490" t="str">
        <f>N490</f>
      </c>
      <c r="C490" t="str">
        <f>O490</f>
      </c>
      <c r="D490" s="43" t="str">
        <f>AE490</f>
      </c>
      <c r="E490" s="43" t="str">
        <f>AK490</f>
      </c>
      <c r="F490" s="43" t="str">
        <f>AL490</f>
      </c>
      <c r="G490" s="43" t="str">
        <f>AM490</f>
      </c>
      <c r="H490" s="44" t="str">
        <f>AL490/AK490-1</f>
      </c>
      <c r="I490" s="44" t="str">
        <f>AL490/AE490-1</f>
      </c>
      <c r="J490" s="44" t="str">
        <f>AM490/AL490</f>
      </c>
      <c r="K490" s="44" t="str">
        <f>AL490/Sum(AL$1:AL$1706)</f>
      </c>
      <c r="L490" s="44" t="str">
        <f>AM490/Sum(AM1:AM$1706)</f>
      </c>
      <c r="M490" t="s">
        <v>1828</v>
      </c>
      <c r="N490" t="s">
        <v>2798</v>
      </c>
      <c r="O490" t="n">
        <v>448</v>
      </c>
      <c r="P490" s="43"/>
      <c r="Q490" s="43" t="n">
        <v>120670.691286197</v>
      </c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</row>
    <row r="491">
      <c r="A491" t="str">
        <f>M491</f>
      </c>
      <c r="B491" t="str">
        <f>N491</f>
      </c>
      <c r="C491" t="str">
        <f>O491</f>
      </c>
      <c r="D491" s="43" t="str">
        <f>AE491</f>
      </c>
      <c r="E491" s="43" t="str">
        <f>AK491</f>
      </c>
      <c r="F491" s="43" t="str">
        <f>AL491</f>
      </c>
      <c r="G491" s="43" t="str">
        <f>AM491</f>
      </c>
      <c r="H491" s="44" t="str">
        <f>AL491/AK491-1</f>
      </c>
      <c r="I491" s="44" t="str">
        <f>AL491/AE491-1</f>
      </c>
      <c r="J491" s="44" t="str">
        <f>AM491/AL491</f>
      </c>
      <c r="K491" s="44" t="str">
        <f>AL491/Sum(AL$1:AL$1706)</f>
      </c>
      <c r="L491" s="44" t="str">
        <f>AM491/Sum(AM1:AM$1706)</f>
      </c>
      <c r="M491" t="s">
        <v>1828</v>
      </c>
      <c r="N491" t="s">
        <v>2799</v>
      </c>
      <c r="O491" t="n">
        <v>410</v>
      </c>
      <c r="P491" s="43" t="n">
        <v>75470.750624718</v>
      </c>
      <c r="Q491" s="43"/>
      <c r="R491" s="43" t="n">
        <v>248303.708224479</v>
      </c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</row>
    <row r="492">
      <c r="A492" t="str">
        <f>M492</f>
      </c>
      <c r="B492" t="str">
        <f>N492</f>
      </c>
      <c r="C492" t="str">
        <f>O492</f>
      </c>
      <c r="D492" s="43" t="str">
        <f>AE492</f>
      </c>
      <c r="E492" s="43" t="str">
        <f>AK492</f>
      </c>
      <c r="F492" s="43" t="str">
        <f>AL492</f>
      </c>
      <c r="G492" s="43" t="str">
        <f>AM492</f>
      </c>
      <c r="H492" s="44" t="str">
        <f>AL492/AK492-1</f>
      </c>
      <c r="I492" s="44" t="str">
        <f>AL492/AE492-1</f>
      </c>
      <c r="J492" s="44" t="str">
        <f>AM492/AL492</f>
      </c>
      <c r="K492" s="44" t="str">
        <f>AL492/Sum(AL$1:AL$1706)</f>
      </c>
      <c r="L492" s="44" t="str">
        <f>AM492/Sum(AM1:AM$1706)</f>
      </c>
      <c r="M492" t="s">
        <v>1828</v>
      </c>
      <c r="N492" t="s">
        <v>2800</v>
      </c>
      <c r="O492" t="n">
        <v>453</v>
      </c>
      <c r="P492" s="43"/>
      <c r="Q492" s="43"/>
      <c r="R492" s="43"/>
      <c r="S492" s="43" t="n">
        <v>133316.044473112</v>
      </c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</row>
    <row r="493">
      <c r="A493" t="str">
        <f>M493</f>
      </c>
      <c r="B493" t="str">
        <f>N493</f>
      </c>
      <c r="C493" t="str">
        <f>O493</f>
      </c>
      <c r="D493" s="43" t="str">
        <f>AE493</f>
      </c>
      <c r="E493" s="43" t="str">
        <f>AK493</f>
      </c>
      <c r="F493" s="43" t="str">
        <f>AL493</f>
      </c>
      <c r="G493" s="43" t="str">
        <f>AM493</f>
      </c>
      <c r="H493" s="44" t="str">
        <f>AL493/AK493-1</f>
      </c>
      <c r="I493" s="44" t="str">
        <f>AL493/AE493-1</f>
      </c>
      <c r="J493" s="44" t="str">
        <f>AM493/AL493</f>
      </c>
      <c r="K493" s="44" t="str">
        <f>AL493/Sum(AL$1:AL$1706)</f>
      </c>
      <c r="L493" s="44" t="str">
        <f>AM493/Sum(AM1:AM$1706)</f>
      </c>
      <c r="M493" t="s">
        <v>1828</v>
      </c>
      <c r="N493" t="s">
        <v>2801</v>
      </c>
      <c r="O493" t="n">
        <v>950</v>
      </c>
      <c r="P493" s="43" t="n">
        <v>532609.25360591</v>
      </c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</row>
    <row r="494">
      <c r="A494" t="str">
        <f>M494</f>
      </c>
      <c r="B494" t="str">
        <f>N494</f>
      </c>
      <c r="C494" t="str">
        <f>O494</f>
      </c>
      <c r="D494" s="43" t="str">
        <f>AE494</f>
      </c>
      <c r="E494" s="43" t="str">
        <f>AK494</f>
      </c>
      <c r="F494" s="43" t="str">
        <f>AL494</f>
      </c>
      <c r="G494" s="43" t="str">
        <f>AM494</f>
      </c>
      <c r="H494" s="44" t="str">
        <f>AL494/AK494-1</f>
      </c>
      <c r="I494" s="44" t="str">
        <f>AL494/AE494-1</f>
      </c>
      <c r="J494" s="44" t="str">
        <f>AM494/AL494</f>
      </c>
      <c r="K494" s="44" t="str">
        <f>AL494/Sum(AL$1:AL$1706)</f>
      </c>
      <c r="L494" s="44" t="str">
        <f>AM494/Sum(AM1:AM$1706)</f>
      </c>
      <c r="M494" t="s">
        <v>1828</v>
      </c>
      <c r="N494" t="s">
        <v>2802</v>
      </c>
      <c r="O494" t="n">
        <v>993</v>
      </c>
      <c r="P494" s="43" t="n">
        <v>134428.740140795</v>
      </c>
      <c r="Q494" s="43" t="n">
        <v>675791.206690633</v>
      </c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</row>
    <row r="495">
      <c r="A495" t="str">
        <f>M495</f>
      </c>
      <c r="B495" t="str">
        <f>N495</f>
      </c>
      <c r="C495" t="str">
        <f>O495</f>
      </c>
      <c r="D495" s="43" t="str">
        <f>AE495</f>
      </c>
      <c r="E495" s="43" t="str">
        <f>AK495</f>
      </c>
      <c r="F495" s="43" t="str">
        <f>AL495</f>
      </c>
      <c r="G495" s="43" t="str">
        <f>AM495</f>
      </c>
      <c r="H495" s="44" t="str">
        <f>AL495/AK495-1</f>
      </c>
      <c r="I495" s="44" t="str">
        <f>AL495/AE495-1</f>
      </c>
      <c r="J495" s="44" t="str">
        <f>AM495/AL495</f>
      </c>
      <c r="K495" s="44" t="str">
        <f>AL495/Sum(AL$1:AL$1706)</f>
      </c>
      <c r="L495" s="44" t="str">
        <f>AM495/Sum(AM1:AM$1706)</f>
      </c>
      <c r="M495" t="s">
        <v>1828</v>
      </c>
      <c r="N495" t="s">
        <v>2803</v>
      </c>
      <c r="O495" t="n">
        <v>1002</v>
      </c>
      <c r="P495" s="43"/>
      <c r="Q495" s="43"/>
      <c r="R495" s="43" t="n">
        <v>84326.0451347128</v>
      </c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</row>
    <row r="496">
      <c r="A496" t="str">
        <f>M496</f>
      </c>
      <c r="B496" t="str">
        <f>N496</f>
      </c>
      <c r="C496" t="str">
        <f>O496</f>
      </c>
      <c r="D496" s="43" t="str">
        <f>AE496</f>
      </c>
      <c r="E496" s="43" t="str">
        <f>AK496</f>
      </c>
      <c r="F496" s="43" t="str">
        <f>AL496</f>
      </c>
      <c r="G496" s="43" t="str">
        <f>AM496</f>
      </c>
      <c r="H496" s="44" t="str">
        <f>AL496/AK496-1</f>
      </c>
      <c r="I496" s="44" t="str">
        <f>AL496/AE496-1</f>
      </c>
      <c r="J496" s="44" t="str">
        <f>AM496/AL496</f>
      </c>
      <c r="K496" s="44" t="str">
        <f>AL496/Sum(AL$1:AL$1706)</f>
      </c>
      <c r="L496" s="44" t="str">
        <f>AM496/Sum(AM1:AM$1706)</f>
      </c>
      <c r="M496" t="s">
        <v>1828</v>
      </c>
      <c r="N496" t="s">
        <v>2804</v>
      </c>
      <c r="O496" t="n">
        <v>13</v>
      </c>
      <c r="P496" s="43"/>
      <c r="Q496" s="43"/>
      <c r="R496" s="43"/>
      <c r="S496" s="43"/>
      <c r="T496" s="43"/>
      <c r="U496" s="43"/>
      <c r="V496" s="43" t="n">
        <v>1255.17550174251</v>
      </c>
      <c r="W496" s="43"/>
      <c r="X496" s="43" t="n">
        <v>108680.775862794</v>
      </c>
      <c r="Y496" s="43"/>
      <c r="Z496" s="43"/>
      <c r="AA496" s="43"/>
      <c r="AB496" s="43" t="n">
        <v>157332.534419981</v>
      </c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</row>
    <row r="497">
      <c r="A497" t="str">
        <f>M497</f>
      </c>
      <c r="B497" t="str">
        <f>N497</f>
      </c>
      <c r="C497" t="str">
        <f>O497</f>
      </c>
      <c r="D497" s="43" t="str">
        <f>AE497</f>
      </c>
      <c r="E497" s="43" t="str">
        <f>AK497</f>
      </c>
      <c r="F497" s="43" t="str">
        <f>AL497</f>
      </c>
      <c r="G497" s="43" t="str">
        <f>AM497</f>
      </c>
      <c r="H497" s="44" t="str">
        <f>AL497/AK497-1</f>
      </c>
      <c r="I497" s="44" t="str">
        <f>AL497/AE497-1</f>
      </c>
      <c r="J497" s="44" t="str">
        <f>AM497/AL497</f>
      </c>
      <c r="K497" s="44" t="str">
        <f>AL497/Sum(AL$1:AL$1706)</f>
      </c>
      <c r="L497" s="44" t="str">
        <f>AM497/Sum(AM1:AM$1706)</f>
      </c>
      <c r="M497" t="s">
        <v>1828</v>
      </c>
      <c r="N497" t="s">
        <v>2805</v>
      </c>
      <c r="O497" t="n">
        <v>434</v>
      </c>
      <c r="P497" s="43" t="n">
        <v>11926629.3106648</v>
      </c>
      <c r="Q497" s="43" t="n">
        <v>120783917.86286</v>
      </c>
      <c r="R497" s="43" t="n">
        <v>30976219.1592107</v>
      </c>
      <c r="S497" s="43" t="n">
        <v>26118072.4922567</v>
      </c>
      <c r="T497" s="43"/>
      <c r="U497" s="43"/>
      <c r="V497" s="43"/>
      <c r="W497" s="43"/>
      <c r="X497" s="43" t="n">
        <v>70461.8806737575</v>
      </c>
      <c r="Y497" s="43" t="n">
        <v>-695337.347593244</v>
      </c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</row>
    <row r="498">
      <c r="A498" t="str">
        <f>M498</f>
      </c>
      <c r="B498" t="str">
        <f>N498</f>
      </c>
      <c r="C498" t="str">
        <f>O498</f>
      </c>
      <c r="D498" s="43" t="str">
        <f>AE498</f>
      </c>
      <c r="E498" s="43" t="str">
        <f>AK498</f>
      </c>
      <c r="F498" s="43" t="str">
        <f>AL498</f>
      </c>
      <c r="G498" s="43" t="str">
        <f>AM498</f>
      </c>
      <c r="H498" s="44" t="str">
        <f>AL498/AK498-1</f>
      </c>
      <c r="I498" s="44" t="str">
        <f>AL498/AE498-1</f>
      </c>
      <c r="J498" s="44" t="str">
        <f>AM498/AL498</f>
      </c>
      <c r="K498" s="44" t="str">
        <f>AL498/Sum(AL$1:AL$1706)</f>
      </c>
      <c r="L498" s="44" t="str">
        <f>AM498/Sum(AM1:AM$1706)</f>
      </c>
      <c r="M498" t="s">
        <v>1828</v>
      </c>
      <c r="N498" t="s">
        <v>2806</v>
      </c>
      <c r="O498" t="n">
        <v>455</v>
      </c>
      <c r="P498" s="43"/>
      <c r="Q498" s="43" t="n">
        <v>-249624.715033487</v>
      </c>
      <c r="R498" s="43" t="n">
        <v>65224.5652975679</v>
      </c>
      <c r="S498" s="43" t="n">
        <v>-124947.12433359</v>
      </c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</row>
    <row r="499">
      <c r="A499" t="str">
        <f>M499</f>
      </c>
      <c r="B499" t="str">
        <f>N499</f>
      </c>
      <c r="C499" t="str">
        <f>O499</f>
      </c>
      <c r="D499" s="43" t="str">
        <f>AE499</f>
      </c>
      <c r="E499" s="43" t="str">
        <f>AK499</f>
      </c>
      <c r="F499" s="43" t="str">
        <f>AL499</f>
      </c>
      <c r="G499" s="43" t="str">
        <f>AM499</f>
      </c>
      <c r="H499" s="44" t="str">
        <f>AL499/AK499-1</f>
      </c>
      <c r="I499" s="44" t="str">
        <f>AL499/AE499-1</f>
      </c>
      <c r="J499" s="44" t="str">
        <f>AM499/AL499</f>
      </c>
      <c r="K499" s="44" t="str">
        <f>AL499/Sum(AL$1:AL$1706)</f>
      </c>
      <c r="L499" s="44" t="str">
        <f>AM499/Sum(AM1:AM$1706)</f>
      </c>
      <c r="M499" t="s">
        <v>1828</v>
      </c>
      <c r="N499" t="s">
        <v>2807</v>
      </c>
      <c r="O499" t="n">
        <v>433</v>
      </c>
      <c r="P499" s="43" t="n">
        <v>12912130.9286811</v>
      </c>
      <c r="Q499" s="43" t="n">
        <v>-360054.424728098</v>
      </c>
      <c r="R499" s="43" t="n">
        <v>-3182604.7103097</v>
      </c>
      <c r="S499" s="43" t="n">
        <v>-344491.084869152</v>
      </c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</row>
    <row r="500">
      <c r="A500" t="str">
        <f>M500</f>
      </c>
      <c r="B500" t="str">
        <f>N500</f>
      </c>
      <c r="C500" t="str">
        <f>O500</f>
      </c>
      <c r="D500" s="43" t="str">
        <f>AE500</f>
      </c>
      <c r="E500" s="43" t="str">
        <f>AK500</f>
      </c>
      <c r="F500" s="43" t="str">
        <f>AL500</f>
      </c>
      <c r="G500" s="43" t="str">
        <f>AM500</f>
      </c>
      <c r="H500" s="44" t="str">
        <f>AL500/AK500-1</f>
      </c>
      <c r="I500" s="44" t="str">
        <f>AL500/AE500-1</f>
      </c>
      <c r="J500" s="44" t="str">
        <f>AM500/AL500</f>
      </c>
      <c r="K500" s="44" t="str">
        <f>AL500/Sum(AL$1:AL$1706)</f>
      </c>
      <c r="L500" s="44" t="str">
        <f>AM500/Sum(AM1:AM$1706)</f>
      </c>
      <c r="M500" t="s">
        <v>1828</v>
      </c>
      <c r="N500" t="s">
        <v>2808</v>
      </c>
      <c r="O500" t="n">
        <v>995</v>
      </c>
      <c r="P500" s="43"/>
      <c r="Q500" s="43" t="n">
        <v>181225.306251727</v>
      </c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</row>
    <row r="501">
      <c r="A501" t="str">
        <f>M501</f>
      </c>
      <c r="B501" t="str">
        <f>N501</f>
      </c>
      <c r="C501" t="str">
        <f>O501</f>
      </c>
      <c r="D501" s="43" t="str">
        <f>AE501</f>
      </c>
      <c r="E501" s="43" t="str">
        <f>AK501</f>
      </c>
      <c r="F501" s="43" t="str">
        <f>AL501</f>
      </c>
      <c r="G501" s="43" t="str">
        <f>AM501</f>
      </c>
      <c r="H501" s="44" t="str">
        <f>AL501/AK501-1</f>
      </c>
      <c r="I501" s="44" t="str">
        <f>AL501/AE501-1</f>
      </c>
      <c r="J501" s="44" t="str">
        <f>AM501/AL501</f>
      </c>
      <c r="K501" s="44" t="str">
        <f>AL501/Sum(AL$1:AL$1706)</f>
      </c>
      <c r="L501" s="44" t="str">
        <f>AM501/Sum(AM1:AM$1706)</f>
      </c>
      <c r="M501" t="s">
        <v>1828</v>
      </c>
      <c r="N501" t="s">
        <v>2809</v>
      </c>
      <c r="O501" t="n">
        <v>990</v>
      </c>
      <c r="P501" s="43"/>
      <c r="Q501" s="43"/>
      <c r="R501" s="43" t="n">
        <v>211190.930570163</v>
      </c>
      <c r="S501" s="43" t="n">
        <v>1209641.15691806</v>
      </c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 t="n">
        <v>-12996.2097512614</v>
      </c>
      <c r="AH501" s="43"/>
      <c r="AI501" s="43"/>
      <c r="AJ501" s="43"/>
      <c r="AK501" s="43"/>
      <c r="AL501" s="43"/>
      <c r="AM501" s="43"/>
    </row>
    <row r="502">
      <c r="A502" t="str">
        <f>M502</f>
      </c>
      <c r="B502" t="str">
        <f>N502</f>
      </c>
      <c r="C502" t="str">
        <f>O502</f>
      </c>
      <c r="D502" s="43" t="str">
        <f>AE502</f>
      </c>
      <c r="E502" s="43" t="str">
        <f>AK502</f>
      </c>
      <c r="F502" s="43" t="str">
        <f>AL502</f>
      </c>
      <c r="G502" s="43" t="str">
        <f>AM502</f>
      </c>
      <c r="H502" s="44" t="str">
        <f>AL502/AK502-1</f>
      </c>
      <c r="I502" s="44" t="str">
        <f>AL502/AE502-1</f>
      </c>
      <c r="J502" s="44" t="str">
        <f>AM502/AL502</f>
      </c>
      <c r="K502" s="44" t="str">
        <f>AL502/Sum(AL$1:AL$1706)</f>
      </c>
      <c r="L502" s="44" t="str">
        <f>AM502/Sum(AM1:AM$1706)</f>
      </c>
      <c r="M502" t="s">
        <v>1828</v>
      </c>
      <c r="N502" t="s">
        <v>2810</v>
      </c>
      <c r="O502" t="n">
        <v>1003</v>
      </c>
      <c r="P502" s="43"/>
      <c r="Q502" s="43"/>
      <c r="R502" s="43" t="n">
        <v>354712.92760994</v>
      </c>
      <c r="S502" s="43" t="n">
        <v>538580.849845615</v>
      </c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</row>
    <row r="503">
      <c r="A503" t="str">
        <f>M503</f>
      </c>
      <c r="B503" t="str">
        <f>N503</f>
      </c>
      <c r="C503" t="str">
        <f>O503</f>
      </c>
      <c r="D503" s="43" t="str">
        <f>AE503</f>
      </c>
      <c r="E503" s="43" t="str">
        <f>AK503</f>
      </c>
      <c r="F503" s="43" t="str">
        <f>AL503</f>
      </c>
      <c r="G503" s="43" t="str">
        <f>AM503</f>
      </c>
      <c r="H503" s="44" t="str">
        <f>AL503/AK503-1</f>
      </c>
      <c r="I503" s="44" t="str">
        <f>AL503/AE503-1</f>
      </c>
      <c r="J503" s="44" t="str">
        <f>AM503/AL503</f>
      </c>
      <c r="K503" s="44" t="str">
        <f>AL503/Sum(AL$1:AL$1706)</f>
      </c>
      <c r="L503" s="44" t="str">
        <f>AM503/Sum(AM1:AM$1706)</f>
      </c>
      <c r="M503" t="s">
        <v>1828</v>
      </c>
      <c r="N503" t="s">
        <v>2811</v>
      </c>
      <c r="O503" t="n">
        <v>998</v>
      </c>
      <c r="P503" s="43"/>
      <c r="Q503" s="43" t="n">
        <v>1665500.36420161</v>
      </c>
      <c r="R503" s="43" t="n">
        <v>3031001.07903638</v>
      </c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</row>
    <row r="504">
      <c r="A504" t="str">
        <f>M504</f>
      </c>
      <c r="B504" t="str">
        <f>N504</f>
      </c>
      <c r="C504" t="str">
        <f>O504</f>
      </c>
      <c r="D504" s="43" t="str">
        <f>AE504</f>
      </c>
      <c r="E504" s="43" t="str">
        <f>AK504</f>
      </c>
      <c r="F504" s="43" t="str">
        <f>AL504</f>
      </c>
      <c r="G504" s="43" t="str">
        <f>AM504</f>
      </c>
      <c r="H504" s="44" t="str">
        <f>AL504/AK504-1</f>
      </c>
      <c r="I504" s="44" t="str">
        <f>AL504/AE504-1</f>
      </c>
      <c r="J504" s="44" t="str">
        <f>AM504/AL504</f>
      </c>
      <c r="K504" s="44" t="str">
        <f>AL504/Sum(AL$1:AL$1706)</f>
      </c>
      <c r="L504" s="44" t="str">
        <f>AM504/Sum(AM1:AM$1706)</f>
      </c>
      <c r="M504" t="s">
        <v>1828</v>
      </c>
      <c r="N504" t="s">
        <v>2812</v>
      </c>
      <c r="O504" t="n">
        <v>926</v>
      </c>
      <c r="P504" s="43"/>
      <c r="Q504" s="43" t="n">
        <v>3531606.91879454</v>
      </c>
      <c r="R504" s="43"/>
      <c r="S504" s="43" t="n">
        <v>1579360.90927263</v>
      </c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</row>
    <row r="505">
      <c r="A505" t="str">
        <f>M505</f>
      </c>
      <c r="B505" t="str">
        <f>N505</f>
      </c>
      <c r="C505" t="str">
        <f>O505</f>
      </c>
      <c r="D505" s="43" t="str">
        <f>AE505</f>
      </c>
      <c r="E505" s="43" t="str">
        <f>AK505</f>
      </c>
      <c r="F505" s="43" t="str">
        <f>AL505</f>
      </c>
      <c r="G505" s="43" t="str">
        <f>AM505</f>
      </c>
      <c r="H505" s="44" t="str">
        <f>AL505/AK505-1</f>
      </c>
      <c r="I505" s="44" t="str">
        <f>AL505/AE505-1</f>
      </c>
      <c r="J505" s="44" t="str">
        <f>AM505/AL505</f>
      </c>
      <c r="K505" s="44" t="str">
        <f>AL505/Sum(AL$1:AL$1706)</f>
      </c>
      <c r="L505" s="44" t="str">
        <f>AM505/Sum(AM1:AM$1706)</f>
      </c>
      <c r="M505" t="s">
        <v>1828</v>
      </c>
      <c r="N505" t="s">
        <v>2813</v>
      </c>
      <c r="O505" t="n">
        <v>1084</v>
      </c>
      <c r="P505" s="43" t="n">
        <v>31536164.8776253</v>
      </c>
      <c r="Q505" s="43" t="n">
        <v>18224617.0582749</v>
      </c>
      <c r="R505" s="43" t="n">
        <v>13786635.9453166</v>
      </c>
      <c r="S505" s="43" t="n">
        <v>4571515.00702203</v>
      </c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</row>
    <row r="506">
      <c r="A506" t="str">
        <f>M506</f>
      </c>
      <c r="B506" t="str">
        <f>N506</f>
      </c>
      <c r="C506" t="str">
        <f>O506</f>
      </c>
      <c r="D506" s="43" t="str">
        <f>AE506</f>
      </c>
      <c r="E506" s="43" t="str">
        <f>AK506</f>
      </c>
      <c r="F506" s="43" t="str">
        <f>AL506</f>
      </c>
      <c r="G506" s="43" t="str">
        <f>AM506</f>
      </c>
      <c r="H506" s="44" t="str">
        <f>AL506/AK506-1</f>
      </c>
      <c r="I506" s="44" t="str">
        <f>AL506/AE506-1</f>
      </c>
      <c r="J506" s="44" t="str">
        <f>AM506/AL506</f>
      </c>
      <c r="K506" s="44" t="str">
        <f>AL506/Sum(AL$1:AL$1706)</f>
      </c>
      <c r="L506" s="44" t="str">
        <f>AM506/Sum(AM1:AM$1706)</f>
      </c>
      <c r="M506" t="s">
        <v>1828</v>
      </c>
      <c r="N506" t="s">
        <v>2814</v>
      </c>
      <c r="O506" t="n">
        <v>957</v>
      </c>
      <c r="P506" s="43" t="n">
        <v>2641857.58415688</v>
      </c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</row>
    <row r="507">
      <c r="A507" t="str">
        <f>M507</f>
      </c>
      <c r="B507" t="str">
        <f>N507</f>
      </c>
      <c r="C507" t="str">
        <f>O507</f>
      </c>
      <c r="D507" s="43" t="str">
        <f>AE507</f>
      </c>
      <c r="E507" s="43" t="str">
        <f>AK507</f>
      </c>
      <c r="F507" s="43" t="str">
        <f>AL507</f>
      </c>
      <c r="G507" s="43" t="str">
        <f>AM507</f>
      </c>
      <c r="H507" s="44" t="str">
        <f>AL507/AK507-1</f>
      </c>
      <c r="I507" s="44" t="str">
        <f>AL507/AE507-1</f>
      </c>
      <c r="J507" s="44" t="str">
        <f>AM507/AL507</f>
      </c>
      <c r="K507" s="44" t="str">
        <f>AL507/Sum(AL$1:AL$1706)</f>
      </c>
      <c r="L507" s="44" t="str">
        <f>AM507/Sum(AM1:AM$1706)</f>
      </c>
      <c r="M507" t="s">
        <v>1828</v>
      </c>
      <c r="N507" t="s">
        <v>2815</v>
      </c>
      <c r="O507" t="n">
        <v>1019</v>
      </c>
      <c r="P507" s="43" t="n">
        <v>53306338.6850998</v>
      </c>
      <c r="Q507" s="43" t="n">
        <v>35998411.6571977</v>
      </c>
      <c r="R507" s="43" t="n">
        <v>26516118.3481537</v>
      </c>
      <c r="S507" s="43" t="n">
        <v>7271637.67844619</v>
      </c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</row>
    <row r="508">
      <c r="A508" t="str">
        <f>M508</f>
      </c>
      <c r="B508" t="str">
        <f>N508</f>
      </c>
      <c r="C508" t="str">
        <f>O508</f>
      </c>
      <c r="D508" s="43" t="str">
        <f>AE508</f>
      </c>
      <c r="E508" s="43" t="str">
        <f>AK508</f>
      </c>
      <c r="F508" s="43" t="str">
        <f>AL508</f>
      </c>
      <c r="G508" s="43" t="str">
        <f>AM508</f>
      </c>
      <c r="H508" s="44" t="str">
        <f>AL508/AK508-1</f>
      </c>
      <c r="I508" s="44" t="str">
        <f>AL508/AE508-1</f>
      </c>
      <c r="J508" s="44" t="str">
        <f>AM508/AL508</f>
      </c>
      <c r="K508" s="44" t="str">
        <f>AL508/Sum(AL$1:AL$1706)</f>
      </c>
      <c r="L508" s="44" t="str">
        <f>AM508/Sum(AM1:AM$1706)</f>
      </c>
      <c r="M508" t="s">
        <v>1828</v>
      </c>
      <c r="N508" t="s">
        <v>2816</v>
      </c>
      <c r="O508" t="n">
        <v>928</v>
      </c>
      <c r="P508" s="43"/>
      <c r="Q508" s="43"/>
      <c r="R508" s="43" t="n">
        <v>982709.018987487</v>
      </c>
      <c r="S508" s="43" t="n">
        <v>4908420.4246562</v>
      </c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</row>
    <row r="509">
      <c r="A509" t="str">
        <f>M509</f>
      </c>
      <c r="B509" t="str">
        <f>N509</f>
      </c>
      <c r="C509" t="str">
        <f>O509</f>
      </c>
      <c r="D509" s="43" t="str">
        <f>AE509</f>
      </c>
      <c r="E509" s="43" t="str">
        <f>AK509</f>
      </c>
      <c r="F509" s="43" t="str">
        <f>AL509</f>
      </c>
      <c r="G509" s="43" t="str">
        <f>AM509</f>
      </c>
      <c r="H509" s="44" t="str">
        <f>AL509/AK509-1</f>
      </c>
      <c r="I509" s="44" t="str">
        <f>AL509/AE509-1</f>
      </c>
      <c r="J509" s="44" t="str">
        <f>AM509/AL509</f>
      </c>
      <c r="K509" s="44" t="str">
        <f>AL509/Sum(AL$1:AL$1706)</f>
      </c>
      <c r="L509" s="44" t="str">
        <f>AM509/Sum(AM1:AM$1706)</f>
      </c>
      <c r="M509" t="s">
        <v>1828</v>
      </c>
      <c r="N509" t="s">
        <v>2817</v>
      </c>
      <c r="O509" t="n">
        <v>436</v>
      </c>
      <c r="P509" s="43" t="n">
        <v>293321.248965145</v>
      </c>
      <c r="Q509" s="43" t="n">
        <v>1104233.99786051</v>
      </c>
      <c r="R509" s="43" t="n">
        <v>240709.705264834</v>
      </c>
      <c r="S509" s="43" t="n">
        <v>228575.750351102</v>
      </c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</row>
    <row r="510">
      <c r="A510" t="str">
        <f>M510</f>
      </c>
      <c r="B510" t="str">
        <f>N510</f>
      </c>
      <c r="C510" t="str">
        <f>O510</f>
      </c>
      <c r="D510" s="43" t="str">
        <f>AE510</f>
      </c>
      <c r="E510" s="43" t="str">
        <f>AK510</f>
      </c>
      <c r="F510" s="43" t="str">
        <f>AL510</f>
      </c>
      <c r="G510" s="43" t="str">
        <f>AM510</f>
      </c>
      <c r="H510" s="44" t="str">
        <f>AL510/AK510-1</f>
      </c>
      <c r="I510" s="44" t="str">
        <f>AL510/AE510-1</f>
      </c>
      <c r="J510" s="44" t="str">
        <f>AM510/AL510</f>
      </c>
      <c r="K510" s="44" t="str">
        <f>AL510/Sum(AL$1:AL$1706)</f>
      </c>
      <c r="L510" s="44" t="str">
        <f>AM510/Sum(AM1:AM$1706)</f>
      </c>
      <c r="M510" t="s">
        <v>1828</v>
      </c>
      <c r="N510" t="s">
        <v>2818</v>
      </c>
      <c r="O510" t="n">
        <v>951</v>
      </c>
      <c r="P510" s="43"/>
      <c r="Q510" s="43"/>
      <c r="R510" s="43"/>
      <c r="S510" s="43" t="n">
        <v>150533.893827893</v>
      </c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</row>
    <row r="511">
      <c r="A511" t="str">
        <f>M511</f>
      </c>
      <c r="B511" t="str">
        <f>N511</f>
      </c>
      <c r="C511" t="str">
        <f>O511</f>
      </c>
      <c r="D511" s="43" t="str">
        <f>AE511</f>
      </c>
      <c r="E511" s="43" t="str">
        <f>AK511</f>
      </c>
      <c r="F511" s="43" t="str">
        <f>AL511</f>
      </c>
      <c r="G511" s="43" t="str">
        <f>AM511</f>
      </c>
      <c r="H511" s="44" t="str">
        <f>AL511/AK511-1</f>
      </c>
      <c r="I511" s="44" t="str">
        <f>AL511/AE511-1</f>
      </c>
      <c r="J511" s="44" t="str">
        <f>AM511/AL511</f>
      </c>
      <c r="K511" s="44" t="str">
        <f>AL511/Sum(AL$1:AL$1706)</f>
      </c>
      <c r="L511" s="44" t="str">
        <f>AM511/Sum(AM1:AM$1706)</f>
      </c>
      <c r="M511" t="s">
        <v>1828</v>
      </c>
      <c r="N511" t="s">
        <v>2819</v>
      </c>
      <c r="O511" t="n">
        <v>927</v>
      </c>
      <c r="P511" s="43" t="n">
        <v>191405.844615855</v>
      </c>
      <c r="Q511" s="43" t="n">
        <v>263926.122782921</v>
      </c>
      <c r="R511" s="43" t="n">
        <v>636787.431000155</v>
      </c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</row>
    <row r="512">
      <c r="A512" t="str">
        <f>M512</f>
      </c>
      <c r="B512" t="str">
        <f>N512</f>
      </c>
      <c r="C512" t="str">
        <f>O512</f>
      </c>
      <c r="D512" s="43" t="str">
        <f>AE512</f>
      </c>
      <c r="E512" s="43" t="str">
        <f>AK512</f>
      </c>
      <c r="F512" s="43" t="str">
        <f>AL512</f>
      </c>
      <c r="G512" s="43" t="str">
        <f>AM512</f>
      </c>
      <c r="H512" s="44" t="str">
        <f>AL512/AK512-1</f>
      </c>
      <c r="I512" s="44" t="str">
        <f>AL512/AE512-1</f>
      </c>
      <c r="J512" s="44" t="str">
        <f>AM512/AL512</f>
      </c>
      <c r="K512" s="44" t="str">
        <f>AL512/Sum(AL$1:AL$1706)</f>
      </c>
      <c r="L512" s="44" t="str">
        <f>AM512/Sum(AM1:AM$1706)</f>
      </c>
      <c r="M512" t="s">
        <v>1828</v>
      </c>
      <c r="N512" t="s">
        <v>2820</v>
      </c>
      <c r="O512" t="n">
        <v>963</v>
      </c>
      <c r="P512" s="43" t="n">
        <v>23455102.3438152</v>
      </c>
      <c r="Q512" s="43" t="n">
        <v>961320.878903125</v>
      </c>
      <c r="R512" s="43"/>
      <c r="S512" s="43" t="n">
        <v>124625.594444763</v>
      </c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</row>
    <row r="513">
      <c r="A513" t="str">
        <f>M513</f>
      </c>
      <c r="B513" t="str">
        <f>N513</f>
      </c>
      <c r="C513" t="str">
        <f>O513</f>
      </c>
      <c r="D513" s="43" t="str">
        <f>AE513</f>
      </c>
      <c r="E513" s="43" t="str">
        <f>AK513</f>
      </c>
      <c r="F513" s="43" t="str">
        <f>AL513</f>
      </c>
      <c r="G513" s="43" t="str">
        <f>AM513</f>
      </c>
      <c r="H513" s="44" t="str">
        <f>AL513/AK513-1</f>
      </c>
      <c r="I513" s="44" t="str">
        <f>AL513/AE513-1</f>
      </c>
      <c r="J513" s="44" t="str">
        <f>AM513/AL513</f>
      </c>
      <c r="K513" s="44" t="str">
        <f>AL513/Sum(AL$1:AL$1706)</f>
      </c>
      <c r="L513" s="44" t="str">
        <f>AM513/Sum(AM1:AM$1706)</f>
      </c>
      <c r="M513" t="s">
        <v>1828</v>
      </c>
      <c r="N513" t="s">
        <v>2821</v>
      </c>
      <c r="O513" t="n">
        <v>1008</v>
      </c>
      <c r="P513" s="43" t="n">
        <v>9598746.85269924</v>
      </c>
      <c r="Q513" s="43" t="n">
        <v>4211687.2858283</v>
      </c>
      <c r="R513" s="43" t="n">
        <v>1695062.21481656</v>
      </c>
      <c r="S513" s="43" t="n">
        <v>450254.608394942</v>
      </c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 t="n">
        <v>0</v>
      </c>
      <c r="AJ513" s="43"/>
      <c r="AK513" s="43"/>
      <c r="AL513" s="43"/>
      <c r="AM513" s="43"/>
    </row>
    <row r="514">
      <c r="A514" t="str">
        <f>M514</f>
      </c>
      <c r="B514" t="str">
        <f>N514</f>
      </c>
      <c r="C514" t="str">
        <f>O514</f>
      </c>
      <c r="D514" s="43" t="str">
        <f>AE514</f>
      </c>
      <c r="E514" s="43" t="str">
        <f>AK514</f>
      </c>
      <c r="F514" s="43" t="str">
        <f>AL514</f>
      </c>
      <c r="G514" s="43" t="str">
        <f>AM514</f>
      </c>
      <c r="H514" s="44" t="str">
        <f>AL514/AK514-1</f>
      </c>
      <c r="I514" s="44" t="str">
        <f>AL514/AE514-1</f>
      </c>
      <c r="J514" s="44" t="str">
        <f>AM514/AL514</f>
      </c>
      <c r="K514" s="44" t="str">
        <f>AL514/Sum(AL$1:AL$1706)</f>
      </c>
      <c r="L514" s="44" t="str">
        <f>AM514/Sum(AM1:AM$1706)</f>
      </c>
      <c r="M514" t="s">
        <v>1828</v>
      </c>
      <c r="N514" t="s">
        <v>2822</v>
      </c>
      <c r="O514" t="n">
        <v>945</v>
      </c>
      <c r="P514" s="43"/>
      <c r="Q514" s="43" t="n">
        <v>75240.9271370755</v>
      </c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</row>
    <row r="515">
      <c r="A515" t="str">
        <f>M515</f>
      </c>
      <c r="B515" t="str">
        <f>N515</f>
      </c>
      <c r="C515" t="str">
        <f>O515</f>
      </c>
      <c r="D515" s="43" t="str">
        <f>AE515</f>
      </c>
      <c r="E515" s="43" t="str">
        <f>AK515</f>
      </c>
      <c r="F515" s="43" t="str">
        <f>AL515</f>
      </c>
      <c r="G515" s="43" t="str">
        <f>AM515</f>
      </c>
      <c r="H515" s="44" t="str">
        <f>AL515/AK515-1</f>
      </c>
      <c r="I515" s="44" t="str">
        <f>AL515/AE515-1</f>
      </c>
      <c r="J515" s="44" t="str">
        <f>AM515/AL515</f>
      </c>
      <c r="K515" s="44" t="str">
        <f>AL515/Sum(AL$1:AL$1706)</f>
      </c>
      <c r="L515" s="44" t="str">
        <f>AM515/Sum(AM1:AM$1706)</f>
      </c>
      <c r="M515" t="s">
        <v>1828</v>
      </c>
      <c r="N515" t="s">
        <v>2823</v>
      </c>
      <c r="O515" t="n">
        <v>1018</v>
      </c>
      <c r="P515" s="43" t="n">
        <v>9195103.55593586</v>
      </c>
      <c r="Q515" s="43" t="n">
        <v>1969773.61978922</v>
      </c>
      <c r="R515" s="43" t="n">
        <v>2127437.41113997</v>
      </c>
      <c r="S515" s="43" t="n">
        <v>1304053.60868141</v>
      </c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</row>
    <row r="516">
      <c r="A516" t="str">
        <f>M516</f>
      </c>
      <c r="B516" t="str">
        <f>N516</f>
      </c>
      <c r="C516" t="str">
        <f>O516</f>
      </c>
      <c r="D516" s="43" t="str">
        <f>AE516</f>
      </c>
      <c r="E516" s="43" t="str">
        <f>AK516</f>
      </c>
      <c r="F516" s="43" t="str">
        <f>AL516</f>
      </c>
      <c r="G516" s="43" t="str">
        <f>AM516</f>
      </c>
      <c r="H516" s="44" t="str">
        <f>AL516/AK516-1</f>
      </c>
      <c r="I516" s="44" t="str">
        <f>AL516/AE516-1</f>
      </c>
      <c r="J516" s="44" t="str">
        <f>AM516/AL516</f>
      </c>
      <c r="K516" s="44" t="str">
        <f>AL516/Sum(AL$1:AL$1706)</f>
      </c>
      <c r="L516" s="44" t="str">
        <f>AM516/Sum(AM1:AM$1706)</f>
      </c>
      <c r="M516" t="s">
        <v>1828</v>
      </c>
      <c r="N516" t="s">
        <v>2824</v>
      </c>
      <c r="O516" t="n">
        <v>523</v>
      </c>
      <c r="P516" s="43"/>
      <c r="Q516" s="43" t="n">
        <v>100023.093003345</v>
      </c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</row>
    <row r="517">
      <c r="A517" t="str">
        <f>M517</f>
      </c>
      <c r="B517" t="str">
        <f>N517</f>
      </c>
      <c r="C517" t="str">
        <f>O517</f>
      </c>
      <c r="D517" s="43" t="str">
        <f>AE517</f>
      </c>
      <c r="E517" s="43" t="str">
        <f>AK517</f>
      </c>
      <c r="F517" s="43" t="str">
        <f>AL517</f>
      </c>
      <c r="G517" s="43" t="str">
        <f>AM517</f>
      </c>
      <c r="H517" s="44" t="str">
        <f>AL517/AK517-1</f>
      </c>
      <c r="I517" s="44" t="str">
        <f>AL517/AE517-1</f>
      </c>
      <c r="J517" s="44" t="str">
        <f>AM517/AL517</f>
      </c>
      <c r="K517" s="44" t="str">
        <f>AL517/Sum(AL$1:AL$1706)</f>
      </c>
      <c r="L517" s="44" t="str">
        <f>AM517/Sum(AM1:AM$1706)</f>
      </c>
      <c r="M517" t="s">
        <v>1828</v>
      </c>
      <c r="N517" t="s">
        <v>2825</v>
      </c>
      <c r="O517" t="n">
        <v>445</v>
      </c>
      <c r="P517" s="43"/>
      <c r="Q517" s="43"/>
      <c r="R517" s="43"/>
      <c r="S517" s="43" t="n">
        <v>1882732.74049195</v>
      </c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</row>
    <row r="518">
      <c r="A518" t="str">
        <f>M518</f>
      </c>
      <c r="B518" t="str">
        <f>N518</f>
      </c>
      <c r="C518" t="str">
        <f>O518</f>
      </c>
      <c r="D518" s="43" t="str">
        <f>AE518</f>
      </c>
      <c r="E518" s="43" t="str">
        <f>AK518</f>
      </c>
      <c r="F518" s="43" t="str">
        <f>AL518</f>
      </c>
      <c r="G518" s="43" t="str">
        <f>AM518</f>
      </c>
      <c r="H518" s="44" t="str">
        <f>AL518/AK518-1</f>
      </c>
      <c r="I518" s="44" t="str">
        <f>AL518/AE518-1</f>
      </c>
      <c r="J518" s="44" t="str">
        <f>AM518/AL518</f>
      </c>
      <c r="K518" s="44" t="str">
        <f>AL518/Sum(AL$1:AL$1706)</f>
      </c>
      <c r="L518" s="44" t="str">
        <f>AM518/Sum(AM1:AM$1706)</f>
      </c>
      <c r="M518" t="s">
        <v>1828</v>
      </c>
      <c r="N518" t="s">
        <v>2826</v>
      </c>
      <c r="O518" t="n">
        <v>558</v>
      </c>
      <c r="P518" s="43"/>
      <c r="Q518" s="43"/>
      <c r="R518" s="43"/>
      <c r="S518" s="43" t="n">
        <v>4315.5101666288</v>
      </c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</row>
    <row r="519">
      <c r="A519" t="str">
        <f>M519</f>
      </c>
      <c r="B519" t="str">
        <f>N519</f>
      </c>
      <c r="C519" t="str">
        <f>O519</f>
      </c>
      <c r="D519" s="43" t="str">
        <f>AE519</f>
      </c>
      <c r="E519" s="43" t="str">
        <f>AK519</f>
      </c>
      <c r="F519" s="43" t="str">
        <f>AL519</f>
      </c>
      <c r="G519" s="43" t="str">
        <f>AM519</f>
      </c>
      <c r="H519" s="44" t="str">
        <f>AL519/AK519-1</f>
      </c>
      <c r="I519" s="44" t="str">
        <f>AL519/AE519-1</f>
      </c>
      <c r="J519" s="44" t="str">
        <f>AM519/AL519</f>
      </c>
      <c r="K519" s="44" t="str">
        <f>AL519/Sum(AL$1:AL$1706)</f>
      </c>
      <c r="L519" s="44" t="str">
        <f>AM519/Sum(AM1:AM$1706)</f>
      </c>
      <c r="M519" t="s">
        <v>1828</v>
      </c>
      <c r="N519" t="s">
        <v>2827</v>
      </c>
      <c r="O519" t="n">
        <v>940</v>
      </c>
      <c r="P519" s="43"/>
      <c r="Q519" s="43"/>
      <c r="R519" s="43" t="n">
        <v>4415760.53038144</v>
      </c>
      <c r="S519" s="43" t="n">
        <v>-2290327.4946797</v>
      </c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</row>
    <row r="520">
      <c r="A520" t="str">
        <f>M520</f>
      </c>
      <c r="B520" t="str">
        <f>N520</f>
      </c>
      <c r="C520" t="str">
        <f>O520</f>
      </c>
      <c r="D520" s="43" t="str">
        <f>AE520</f>
      </c>
      <c r="E520" s="43" t="str">
        <f>AK520</f>
      </c>
      <c r="F520" s="43" t="str">
        <f>AL520</f>
      </c>
      <c r="G520" s="43" t="str">
        <f>AM520</f>
      </c>
      <c r="H520" s="44" t="str">
        <f>AL520/AK520-1</f>
      </c>
      <c r="I520" s="44" t="str">
        <f>AL520/AE520-1</f>
      </c>
      <c r="J520" s="44" t="str">
        <f>AM520/AL520</f>
      </c>
      <c r="K520" s="44" t="str">
        <f>AL520/Sum(AL$1:AL$1706)</f>
      </c>
      <c r="L520" s="44" t="str">
        <f>AM520/Sum(AM1:AM$1706)</f>
      </c>
      <c r="M520" t="s">
        <v>1828</v>
      </c>
      <c r="N520" t="s">
        <v>2828</v>
      </c>
      <c r="O520" t="n">
        <v>973</v>
      </c>
      <c r="P520" s="43"/>
      <c r="Q520" s="43" t="n">
        <v>189989.76924046</v>
      </c>
      <c r="R520" s="43" t="n">
        <v>91454.1583422327</v>
      </c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</row>
    <row r="521">
      <c r="A521" t="str">
        <f>M521</f>
      </c>
      <c r="B521" t="str">
        <f>N521</f>
      </c>
      <c r="C521" t="str">
        <f>O521</f>
      </c>
      <c r="D521" s="43" t="str">
        <f>AE521</f>
      </c>
      <c r="E521" s="43" t="str">
        <f>AK521</f>
      </c>
      <c r="F521" s="43" t="str">
        <f>AL521</f>
      </c>
      <c r="G521" s="43" t="str">
        <f>AM521</f>
      </c>
      <c r="H521" s="44" t="str">
        <f>AL521/AK521-1</f>
      </c>
      <c r="I521" s="44" t="str">
        <f>AL521/AE521-1</f>
      </c>
      <c r="J521" s="44" t="str">
        <f>AM521/AL521</f>
      </c>
      <c r="K521" s="44" t="str">
        <f>AL521/Sum(AL$1:AL$1706)</f>
      </c>
      <c r="L521" s="44" t="str">
        <f>AM521/Sum(AM1:AM$1706)</f>
      </c>
      <c r="M521" t="s">
        <v>1828</v>
      </c>
      <c r="N521" t="s">
        <v>2829</v>
      </c>
      <c r="O521" t="n">
        <v>1017</v>
      </c>
      <c r="P521" s="43" t="n">
        <v>2517307.41754037</v>
      </c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</row>
    <row r="522">
      <c r="A522" t="str">
        <f>M522</f>
      </c>
      <c r="B522" t="str">
        <f>N522</f>
      </c>
      <c r="C522" t="str">
        <f>O522</f>
      </c>
      <c r="D522" s="43" t="str">
        <f>AE522</f>
      </c>
      <c r="E522" s="43" t="str">
        <f>AK522</f>
      </c>
      <c r="F522" s="43" t="str">
        <f>AL522</f>
      </c>
      <c r="G522" s="43" t="str">
        <f>AM522</f>
      </c>
      <c r="H522" s="44" t="str">
        <f>AL522/AK522-1</f>
      </c>
      <c r="I522" s="44" t="str">
        <f>AL522/AE522-1</f>
      </c>
      <c r="J522" s="44" t="str">
        <f>AM522/AL522</f>
      </c>
      <c r="K522" s="44" t="str">
        <f>AL522/Sum(AL$1:AL$1706)</f>
      </c>
      <c r="L522" s="44" t="str">
        <f>AM522/Sum(AM1:AM$1706)</f>
      </c>
      <c r="M522" t="s">
        <v>1828</v>
      </c>
      <c r="N522" t="s">
        <v>2830</v>
      </c>
      <c r="O522" t="n">
        <v>1088</v>
      </c>
      <c r="P522" s="43"/>
      <c r="Q522" s="43" t="n">
        <v>48333.8995634944</v>
      </c>
      <c r="R522" s="43"/>
      <c r="S522" s="43" t="n">
        <v>147605.076546727</v>
      </c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</row>
    <row r="523">
      <c r="A523" t="str">
        <f>M523</f>
      </c>
      <c r="B523" t="str">
        <f>N523</f>
      </c>
      <c r="C523" t="str">
        <f>O523</f>
      </c>
      <c r="D523" s="43" t="str">
        <f>AE523</f>
      </c>
      <c r="E523" s="43" t="str">
        <f>AK523</f>
      </c>
      <c r="F523" s="43" t="str">
        <f>AL523</f>
      </c>
      <c r="G523" s="43" t="str">
        <f>AM523</f>
      </c>
      <c r="H523" s="44" t="str">
        <f>AL523/AK523-1</f>
      </c>
      <c r="I523" s="44" t="str">
        <f>AL523/AE523-1</f>
      </c>
      <c r="J523" s="44" t="str">
        <f>AM523/AL523</f>
      </c>
      <c r="K523" s="44" t="str">
        <f>AL523/Sum(AL$1:AL$1706)</f>
      </c>
      <c r="L523" s="44" t="str">
        <f>AM523/Sum(AM1:AM$1706)</f>
      </c>
      <c r="M523" t="s">
        <v>1828</v>
      </c>
      <c r="N523" t="s">
        <v>2831</v>
      </c>
      <c r="O523" t="n">
        <v>1087</v>
      </c>
      <c r="P523" s="43" t="n">
        <v>11939097.8994588</v>
      </c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</row>
    <row r="524">
      <c r="A524" t="str">
        <f>M524</f>
      </c>
      <c r="B524" t="str">
        <f>N524</f>
      </c>
      <c r="C524" t="str">
        <f>O524</f>
      </c>
      <c r="D524" s="43" t="str">
        <f>AE524</f>
      </c>
      <c r="E524" s="43" t="str">
        <f>AK524</f>
      </c>
      <c r="F524" s="43" t="str">
        <f>AL524</f>
      </c>
      <c r="G524" s="43" t="str">
        <f>AM524</f>
      </c>
      <c r="H524" s="44" t="str">
        <f>AL524/AK524-1</f>
      </c>
      <c r="I524" s="44" t="str">
        <f>AL524/AE524-1</f>
      </c>
      <c r="J524" s="44" t="str">
        <f>AM524/AL524</f>
      </c>
      <c r="K524" s="44" t="str">
        <f>AL524/Sum(AL$1:AL$1706)</f>
      </c>
      <c r="L524" s="44" t="str">
        <f>AM524/Sum(AM1:AM$1706)</f>
      </c>
      <c r="M524" t="s">
        <v>1828</v>
      </c>
      <c r="N524" t="s">
        <v>2832</v>
      </c>
      <c r="O524" t="n">
        <v>458</v>
      </c>
      <c r="P524" s="43"/>
      <c r="Q524" s="43" t="n">
        <v>475580.963061404</v>
      </c>
      <c r="R524" s="43" t="n">
        <v>216256.705141608</v>
      </c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</row>
    <row r="525">
      <c r="A525" t="str">
        <f>M525</f>
      </c>
      <c r="B525" t="str">
        <f>N525</f>
      </c>
      <c r="C525" t="str">
        <f>O525</f>
      </c>
      <c r="D525" s="43" t="str">
        <f>AE525</f>
      </c>
      <c r="E525" s="43" t="str">
        <f>AK525</f>
      </c>
      <c r="F525" s="43" t="str">
        <f>AL525</f>
      </c>
      <c r="G525" s="43" t="str">
        <f>AM525</f>
      </c>
      <c r="H525" s="44" t="str">
        <f>AL525/AK525-1</f>
      </c>
      <c r="I525" s="44" t="str">
        <f>AL525/AE525-1</f>
      </c>
      <c r="J525" s="44" t="str">
        <f>AM525/AL525</f>
      </c>
      <c r="K525" s="44" t="str">
        <f>AL525/Sum(AL$1:AL$1706)</f>
      </c>
      <c r="L525" s="44" t="str">
        <f>AM525/Sum(AM1:AM$1706)</f>
      </c>
      <c r="M525" t="s">
        <v>1828</v>
      </c>
      <c r="N525" t="s">
        <v>2833</v>
      </c>
      <c r="O525" t="n">
        <v>1014</v>
      </c>
      <c r="P525" s="43" t="n">
        <v>84316.8726472042</v>
      </c>
      <c r="Q525" s="43"/>
      <c r="R525" s="43" t="n">
        <v>945419.203227364</v>
      </c>
      <c r="S525" s="43" t="n">
        <v>56912.3141607529</v>
      </c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</row>
    <row r="526">
      <c r="A526" t="str">
        <f>M526</f>
      </c>
      <c r="B526" t="str">
        <f>N526</f>
      </c>
      <c r="C526" t="str">
        <f>O526</f>
      </c>
      <c r="D526" s="43" t="str">
        <f>AE526</f>
      </c>
      <c r="E526" s="43" t="str">
        <f>AK526</f>
      </c>
      <c r="F526" s="43" t="str">
        <f>AL526</f>
      </c>
      <c r="G526" s="43" t="str">
        <f>AM526</f>
      </c>
      <c r="H526" s="44" t="str">
        <f>AL526/AK526-1</f>
      </c>
      <c r="I526" s="44" t="str">
        <f>AL526/AE526-1</f>
      </c>
      <c r="J526" s="44" t="str">
        <f>AM526/AL526</f>
      </c>
      <c r="K526" s="44" t="str">
        <f>AL526/Sum(AL$1:AL$1706)</f>
      </c>
      <c r="L526" s="44" t="str">
        <f>AM526/Sum(AM1:AM$1706)</f>
      </c>
      <c r="M526" t="s">
        <v>1828</v>
      </c>
      <c r="N526" t="s">
        <v>2834</v>
      </c>
      <c r="O526" t="n">
        <v>942</v>
      </c>
      <c r="P526" s="43"/>
      <c r="Q526" s="43"/>
      <c r="R526" s="43"/>
      <c r="S526" s="43" t="n">
        <v>569915.53754208</v>
      </c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</row>
    <row r="527">
      <c r="A527" t="str">
        <f>M527</f>
      </c>
      <c r="B527" t="str">
        <f>N527</f>
      </c>
      <c r="C527" t="str">
        <f>O527</f>
      </c>
      <c r="D527" s="43" t="str">
        <f>AE527</f>
      </c>
      <c r="E527" s="43" t="str">
        <f>AK527</f>
      </c>
      <c r="F527" s="43" t="str">
        <f>AL527</f>
      </c>
      <c r="G527" s="43" t="str">
        <f>AM527</f>
      </c>
      <c r="H527" s="44" t="str">
        <f>AL527/AK527-1</f>
      </c>
      <c r="I527" s="44" t="str">
        <f>AL527/AE527-1</f>
      </c>
      <c r="J527" s="44" t="str">
        <f>AM527/AL527</f>
      </c>
      <c r="K527" s="44" t="str">
        <f>AL527/Sum(AL$1:AL$1706)</f>
      </c>
      <c r="L527" s="44" t="str">
        <f>AM527/Sum(AM1:AM$1706)</f>
      </c>
      <c r="M527" t="s">
        <v>1828</v>
      </c>
      <c r="N527" t="s">
        <v>2835</v>
      </c>
      <c r="O527" t="n">
        <v>1764</v>
      </c>
      <c r="P527" s="43"/>
      <c r="Q527" s="43"/>
      <c r="R527" s="43" t="n">
        <v>3219677.11085216</v>
      </c>
      <c r="S527" s="43" t="n">
        <v>81852.9762007294</v>
      </c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</row>
    <row r="528">
      <c r="A528" t="str">
        <f>M528</f>
      </c>
      <c r="B528" t="str">
        <f>N528</f>
      </c>
      <c r="C528" t="str">
        <f>O528</f>
      </c>
      <c r="D528" s="43" t="str">
        <f>AE528</f>
      </c>
      <c r="E528" s="43" t="str">
        <f>AK528</f>
      </c>
      <c r="F528" s="43" t="str">
        <f>AL528</f>
      </c>
      <c r="G528" s="43" t="str">
        <f>AM528</f>
      </c>
      <c r="H528" s="44" t="str">
        <f>AL528/AK528-1</f>
      </c>
      <c r="I528" s="44" t="str">
        <f>AL528/AE528-1</f>
      </c>
      <c r="J528" s="44" t="str">
        <f>AM528/AL528</f>
      </c>
      <c r="K528" s="44" t="str">
        <f>AL528/Sum(AL$1:AL$1706)</f>
      </c>
      <c r="L528" s="44" t="str">
        <f>AM528/Sum(AM1:AM$1706)</f>
      </c>
      <c r="M528" t="s">
        <v>1828</v>
      </c>
      <c r="N528" t="s">
        <v>2836</v>
      </c>
      <c r="O528" t="n">
        <v>1363</v>
      </c>
      <c r="P528" s="43"/>
      <c r="Q528" s="43"/>
      <c r="R528" s="43"/>
      <c r="S528" s="43"/>
      <c r="T528" s="43" t="n">
        <v>8512264.0811301</v>
      </c>
      <c r="U528" s="43" t="n">
        <v>6425899.1030621</v>
      </c>
      <c r="V528" s="43" t="n">
        <v>38022987.913719</v>
      </c>
      <c r="W528" s="43" t="n">
        <v>61179941.5450467</v>
      </c>
      <c r="X528" s="43" t="n">
        <v>103830771.873145</v>
      </c>
      <c r="Y528" s="43" t="n">
        <v>82604052.3476983</v>
      </c>
      <c r="Z528" s="43" t="n">
        <v>53130456.1339885</v>
      </c>
      <c r="AA528" s="43" t="n">
        <v>60586479.2938296</v>
      </c>
      <c r="AB528" s="43" t="n">
        <v>130716289.654368</v>
      </c>
      <c r="AC528" s="43" t="n">
        <v>128152191.097967</v>
      </c>
      <c r="AD528" s="43" t="n">
        <v>115679184.213207</v>
      </c>
      <c r="AE528" s="43" t="n">
        <v>97515490.4323282</v>
      </c>
      <c r="AF528" s="43" t="n">
        <v>65908168.1951201</v>
      </c>
      <c r="AG528" s="43" t="n">
        <v>30860472.5719656</v>
      </c>
      <c r="AH528" s="43" t="n">
        <v>1709332.07096844</v>
      </c>
      <c r="AI528" s="43" t="n">
        <v>-74889.4750054569</v>
      </c>
      <c r="AJ528" s="43" t="n">
        <v>-3448477.24524365</v>
      </c>
      <c r="AK528" s="43" t="n">
        <v>-366412.176005217</v>
      </c>
      <c r="AL528" s="43" t="n">
        <v>-118228.4104</v>
      </c>
      <c r="AM528" s="43" t="n">
        <v>0</v>
      </c>
    </row>
    <row r="529">
      <c r="A529" t="str">
        <f>M529</f>
      </c>
      <c r="B529" t="str">
        <f>N529</f>
      </c>
      <c r="C529" t="str">
        <f>O529</f>
      </c>
      <c r="D529" s="43" t="str">
        <f>AE529</f>
      </c>
      <c r="E529" s="43" t="str">
        <f>AK529</f>
      </c>
      <c r="F529" s="43" t="str">
        <f>AL529</f>
      </c>
      <c r="G529" s="43" t="str">
        <f>AM529</f>
      </c>
      <c r="H529" s="44" t="str">
        <f>AL529/AK529-1</f>
      </c>
      <c r="I529" s="44" t="str">
        <f>AL529/AE529-1</f>
      </c>
      <c r="J529" s="44" t="str">
        <f>AM529/AL529</f>
      </c>
      <c r="K529" s="44" t="str">
        <f>AL529/Sum(AL$1:AL$1706)</f>
      </c>
      <c r="L529" s="44" t="str">
        <f>AM529/Sum(AM1:AM$1706)</f>
      </c>
      <c r="M529" t="s">
        <v>1828</v>
      </c>
      <c r="N529" t="s">
        <v>2388</v>
      </c>
      <c r="O529" t="n">
        <v>2057</v>
      </c>
      <c r="P529" s="43" t="n">
        <v>124106889.461622</v>
      </c>
      <c r="Q529" s="43" t="n">
        <v>15647095.1307433</v>
      </c>
      <c r="R529" s="43" t="n">
        <v>16855630.3336389</v>
      </c>
      <c r="S529" s="43" t="n">
        <v>226762.382731649</v>
      </c>
      <c r="T529" s="43" t="n">
        <v>18626940.5562355</v>
      </c>
      <c r="U529" s="43" t="n">
        <v>2606414.6287795</v>
      </c>
      <c r="V529" s="43" t="n">
        <v>3469820.99855136</v>
      </c>
      <c r="W529" s="43" t="n">
        <v>149689.863830887</v>
      </c>
      <c r="X529" s="43"/>
      <c r="Y529" s="43"/>
      <c r="Z529" s="43"/>
      <c r="AA529" s="43"/>
      <c r="AB529" s="43" t="n">
        <v>-65000.028787598</v>
      </c>
      <c r="AC529" s="43"/>
      <c r="AD529" s="43"/>
      <c r="AE529" s="43" t="n">
        <v>0</v>
      </c>
      <c r="AF529" s="43"/>
      <c r="AG529" s="43"/>
      <c r="AH529" s="43"/>
      <c r="AI529" s="43"/>
      <c r="AJ529" s="43"/>
      <c r="AK529" s="43"/>
      <c r="AL529" s="43"/>
      <c r="AM529" s="43"/>
    </row>
    <row r="530">
      <c r="A530" t="str">
        <f>M530</f>
      </c>
      <c r="B530" t="str">
        <f>N530</f>
      </c>
      <c r="C530" t="str">
        <f>O530</f>
      </c>
      <c r="D530" s="43" t="str">
        <f>AE530</f>
      </c>
      <c r="E530" s="43" t="str">
        <f>AK530</f>
      </c>
      <c r="F530" s="43" t="str">
        <f>AL530</f>
      </c>
      <c r="G530" s="43" t="str">
        <f>AM530</f>
      </c>
      <c r="H530" s="44" t="str">
        <f>AL530/AK530-1</f>
      </c>
      <c r="I530" s="44" t="str">
        <f>AL530/AE530-1</f>
      </c>
      <c r="J530" s="44" t="str">
        <f>AM530/AL530</f>
      </c>
      <c r="K530" s="44" t="str">
        <f>AL530/Sum(AL$1:AL$1706)</f>
      </c>
      <c r="L530" s="44" t="str">
        <f>AM530/Sum(AM1:AM$1706)</f>
      </c>
      <c r="M530" t="s">
        <v>1828</v>
      </c>
      <c r="N530" t="s">
        <v>2837</v>
      </c>
      <c r="O530" t="n">
        <v>1166</v>
      </c>
      <c r="P530" s="43" t="n">
        <v>129746766.467727</v>
      </c>
      <c r="Q530" s="43" t="n">
        <v>108304209.109057</v>
      </c>
      <c r="R530" s="43" t="n">
        <v>2082420.03735793</v>
      </c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</row>
    <row r="531">
      <c r="A531" t="str">
        <f>M531</f>
      </c>
      <c r="B531" t="str">
        <f>N531</f>
      </c>
      <c r="C531" t="str">
        <f>O531</f>
      </c>
      <c r="D531" s="43" t="str">
        <f>AE531</f>
      </c>
      <c r="E531" s="43" t="str">
        <f>AK531</f>
      </c>
      <c r="F531" s="43" t="str">
        <f>AL531</f>
      </c>
      <c r="G531" s="43" t="str">
        <f>AM531</f>
      </c>
      <c r="H531" s="44" t="str">
        <f>AL531/AK531-1</f>
      </c>
      <c r="I531" s="44" t="str">
        <f>AL531/AE531-1</f>
      </c>
      <c r="J531" s="44" t="str">
        <f>AM531/AL531</f>
      </c>
      <c r="K531" s="44" t="str">
        <f>AL531/Sum(AL$1:AL$1706)</f>
      </c>
      <c r="L531" s="44" t="str">
        <f>AM531/Sum(AM1:AM$1706)</f>
      </c>
      <c r="M531" t="s">
        <v>1828</v>
      </c>
      <c r="N531" t="s">
        <v>2390</v>
      </c>
      <c r="O531" t="n">
        <v>1942</v>
      </c>
      <c r="P531" s="43"/>
      <c r="Q531" s="43"/>
      <c r="R531" s="43"/>
      <c r="S531" s="43" t="n">
        <v>2608105.69352449</v>
      </c>
      <c r="T531" s="43" t="n">
        <v>2870800.89233885</v>
      </c>
      <c r="U531" s="43" t="n">
        <v>4023708.19997591</v>
      </c>
      <c r="V531" s="43" t="n">
        <v>3987274.87626944</v>
      </c>
      <c r="W531" s="43"/>
      <c r="X531" s="43" t="n">
        <v>0</v>
      </c>
      <c r="Y531" s="43" t="n">
        <v>-87840.232842472</v>
      </c>
      <c r="Z531" s="43" t="n">
        <v>-29143.1129260451</v>
      </c>
      <c r="AA531" s="43" t="n">
        <v>-4635.42943779766</v>
      </c>
      <c r="AB531" s="43"/>
      <c r="AC531" s="43"/>
      <c r="AD531" s="43"/>
      <c r="AE531" s="43"/>
      <c r="AF531" s="43" t="n">
        <v>0</v>
      </c>
      <c r="AG531" s="43"/>
      <c r="AH531" s="43"/>
      <c r="AI531" s="43" t="n">
        <v>0</v>
      </c>
      <c r="AJ531" s="43"/>
      <c r="AK531" s="43"/>
      <c r="AL531" s="43"/>
      <c r="AM531" s="43"/>
    </row>
    <row r="532">
      <c r="A532" t="str">
        <f>M532</f>
      </c>
      <c r="B532" t="str">
        <f>N532</f>
      </c>
      <c r="C532" t="str">
        <f>O532</f>
      </c>
      <c r="D532" s="43" t="str">
        <f>AE532</f>
      </c>
      <c r="E532" s="43" t="str">
        <f>AK532</f>
      </c>
      <c r="F532" s="43" t="str">
        <f>AL532</f>
      </c>
      <c r="G532" s="43" t="str">
        <f>AM532</f>
      </c>
      <c r="H532" s="44" t="str">
        <f>AL532/AK532-1</f>
      </c>
      <c r="I532" s="44" t="str">
        <f>AL532/AE532-1</f>
      </c>
      <c r="J532" s="44" t="str">
        <f>AM532/AL532</f>
      </c>
      <c r="K532" s="44" t="str">
        <f>AL532/Sum(AL$1:AL$1706)</f>
      </c>
      <c r="L532" s="44" t="str">
        <f>AM532/Sum(AM1:AM$1706)</f>
      </c>
      <c r="M532" t="s">
        <v>1828</v>
      </c>
      <c r="N532" t="s">
        <v>2838</v>
      </c>
      <c r="O532" t="n">
        <v>334</v>
      </c>
      <c r="P532" s="43"/>
      <c r="Q532" s="43"/>
      <c r="R532" s="43"/>
      <c r="S532" s="43" t="n">
        <v>14087.8854133062</v>
      </c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</row>
    <row r="533">
      <c r="A533" t="str">
        <f>M533</f>
      </c>
      <c r="B533" t="str">
        <f>N533</f>
      </c>
      <c r="C533" t="str">
        <f>O533</f>
      </c>
      <c r="D533" s="43" t="str">
        <f>AE533</f>
      </c>
      <c r="E533" s="43" t="str">
        <f>AK533</f>
      </c>
      <c r="F533" s="43" t="str">
        <f>AL533</f>
      </c>
      <c r="G533" s="43" t="str">
        <f>AM533</f>
      </c>
      <c r="H533" s="44" t="str">
        <f>AL533/AK533-1</f>
      </c>
      <c r="I533" s="44" t="str">
        <f>AL533/AE533-1</f>
      </c>
      <c r="J533" s="44" t="str">
        <f>AM533/AL533</f>
      </c>
      <c r="K533" s="44" t="str">
        <f>AL533/Sum(AL$1:AL$1706)</f>
      </c>
      <c r="L533" s="44" t="str">
        <f>AM533/Sum(AM1:AM$1706)</f>
      </c>
      <c r="M533" t="s">
        <v>1828</v>
      </c>
      <c r="N533" t="s">
        <v>2839</v>
      </c>
      <c r="O533" t="n">
        <v>460</v>
      </c>
      <c r="P533" s="43" t="n">
        <v>46048.3064184214</v>
      </c>
      <c r="Q533" s="43" t="n">
        <v>1402017.51249498</v>
      </c>
      <c r="R533" s="43" t="n">
        <v>2151992.90700867</v>
      </c>
      <c r="S533" s="43" t="n">
        <v>96282.2014012266</v>
      </c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</row>
    <row r="534">
      <c r="A534" t="str">
        <f>M534</f>
      </c>
      <c r="B534" t="str">
        <f>N534</f>
      </c>
      <c r="C534" t="str">
        <f>O534</f>
      </c>
      <c r="D534" s="43" t="str">
        <f>AE534</f>
      </c>
      <c r="E534" s="43" t="str">
        <f>AK534</f>
      </c>
      <c r="F534" s="43" t="str">
        <f>AL534</f>
      </c>
      <c r="G534" s="43" t="str">
        <f>AM534</f>
      </c>
      <c r="H534" s="44" t="str">
        <f>AL534/AK534-1</f>
      </c>
      <c r="I534" s="44" t="str">
        <f>AL534/AE534-1</f>
      </c>
      <c r="J534" s="44" t="str">
        <f>AM534/AL534</f>
      </c>
      <c r="K534" s="44" t="str">
        <f>AL534/Sum(AL$1:AL$1706)</f>
      </c>
      <c r="L534" s="44" t="str">
        <f>AM534/Sum(AM1:AM$1706)</f>
      </c>
      <c r="M534" t="s">
        <v>1828</v>
      </c>
      <c r="N534" t="s">
        <v>2840</v>
      </c>
      <c r="O534" t="n">
        <v>468</v>
      </c>
      <c r="P534" s="43"/>
      <c r="Q534" s="43"/>
      <c r="R534" s="43"/>
      <c r="S534" s="43" t="n">
        <v>3416152.97162068</v>
      </c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</row>
    <row r="535">
      <c r="A535" t="str">
        <f>M535</f>
      </c>
      <c r="B535" t="str">
        <f>N535</f>
      </c>
      <c r="C535" t="str">
        <f>O535</f>
      </c>
      <c r="D535" s="43" t="str">
        <f>AE535</f>
      </c>
      <c r="E535" s="43" t="str">
        <f>AK535</f>
      </c>
      <c r="F535" s="43" t="str">
        <f>AL535</f>
      </c>
      <c r="G535" s="43" t="str">
        <f>AM535</f>
      </c>
      <c r="H535" s="44" t="str">
        <f>AL535/AK535-1</f>
      </c>
      <c r="I535" s="44" t="str">
        <f>AL535/AE535-1</f>
      </c>
      <c r="J535" s="44" t="str">
        <f>AM535/AL535</f>
      </c>
      <c r="K535" s="44" t="str">
        <f>AL535/Sum(AL$1:AL$1706)</f>
      </c>
      <c r="L535" s="44" t="str">
        <f>AM535/Sum(AM1:AM$1706)</f>
      </c>
      <c r="M535" t="s">
        <v>1828</v>
      </c>
      <c r="N535" t="s">
        <v>2841</v>
      </c>
      <c r="O535" t="n">
        <v>655</v>
      </c>
      <c r="P535" s="43"/>
      <c r="Q535" s="43"/>
      <c r="R535" s="43"/>
      <c r="S535" s="43"/>
      <c r="T535" s="43"/>
      <c r="U535" s="43"/>
      <c r="V535" s="43"/>
      <c r="W535" s="43" t="n">
        <v>5429092.14556382</v>
      </c>
      <c r="X535" s="43"/>
      <c r="Y535" s="43"/>
      <c r="Z535" s="43" t="n">
        <v>-259677.948324055</v>
      </c>
      <c r="AA535" s="43" t="n">
        <v>4337413.9128831</v>
      </c>
      <c r="AB535" s="43" t="n">
        <v>4262578.5961242</v>
      </c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</row>
    <row r="536">
      <c r="A536" t="str">
        <f>M536</f>
      </c>
      <c r="B536" t="str">
        <f>N536</f>
      </c>
      <c r="C536" t="str">
        <f>O536</f>
      </c>
      <c r="D536" s="43" t="str">
        <f>AE536</f>
      </c>
      <c r="E536" s="43" t="str">
        <f>AK536</f>
      </c>
      <c r="F536" s="43" t="str">
        <f>AL536</f>
      </c>
      <c r="G536" s="43" t="str">
        <f>AM536</f>
      </c>
      <c r="H536" s="44" t="str">
        <f>AL536/AK536-1</f>
      </c>
      <c r="I536" s="44" t="str">
        <f>AL536/AE536-1</f>
      </c>
      <c r="J536" s="44" t="str">
        <f>AM536/AL536</f>
      </c>
      <c r="K536" s="44" t="str">
        <f>AL536/Sum(AL$1:AL$1706)</f>
      </c>
      <c r="L536" s="44" t="str">
        <f>AM536/Sum(AM1:AM$1706)</f>
      </c>
      <c r="M536" t="s">
        <v>1828</v>
      </c>
      <c r="N536" t="s">
        <v>2391</v>
      </c>
      <c r="O536" t="n">
        <v>1908</v>
      </c>
      <c r="P536" s="43"/>
      <c r="Q536" s="43"/>
      <c r="R536" s="43"/>
      <c r="S536" s="43" t="n">
        <v>6065565.35091028</v>
      </c>
      <c r="T536" s="43"/>
      <c r="U536" s="43"/>
      <c r="V536" s="43"/>
      <c r="W536" s="43"/>
      <c r="X536" s="43"/>
      <c r="Y536" s="43"/>
      <c r="Z536" s="43" t="n">
        <v>-482212.736149673</v>
      </c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</row>
    <row r="537">
      <c r="A537" t="str">
        <f>M537</f>
      </c>
      <c r="B537" t="str">
        <f>N537</f>
      </c>
      <c r="C537" t="str">
        <f>O537</f>
      </c>
      <c r="D537" s="43" t="str">
        <f>AE537</f>
      </c>
      <c r="E537" s="43" t="str">
        <f>AK537</f>
      </c>
      <c r="F537" s="43" t="str">
        <f>AL537</f>
      </c>
      <c r="G537" s="43" t="str">
        <f>AM537</f>
      </c>
      <c r="H537" s="44" t="str">
        <f>AL537/AK537-1</f>
      </c>
      <c r="I537" s="44" t="str">
        <f>AL537/AE537-1</f>
      </c>
      <c r="J537" s="44" t="str">
        <f>AM537/AL537</f>
      </c>
      <c r="K537" s="44" t="str">
        <f>AL537/Sum(AL$1:AL$1706)</f>
      </c>
      <c r="L537" s="44" t="str">
        <f>AM537/Sum(AM1:AM$1706)</f>
      </c>
      <c r="M537" t="s">
        <v>1828</v>
      </c>
      <c r="N537" t="s">
        <v>2842</v>
      </c>
      <c r="O537" t="n">
        <v>486</v>
      </c>
      <c r="P537" s="43" t="n">
        <v>46920.8006452967</v>
      </c>
      <c r="Q537" s="43"/>
      <c r="R537" s="43" t="n">
        <v>-70802.8185963504</v>
      </c>
      <c r="S537" s="43" t="n">
        <v>7300866.42156276</v>
      </c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</row>
    <row r="538">
      <c r="A538" t="str">
        <f>M538</f>
      </c>
      <c r="B538" t="str">
        <f>N538</f>
      </c>
      <c r="C538" t="str">
        <f>O538</f>
      </c>
      <c r="D538" s="43" t="str">
        <f>AE538</f>
      </c>
      <c r="E538" s="43" t="str">
        <f>AK538</f>
      </c>
      <c r="F538" s="43" t="str">
        <f>AL538</f>
      </c>
      <c r="G538" s="43" t="str">
        <f>AM538</f>
      </c>
      <c r="H538" s="44" t="str">
        <f>AL538/AK538-1</f>
      </c>
      <c r="I538" s="44" t="str">
        <f>AL538/AE538-1</f>
      </c>
      <c r="J538" s="44" t="str">
        <f>AM538/AL538</f>
      </c>
      <c r="K538" s="44" t="str">
        <f>AL538/Sum(AL$1:AL$1706)</f>
      </c>
      <c r="L538" s="44" t="str">
        <f>AM538/Sum(AM1:AM$1706)</f>
      </c>
      <c r="M538" t="s">
        <v>1828</v>
      </c>
      <c r="N538" t="s">
        <v>2843</v>
      </c>
      <c r="O538" t="n">
        <v>1867</v>
      </c>
      <c r="P538" s="43"/>
      <c r="Q538" s="43"/>
      <c r="R538" s="43"/>
      <c r="S538" s="43"/>
      <c r="T538" s="43"/>
      <c r="U538" s="43"/>
      <c r="V538" s="43"/>
      <c r="W538" s="43"/>
      <c r="X538" s="43" t="n">
        <v>5516817.73954354</v>
      </c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</row>
    <row r="539">
      <c r="A539" t="str">
        <f>M539</f>
      </c>
      <c r="B539" t="str">
        <f>N539</f>
      </c>
      <c r="C539" t="str">
        <f>O539</f>
      </c>
      <c r="D539" s="43" t="str">
        <f>AE539</f>
      </c>
      <c r="E539" s="43" t="str">
        <f>AK539</f>
      </c>
      <c r="F539" s="43" t="str">
        <f>AL539</f>
      </c>
      <c r="G539" s="43" t="str">
        <f>AM539</f>
      </c>
      <c r="H539" s="44" t="str">
        <f>AL539/AK539-1</f>
      </c>
      <c r="I539" s="44" t="str">
        <f>AL539/AE539-1</f>
      </c>
      <c r="J539" s="44" t="str">
        <f>AM539/AL539</f>
      </c>
      <c r="K539" s="44" t="str">
        <f>AL539/Sum(AL$1:AL$1706)</f>
      </c>
      <c r="L539" s="44" t="str">
        <f>AM539/Sum(AM1:AM$1706)</f>
      </c>
      <c r="M539" t="s">
        <v>1828</v>
      </c>
      <c r="N539" t="s">
        <v>2844</v>
      </c>
      <c r="O539" t="n">
        <v>1853</v>
      </c>
      <c r="P539" s="43"/>
      <c r="Q539" s="43"/>
      <c r="R539" s="43"/>
      <c r="S539" s="43"/>
      <c r="T539" s="43"/>
      <c r="U539" s="43" t="n">
        <v>4939867.356688</v>
      </c>
      <c r="V539" s="43" t="n">
        <v>0</v>
      </c>
      <c r="W539" s="43" t="n">
        <v>12319.8971022078</v>
      </c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</row>
    <row r="540">
      <c r="A540" t="str">
        <f>M540</f>
      </c>
      <c r="B540" t="str">
        <f>N540</f>
      </c>
      <c r="C540" t="str">
        <f>O540</f>
      </c>
      <c r="D540" s="43" t="str">
        <f>AE540</f>
      </c>
      <c r="E540" s="43" t="str">
        <f>AK540</f>
      </c>
      <c r="F540" s="43" t="str">
        <f>AL540</f>
      </c>
      <c r="G540" s="43" t="str">
        <f>AM540</f>
      </c>
      <c r="H540" s="44" t="str">
        <f>AL540/AK540-1</f>
      </c>
      <c r="I540" s="44" t="str">
        <f>AL540/AE540-1</f>
      </c>
      <c r="J540" s="44" t="str">
        <f>AM540/AL540</f>
      </c>
      <c r="K540" s="44" t="str">
        <f>AL540/Sum(AL$1:AL$1706)</f>
      </c>
      <c r="L540" s="44" t="str">
        <f>AM540/Sum(AM1:AM$1706)</f>
      </c>
      <c r="M540" t="s">
        <v>1828</v>
      </c>
      <c r="N540" t="s">
        <v>2845</v>
      </c>
      <c r="O540" t="n">
        <v>630</v>
      </c>
      <c r="P540" s="43"/>
      <c r="Q540" s="43"/>
      <c r="R540" s="43"/>
      <c r="S540" s="43"/>
      <c r="T540" s="43" t="n">
        <v>7076383.92287717</v>
      </c>
      <c r="U540" s="43" t="n">
        <v>2879157.09413518</v>
      </c>
      <c r="V540" s="43" t="n">
        <v>253186358.608639</v>
      </c>
      <c r="W540" s="43" t="n">
        <v>530770834.158442</v>
      </c>
      <c r="X540" s="43" t="n">
        <v>675258326.778128</v>
      </c>
      <c r="Y540" s="43" t="n">
        <v>642279821.06243</v>
      </c>
      <c r="Z540" s="43" t="n">
        <v>240857207.929885</v>
      </c>
      <c r="AA540" s="43" t="n">
        <v>240389882.923456</v>
      </c>
      <c r="AB540" s="43" t="n">
        <v>107854864.665195</v>
      </c>
      <c r="AC540" s="43" t="n">
        <v>236629553.423295</v>
      </c>
      <c r="AD540" s="43" t="n">
        <v>12789747.8906877</v>
      </c>
      <c r="AE540" s="43" t="n">
        <v>188224.127486576</v>
      </c>
      <c r="AF540" s="43" t="n">
        <v>1827280.74861338</v>
      </c>
      <c r="AG540" s="43" t="n">
        <v>-266938.46832997</v>
      </c>
      <c r="AH540" s="43" t="n">
        <v>-366758.020385836</v>
      </c>
      <c r="AI540" s="43" t="n">
        <v>-581153.04841066</v>
      </c>
      <c r="AJ540" s="43" t="n">
        <v>-714398.676833573</v>
      </c>
      <c r="AK540" s="43" t="n">
        <v>-948.158696171271</v>
      </c>
      <c r="AL540" s="43"/>
      <c r="AM540" s="43"/>
    </row>
    <row r="541">
      <c r="A541" t="str">
        <f>M541</f>
      </c>
      <c r="B541" t="str">
        <f>N541</f>
      </c>
      <c r="C541" t="str">
        <f>O541</f>
      </c>
      <c r="D541" s="43" t="str">
        <f>AE541</f>
      </c>
      <c r="E541" s="43" t="str">
        <f>AK541</f>
      </c>
      <c r="F541" s="43" t="str">
        <f>AL541</f>
      </c>
      <c r="G541" s="43" t="str">
        <f>AM541</f>
      </c>
      <c r="H541" s="44" t="str">
        <f>AL541/AK541-1</f>
      </c>
      <c r="I541" s="44" t="str">
        <f>AL541/AE541-1</f>
      </c>
      <c r="J541" s="44" t="str">
        <f>AM541/AL541</f>
      </c>
      <c r="K541" s="44" t="str">
        <f>AL541/Sum(AL$1:AL$1706)</f>
      </c>
      <c r="L541" s="44" t="str">
        <f>AM541/Sum(AM1:AM$1706)</f>
      </c>
      <c r="M541" t="s">
        <v>1828</v>
      </c>
      <c r="N541" t="s">
        <v>2393</v>
      </c>
      <c r="O541" t="n">
        <v>2058</v>
      </c>
      <c r="P541" s="43"/>
      <c r="Q541" s="43"/>
      <c r="R541" s="43"/>
      <c r="S541" s="43"/>
      <c r="T541" s="43"/>
      <c r="U541" s="43"/>
      <c r="V541" s="43" t="n">
        <v>2298.53358380918</v>
      </c>
      <c r="W541" s="43" t="n">
        <v>26505113.1116759</v>
      </c>
      <c r="X541" s="43" t="n">
        <v>31933986.7218112</v>
      </c>
      <c r="Y541" s="43" t="n">
        <v>19481091.5809292</v>
      </c>
      <c r="Z541" s="43" t="n">
        <v>1530035.21878526</v>
      </c>
      <c r="AA541" s="43" t="n">
        <v>2291193.94798476</v>
      </c>
      <c r="AB541" s="43" t="n">
        <v>474805.134280947</v>
      </c>
      <c r="AC541" s="43" t="n">
        <v>393538.274104729</v>
      </c>
      <c r="AD541" s="43" t="n">
        <v>-26629.6819072499</v>
      </c>
      <c r="AE541" s="43" t="n">
        <v>-557185.824284789</v>
      </c>
      <c r="AF541" s="43" t="n">
        <v>-20669.126688083</v>
      </c>
      <c r="AG541" s="43"/>
      <c r="AH541" s="43" t="n">
        <v>-22638.3954456166</v>
      </c>
      <c r="AI541" s="43"/>
      <c r="AJ541" s="43"/>
      <c r="AK541" s="43"/>
      <c r="AL541" s="43"/>
      <c r="AM541" s="43"/>
    </row>
    <row r="542">
      <c r="A542" t="str">
        <f>M542</f>
      </c>
      <c r="B542" t="str">
        <f>N542</f>
      </c>
      <c r="C542" t="str">
        <f>O542</f>
      </c>
      <c r="D542" s="43" t="str">
        <f>AE542</f>
      </c>
      <c r="E542" s="43" t="str">
        <f>AK542</f>
      </c>
      <c r="F542" s="43" t="str">
        <f>AL542</f>
      </c>
      <c r="G542" s="43" t="str">
        <f>AM542</f>
      </c>
      <c r="H542" s="44" t="str">
        <f>AL542/AK542-1</f>
      </c>
      <c r="I542" s="44" t="str">
        <f>AL542/AE542-1</f>
      </c>
      <c r="J542" s="44" t="str">
        <f>AM542/AL542</f>
      </c>
      <c r="K542" s="44" t="str">
        <f>AL542/Sum(AL$1:AL$1706)</f>
      </c>
      <c r="L542" s="44" t="str">
        <f>AM542/Sum(AM1:AM$1706)</f>
      </c>
      <c r="M542" t="s">
        <v>1828</v>
      </c>
      <c r="N542" t="s">
        <v>2846</v>
      </c>
      <c r="O542" t="n">
        <v>2059</v>
      </c>
      <c r="P542" s="43"/>
      <c r="Q542" s="43"/>
      <c r="R542" s="43"/>
      <c r="S542" s="43" t="n">
        <v>5201157.38813085</v>
      </c>
      <c r="T542" s="43"/>
      <c r="U542" s="43"/>
      <c r="V542" s="43" t="n">
        <v>1854504.15237292</v>
      </c>
      <c r="W542" s="43"/>
      <c r="X542" s="43" t="n">
        <v>0</v>
      </c>
      <c r="Y542" s="43"/>
      <c r="Z542" s="43" t="n">
        <v>-69573.7735361564</v>
      </c>
      <c r="AA542" s="43"/>
      <c r="AB542" s="43"/>
      <c r="AC542" s="43" t="n">
        <v>-25868.0105521846</v>
      </c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</row>
    <row r="543">
      <c r="A543" t="str">
        <f>M543</f>
      </c>
      <c r="B543" t="str">
        <f>N543</f>
      </c>
      <c r="C543" t="str">
        <f>O543</f>
      </c>
      <c r="D543" s="43" t="str">
        <f>AE543</f>
      </c>
      <c r="E543" s="43" t="str">
        <f>AK543</f>
      </c>
      <c r="F543" s="43" t="str">
        <f>AL543</f>
      </c>
      <c r="G543" s="43" t="str">
        <f>AM543</f>
      </c>
      <c r="H543" s="44" t="str">
        <f>AL543/AK543-1</f>
      </c>
      <c r="I543" s="44" t="str">
        <f>AL543/AE543-1</f>
      </c>
      <c r="J543" s="44" t="str">
        <f>AM543/AL543</f>
      </c>
      <c r="K543" s="44" t="str">
        <f>AL543/Sum(AL$1:AL$1706)</f>
      </c>
      <c r="L543" s="44" t="str">
        <f>AM543/Sum(AM1:AM$1706)</f>
      </c>
      <c r="M543" t="s">
        <v>1828</v>
      </c>
      <c r="N543" t="s">
        <v>2394</v>
      </c>
      <c r="O543" t="n">
        <v>425</v>
      </c>
      <c r="P543" s="43" t="n">
        <v>105856.169940677</v>
      </c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</row>
    <row r="544">
      <c r="A544" t="str">
        <f>M544</f>
      </c>
      <c r="B544" t="str">
        <f>N544</f>
      </c>
      <c r="C544" t="str">
        <f>O544</f>
      </c>
      <c r="D544" s="43" t="str">
        <f>AE544</f>
      </c>
      <c r="E544" s="43" t="str">
        <f>AK544</f>
      </c>
      <c r="F544" s="43" t="str">
        <f>AL544</f>
      </c>
      <c r="G544" s="43" t="str">
        <f>AM544</f>
      </c>
      <c r="H544" s="44" t="str">
        <f>AL544/AK544-1</f>
      </c>
      <c r="I544" s="44" t="str">
        <f>AL544/AE544-1</f>
      </c>
      <c r="J544" s="44" t="str">
        <f>AM544/AL544</f>
      </c>
      <c r="K544" s="44" t="str">
        <f>AL544/Sum(AL$1:AL$1706)</f>
      </c>
      <c r="L544" s="44" t="str">
        <f>AM544/Sum(AM1:AM$1706)</f>
      </c>
      <c r="M544" t="s">
        <v>1828</v>
      </c>
      <c r="N544" t="s">
        <v>2847</v>
      </c>
      <c r="O544" t="n">
        <v>538</v>
      </c>
      <c r="P544" s="43" t="n">
        <v>63175.0449459746</v>
      </c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</row>
    <row r="545">
      <c r="A545" t="str">
        <f>M545</f>
      </c>
      <c r="B545" t="str">
        <f>N545</f>
      </c>
      <c r="C545" t="str">
        <f>O545</f>
      </c>
      <c r="D545" s="43" t="str">
        <f>AE545</f>
      </c>
      <c r="E545" s="43" t="str">
        <f>AK545</f>
      </c>
      <c r="F545" s="43" t="str">
        <f>AL545</f>
      </c>
      <c r="G545" s="43" t="str">
        <f>AM545</f>
      </c>
      <c r="H545" s="44" t="str">
        <f>AL545/AK545-1</f>
      </c>
      <c r="I545" s="44" t="str">
        <f>AL545/AE545-1</f>
      </c>
      <c r="J545" s="44" t="str">
        <f>AM545/AL545</f>
      </c>
      <c r="K545" s="44" t="str">
        <f>AL545/Sum(AL$1:AL$1706)</f>
      </c>
      <c r="L545" s="44" t="str">
        <f>AM545/Sum(AM1:AM$1706)</f>
      </c>
      <c r="M545" t="s">
        <v>1828</v>
      </c>
      <c r="N545" t="s">
        <v>2848</v>
      </c>
      <c r="O545" t="n">
        <v>160</v>
      </c>
      <c r="P545" s="43" t="n">
        <v>1763643.67290534</v>
      </c>
      <c r="Q545" s="43" t="n">
        <v>12348205.5269978</v>
      </c>
      <c r="R545" s="43" t="n">
        <v>20419458.6514203</v>
      </c>
      <c r="S545" s="43" t="n">
        <v>48653584.2951222</v>
      </c>
      <c r="T545" s="43" t="n">
        <v>672926.72342144</v>
      </c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</row>
    <row r="546">
      <c r="A546" t="str">
        <f>M546</f>
      </c>
      <c r="B546" t="str">
        <f>N546</f>
      </c>
      <c r="C546" t="str">
        <f>O546</f>
      </c>
      <c r="D546" s="43" t="str">
        <f>AE546</f>
      </c>
      <c r="E546" s="43" t="str">
        <f>AK546</f>
      </c>
      <c r="F546" s="43" t="str">
        <f>AL546</f>
      </c>
      <c r="G546" s="43" t="str">
        <f>AM546</f>
      </c>
      <c r="H546" s="44" t="str">
        <f>AL546/AK546-1</f>
      </c>
      <c r="I546" s="44" t="str">
        <f>AL546/AE546-1</f>
      </c>
      <c r="J546" s="44" t="str">
        <f>AM546/AL546</f>
      </c>
      <c r="K546" s="44" t="str">
        <f>AL546/Sum(AL$1:AL$1706)</f>
      </c>
      <c r="L546" s="44" t="str">
        <f>AM546/Sum(AM1:AM$1706)</f>
      </c>
      <c r="M546" t="s">
        <v>1828</v>
      </c>
      <c r="N546" t="s">
        <v>2399</v>
      </c>
      <c r="O546" t="n">
        <v>1910</v>
      </c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 t="n">
        <v>-14863.5542512006</v>
      </c>
      <c r="AF546" s="43"/>
      <c r="AG546" s="43"/>
      <c r="AH546" s="43"/>
      <c r="AI546" s="43"/>
      <c r="AJ546" s="43"/>
      <c r="AK546" s="43"/>
      <c r="AL546" s="43"/>
      <c r="AM546" s="43"/>
    </row>
    <row r="547">
      <c r="A547" t="str">
        <f>M547</f>
      </c>
      <c r="B547" t="str">
        <f>N547</f>
      </c>
      <c r="C547" t="str">
        <f>O547</f>
      </c>
      <c r="D547" s="43" t="str">
        <f>AE547</f>
      </c>
      <c r="E547" s="43" t="str">
        <f>AK547</f>
      </c>
      <c r="F547" s="43" t="str">
        <f>AL547</f>
      </c>
      <c r="G547" s="43" t="str">
        <f>AM547</f>
      </c>
      <c r="H547" s="44" t="str">
        <f>AL547/AK547-1</f>
      </c>
      <c r="I547" s="44" t="str">
        <f>AL547/AE547-1</f>
      </c>
      <c r="J547" s="44" t="str">
        <f>AM547/AL547</f>
      </c>
      <c r="K547" s="44" t="str">
        <f>AL547/Sum(AL$1:AL$1706)</f>
      </c>
      <c r="L547" s="44" t="str">
        <f>AM547/Sum(AM1:AM$1706)</f>
      </c>
      <c r="M547" t="s">
        <v>1828</v>
      </c>
      <c r="N547" t="s">
        <v>2849</v>
      </c>
      <c r="O547" t="n">
        <v>488</v>
      </c>
      <c r="P547" s="43" t="n">
        <v>1395729.0147325</v>
      </c>
      <c r="Q547" s="43" t="n">
        <v>1369665.0338348</v>
      </c>
      <c r="R547" s="43" t="n">
        <v>2316245.44505219</v>
      </c>
      <c r="S547" s="43" t="n">
        <v>889990.160758727</v>
      </c>
      <c r="T547" s="43"/>
      <c r="U547" s="43"/>
      <c r="V547" s="43"/>
      <c r="W547" s="43"/>
      <c r="X547" s="43"/>
      <c r="Y547" s="43"/>
      <c r="Z547" s="43" t="n">
        <v>-33403.1353929984</v>
      </c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</row>
    <row r="548">
      <c r="A548" t="str">
        <f>M548</f>
      </c>
      <c r="B548" t="str">
        <f>N548</f>
      </c>
      <c r="C548" t="str">
        <f>O548</f>
      </c>
      <c r="D548" s="43" t="str">
        <f>AE548</f>
      </c>
      <c r="E548" s="43" t="str">
        <f>AK548</f>
      </c>
      <c r="F548" s="43" t="str">
        <f>AL548</f>
      </c>
      <c r="G548" s="43" t="str">
        <f>AM548</f>
      </c>
      <c r="H548" s="44" t="str">
        <f>AL548/AK548-1</f>
      </c>
      <c r="I548" s="44" t="str">
        <f>AL548/AE548-1</f>
      </c>
      <c r="J548" s="44" t="str">
        <f>AM548/AL548</f>
      </c>
      <c r="K548" s="44" t="str">
        <f>AL548/Sum(AL$1:AL$1706)</f>
      </c>
      <c r="L548" s="44" t="str">
        <f>AM548/Sum(AM1:AM$1706)</f>
      </c>
      <c r="M548" t="s">
        <v>1828</v>
      </c>
      <c r="N548" t="s">
        <v>2850</v>
      </c>
      <c r="O548" t="n">
        <v>2232</v>
      </c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 t="n">
        <v>942432.995252825</v>
      </c>
      <c r="AL548" s="43" t="n">
        <v>0</v>
      </c>
      <c r="AM548" s="43" t="n">
        <v>86583.7118521149</v>
      </c>
    </row>
    <row r="549">
      <c r="A549" t="str">
        <f>M549</f>
      </c>
      <c r="B549" t="str">
        <f>N549</f>
      </c>
      <c r="C549" t="str">
        <f>O549</f>
      </c>
      <c r="D549" s="43" t="str">
        <f>AE549</f>
      </c>
      <c r="E549" s="43" t="str">
        <f>AK549</f>
      </c>
      <c r="F549" s="43" t="str">
        <f>AL549</f>
      </c>
      <c r="G549" s="43" t="str">
        <f>AM549</f>
      </c>
      <c r="H549" s="44" t="str">
        <f>AL549/AK549-1</f>
      </c>
      <c r="I549" s="44" t="str">
        <f>AL549/AE549-1</f>
      </c>
      <c r="J549" s="44" t="str">
        <f>AM549/AL549</f>
      </c>
      <c r="K549" s="44" t="str">
        <f>AL549/Sum(AL$1:AL$1706)</f>
      </c>
      <c r="L549" s="44" t="str">
        <f>AM549/Sum(AM1:AM$1706)</f>
      </c>
      <c r="M549" t="s">
        <v>1828</v>
      </c>
      <c r="N549" t="s">
        <v>2851</v>
      </c>
      <c r="O549" t="n">
        <v>2253</v>
      </c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 t="n">
        <v>298766.797099527</v>
      </c>
      <c r="AJ549" s="43" t="n">
        <v>383927.502366426</v>
      </c>
      <c r="AK549" s="43" t="n">
        <v>0</v>
      </c>
      <c r="AL549" s="43"/>
      <c r="AM549" s="43"/>
    </row>
    <row r="550">
      <c r="A550" t="str">
        <f>M550</f>
      </c>
      <c r="B550" t="str">
        <f>N550</f>
      </c>
      <c r="C550" t="str">
        <f>O550</f>
      </c>
      <c r="D550" s="43" t="str">
        <f>AE550</f>
      </c>
      <c r="E550" s="43" t="str">
        <f>AK550</f>
      </c>
      <c r="F550" s="43" t="str">
        <f>AL550</f>
      </c>
      <c r="G550" s="43" t="str">
        <f>AM550</f>
      </c>
      <c r="H550" s="44" t="str">
        <f>AL550/AK550-1</f>
      </c>
      <c r="I550" s="44" t="str">
        <f>AL550/AE550-1</f>
      </c>
      <c r="J550" s="44" t="str">
        <f>AM550/AL550</f>
      </c>
      <c r="K550" s="44" t="str">
        <f>AL550/Sum(AL$1:AL$1706)</f>
      </c>
      <c r="L550" s="44" t="str">
        <f>AM550/Sum(AM1:AM$1706)</f>
      </c>
      <c r="M550" t="s">
        <v>1828</v>
      </c>
      <c r="N550" t="s">
        <v>2852</v>
      </c>
      <c r="O550" t="n">
        <v>669</v>
      </c>
      <c r="P550" s="43"/>
      <c r="Q550" s="43"/>
      <c r="R550" s="43"/>
      <c r="S550" s="43"/>
      <c r="T550" s="43"/>
      <c r="U550" s="43"/>
      <c r="V550" s="43"/>
      <c r="W550" s="43" t="n">
        <v>176669.420560988</v>
      </c>
      <c r="X550" s="43" t="n">
        <v>729525.578980371</v>
      </c>
      <c r="Y550" s="43" t="n">
        <v>3012238.25639837</v>
      </c>
      <c r="Z550" s="43" t="n">
        <v>2781378.55351164</v>
      </c>
      <c r="AA550" s="43" t="n">
        <v>-648.885743083967</v>
      </c>
      <c r="AB550" s="43" t="n">
        <v>-418.175750920212</v>
      </c>
      <c r="AC550" s="43" t="n">
        <v>-3785.44367896134</v>
      </c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</row>
    <row r="551">
      <c r="A551" t="str">
        <f>M551</f>
      </c>
      <c r="B551" t="str">
        <f>N551</f>
      </c>
      <c r="C551" t="str">
        <f>O551</f>
      </c>
      <c r="D551" s="43" t="str">
        <f>AE551</f>
      </c>
      <c r="E551" s="43" t="str">
        <f>AK551</f>
      </c>
      <c r="F551" s="43" t="str">
        <f>AL551</f>
      </c>
      <c r="G551" s="43" t="str">
        <f>AM551</f>
      </c>
      <c r="H551" s="44" t="str">
        <f>AL551/AK551-1</f>
      </c>
      <c r="I551" s="44" t="str">
        <f>AL551/AE551-1</f>
      </c>
      <c r="J551" s="44" t="str">
        <f>AM551/AL551</f>
      </c>
      <c r="K551" s="44" t="str">
        <f>AL551/Sum(AL$1:AL$1706)</f>
      </c>
      <c r="L551" s="44" t="str">
        <f>AM551/Sum(AM1:AM$1706)</f>
      </c>
      <c r="M551" t="s">
        <v>1828</v>
      </c>
      <c r="N551" t="s">
        <v>2853</v>
      </c>
      <c r="O551" t="n">
        <v>489</v>
      </c>
      <c r="P551" s="43"/>
      <c r="Q551" s="43" t="n">
        <v>3755682.81407182</v>
      </c>
      <c r="R551" s="43" t="n">
        <v>43231303.1100826</v>
      </c>
      <c r="S551" s="43" t="n">
        <v>46940939.3419815</v>
      </c>
      <c r="T551" s="43" t="n">
        <v>2680375.27615983</v>
      </c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</row>
    <row r="552">
      <c r="A552" t="str">
        <f>M552</f>
      </c>
      <c r="B552" t="str">
        <f>N552</f>
      </c>
      <c r="C552" t="str">
        <f>O552</f>
      </c>
      <c r="D552" s="43" t="str">
        <f>AE552</f>
      </c>
      <c r="E552" s="43" t="str">
        <f>AK552</f>
      </c>
      <c r="F552" s="43" t="str">
        <f>AL552</f>
      </c>
      <c r="G552" s="43" t="str">
        <f>AM552</f>
      </c>
      <c r="H552" s="44" t="str">
        <f>AL552/AK552-1</f>
      </c>
      <c r="I552" s="44" t="str">
        <f>AL552/AE552-1</f>
      </c>
      <c r="J552" s="44" t="str">
        <f>AM552/AL552</f>
      </c>
      <c r="K552" s="44" t="str">
        <f>AL552/Sum(AL$1:AL$1706)</f>
      </c>
      <c r="L552" s="44" t="str">
        <f>AM552/Sum(AM1:AM$1706)</f>
      </c>
      <c r="M552" t="s">
        <v>1828</v>
      </c>
      <c r="N552" t="s">
        <v>2854</v>
      </c>
      <c r="O552" t="n">
        <v>2152</v>
      </c>
      <c r="P552" s="43"/>
      <c r="Q552" s="43"/>
      <c r="R552" s="43"/>
      <c r="S552" s="43" t="n">
        <v>410753.671057601</v>
      </c>
      <c r="T552" s="43" t="n">
        <v>417648.495991057</v>
      </c>
      <c r="U552" s="43" t="n">
        <v>413061.371827427</v>
      </c>
      <c r="V552" s="43" t="n">
        <v>407863.878995629</v>
      </c>
      <c r="W552" s="43" t="n">
        <v>163298.049327698</v>
      </c>
      <c r="X552" s="43" t="n">
        <v>232222.175642208</v>
      </c>
      <c r="Y552" s="43" t="n">
        <v>0</v>
      </c>
      <c r="Z552" s="43"/>
      <c r="AA552" s="43" t="n">
        <v>-0.0641191445735145</v>
      </c>
      <c r="AB552" s="43" t="n">
        <v>-1239.23935076355</v>
      </c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</row>
    <row r="553">
      <c r="A553" t="str">
        <f>M553</f>
      </c>
      <c r="B553" t="str">
        <f>N553</f>
      </c>
      <c r="C553" t="str">
        <f>O553</f>
      </c>
      <c r="D553" s="43" t="str">
        <f>AE553</f>
      </c>
      <c r="E553" s="43" t="str">
        <f>AK553</f>
      </c>
      <c r="F553" s="43" t="str">
        <f>AL553</f>
      </c>
      <c r="G553" s="43" t="str">
        <f>AM553</f>
      </c>
      <c r="H553" s="44" t="str">
        <f>AL553/AK553-1</f>
      </c>
      <c r="I553" s="44" t="str">
        <f>AL553/AE553-1</f>
      </c>
      <c r="J553" s="44" t="str">
        <f>AM553/AL553</f>
      </c>
      <c r="K553" s="44" t="str">
        <f>AL553/Sum(AL$1:AL$1706)</f>
      </c>
      <c r="L553" s="44" t="str">
        <f>AM553/Sum(AM1:AM$1706)</f>
      </c>
      <c r="M553" t="s">
        <v>1828</v>
      </c>
      <c r="N553" t="s">
        <v>2855</v>
      </c>
      <c r="O553" t="n">
        <v>1991</v>
      </c>
      <c r="P553" s="43"/>
      <c r="Q553" s="43"/>
      <c r="R553" s="43"/>
      <c r="S553" s="43"/>
      <c r="T553" s="43"/>
      <c r="U553" s="43"/>
      <c r="V553" s="43"/>
      <c r="W553" s="43"/>
      <c r="X553" s="43"/>
      <c r="Y553" s="43" t="n">
        <v>1251968.929671</v>
      </c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</row>
    <row r="554">
      <c r="A554" t="str">
        <f>M554</f>
      </c>
      <c r="B554" t="str">
        <f>N554</f>
      </c>
      <c r="C554" t="str">
        <f>O554</f>
      </c>
      <c r="D554" s="43" t="str">
        <f>AE554</f>
      </c>
      <c r="E554" s="43" t="str">
        <f>AK554</f>
      </c>
      <c r="F554" s="43" t="str">
        <f>AL554</f>
      </c>
      <c r="G554" s="43" t="str">
        <f>AM554</f>
      </c>
      <c r="H554" s="44" t="str">
        <f>AL554/AK554-1</f>
      </c>
      <c r="I554" s="44" t="str">
        <f>AL554/AE554-1</f>
      </c>
      <c r="J554" s="44" t="str">
        <f>AM554/AL554</f>
      </c>
      <c r="K554" s="44" t="str">
        <f>AL554/Sum(AL$1:AL$1706)</f>
      </c>
      <c r="L554" s="44" t="str">
        <f>AM554/Sum(AM1:AM$1706)</f>
      </c>
      <c r="M554" t="s">
        <v>1828</v>
      </c>
      <c r="N554" t="s">
        <v>2856</v>
      </c>
      <c r="O554" t="n">
        <v>1992</v>
      </c>
      <c r="P554" s="43"/>
      <c r="Q554" s="43"/>
      <c r="R554" s="43"/>
      <c r="S554" s="43"/>
      <c r="T554" s="43"/>
      <c r="U554" s="43"/>
      <c r="V554" s="43"/>
      <c r="W554" s="43"/>
      <c r="X554" s="43"/>
      <c r="Y554" s="43" t="n">
        <v>27561.3037381549</v>
      </c>
      <c r="Z554" s="43"/>
      <c r="AA554" s="43"/>
      <c r="AB554" s="43"/>
      <c r="AC554" s="43"/>
      <c r="AD554" s="43"/>
      <c r="AE554" s="43"/>
      <c r="AF554" s="43"/>
      <c r="AG554" s="43" t="n">
        <v>28263131.7040033</v>
      </c>
      <c r="AH554" s="43" t="n">
        <v>24958719.419406</v>
      </c>
      <c r="AI554" s="43" t="n">
        <v>29174462.2883917</v>
      </c>
      <c r="AJ554" s="43" t="n">
        <v>15722061.466055</v>
      </c>
      <c r="AK554" s="43" t="n">
        <v>20831868.8019707</v>
      </c>
      <c r="AL554" s="43" t="n">
        <v>7975361.625</v>
      </c>
      <c r="AM554" s="43"/>
    </row>
    <row r="555">
      <c r="A555" t="str">
        <f>M555</f>
      </c>
      <c r="B555" t="str">
        <f>N555</f>
      </c>
      <c r="C555" t="str">
        <f>O555</f>
      </c>
      <c r="D555" s="43" t="str">
        <f>AE555</f>
      </c>
      <c r="E555" s="43" t="str">
        <f>AK555</f>
      </c>
      <c r="F555" s="43" t="str">
        <f>AL555</f>
      </c>
      <c r="G555" s="43" t="str">
        <f>AM555</f>
      </c>
      <c r="H555" s="44" t="str">
        <f>AL555/AK555-1</f>
      </c>
      <c r="I555" s="44" t="str">
        <f>AL555/AE555-1</f>
      </c>
      <c r="J555" s="44" t="str">
        <f>AM555/AL555</f>
      </c>
      <c r="K555" s="44" t="str">
        <f>AL555/Sum(AL$1:AL$1706)</f>
      </c>
      <c r="L555" s="44" t="str">
        <f>AM555/Sum(AM1:AM$1706)</f>
      </c>
      <c r="M555" t="s">
        <v>1828</v>
      </c>
      <c r="N555" t="s">
        <v>2857</v>
      </c>
      <c r="O555" t="n">
        <v>1972</v>
      </c>
      <c r="P555" s="43"/>
      <c r="Q555" s="43"/>
      <c r="R555" s="43"/>
      <c r="S555" s="43"/>
      <c r="T555" s="43" t="n">
        <v>1602747.07682422</v>
      </c>
      <c r="U555" s="43" t="n">
        <v>12447400.2061883</v>
      </c>
      <c r="V555" s="43" t="n">
        <v>238858.744520404</v>
      </c>
      <c r="W555" s="43" t="n">
        <v>2255424.80693301</v>
      </c>
      <c r="X555" s="43" t="n">
        <v>803663.903422282</v>
      </c>
      <c r="Y555" s="43" t="n">
        <v>40156899.303742</v>
      </c>
      <c r="Z555" s="43" t="n">
        <v>95120807.9131115</v>
      </c>
      <c r="AA555" s="43" t="n">
        <v>134576267.818773</v>
      </c>
      <c r="AB555" s="43" t="n">
        <v>93323081.6092034</v>
      </c>
      <c r="AC555" s="43" t="n">
        <v>1938924.90473559</v>
      </c>
      <c r="AD555" s="43" t="n">
        <v>-216978.773091185</v>
      </c>
      <c r="AE555" s="43" t="n">
        <v>-1144165.04921962</v>
      </c>
      <c r="AF555" s="43" t="n">
        <v>-798014.014902689</v>
      </c>
      <c r="AG555" s="43"/>
      <c r="AH555" s="43" t="n">
        <v>-94751.6142029532</v>
      </c>
      <c r="AI555" s="43" t="n">
        <v>0</v>
      </c>
      <c r="AJ555" s="43"/>
      <c r="AK555" s="43"/>
      <c r="AL555" s="43"/>
      <c r="AM555" s="43"/>
    </row>
    <row r="556">
      <c r="A556" t="str">
        <f>M556</f>
      </c>
      <c r="B556" t="str">
        <f>N556</f>
      </c>
      <c r="C556" t="str">
        <f>O556</f>
      </c>
      <c r="D556" s="43" t="str">
        <f>AE556</f>
      </c>
      <c r="E556" s="43" t="str">
        <f>AK556</f>
      </c>
      <c r="F556" s="43" t="str">
        <f>AL556</f>
      </c>
      <c r="G556" s="43" t="str">
        <f>AM556</f>
      </c>
      <c r="H556" s="44" t="str">
        <f>AL556/AK556-1</f>
      </c>
      <c r="I556" s="44" t="str">
        <f>AL556/AE556-1</f>
      </c>
      <c r="J556" s="44" t="str">
        <f>AM556/AL556</f>
      </c>
      <c r="K556" s="44" t="str">
        <f>AL556/Sum(AL$1:AL$1706)</f>
      </c>
      <c r="L556" s="44" t="str">
        <f>AM556/Sum(AM1:AM$1706)</f>
      </c>
      <c r="M556" t="s">
        <v>1828</v>
      </c>
      <c r="N556" t="s">
        <v>2426</v>
      </c>
      <c r="O556" t="n">
        <v>1962</v>
      </c>
      <c r="P556" s="43"/>
      <c r="Q556" s="43"/>
      <c r="R556" s="43"/>
      <c r="S556" s="43"/>
      <c r="T556" s="43"/>
      <c r="U556" s="43"/>
      <c r="V556" s="43" t="n">
        <v>49215.7425083132</v>
      </c>
      <c r="W556" s="43"/>
      <c r="X556" s="43" t="n">
        <v>134309.73286096</v>
      </c>
      <c r="Y556" s="43" t="n">
        <v>2487533.56828575</v>
      </c>
      <c r="Z556" s="43" t="n">
        <v>436837.371296574</v>
      </c>
      <c r="AA556" s="43" t="n">
        <v>1673996.06555439</v>
      </c>
      <c r="AB556" s="43" t="n">
        <v>10076154.7540471</v>
      </c>
      <c r="AC556" s="43" t="n">
        <v>56886.7720458091</v>
      </c>
      <c r="AD556" s="43" t="n">
        <v>-708.60495583078</v>
      </c>
      <c r="AE556" s="43" t="n">
        <v>-21280.5987350549</v>
      </c>
      <c r="AF556" s="43" t="n">
        <v>-18996.7420269727</v>
      </c>
      <c r="AG556" s="43"/>
      <c r="AH556" s="43"/>
      <c r="AI556" s="43"/>
      <c r="AJ556" s="43"/>
      <c r="AK556" s="43"/>
      <c r="AL556" s="43"/>
      <c r="AM556" s="43"/>
    </row>
    <row r="557">
      <c r="A557" t="str">
        <f>M557</f>
      </c>
      <c r="B557" t="str">
        <f>N557</f>
      </c>
      <c r="C557" t="str">
        <f>O557</f>
      </c>
      <c r="D557" s="43" t="str">
        <f>AE557</f>
      </c>
      <c r="E557" s="43" t="str">
        <f>AK557</f>
      </c>
      <c r="F557" s="43" t="str">
        <f>AL557</f>
      </c>
      <c r="G557" s="43" t="str">
        <f>AM557</f>
      </c>
      <c r="H557" s="44" t="str">
        <f>AL557/AK557-1</f>
      </c>
      <c r="I557" s="44" t="str">
        <f>AL557/AE557-1</f>
      </c>
      <c r="J557" s="44" t="str">
        <f>AM557/AL557</f>
      </c>
      <c r="K557" s="44" t="str">
        <f>AL557/Sum(AL$1:AL$1706)</f>
      </c>
      <c r="L557" s="44" t="str">
        <f>AM557/Sum(AM1:AM$1706)</f>
      </c>
      <c r="M557" t="s">
        <v>1828</v>
      </c>
      <c r="N557" t="s">
        <v>2858</v>
      </c>
      <c r="O557" t="n">
        <v>633</v>
      </c>
      <c r="P557" s="43"/>
      <c r="Q557" s="43"/>
      <c r="R557" s="43"/>
      <c r="S557" s="43"/>
      <c r="T557" s="43"/>
      <c r="U557" s="43"/>
      <c r="V557" s="43"/>
      <c r="W557" s="43" t="n">
        <v>0</v>
      </c>
      <c r="X557" s="43"/>
      <c r="Y557" s="43"/>
      <c r="Z557" s="43"/>
      <c r="AA557" s="43"/>
      <c r="AB557" s="43"/>
      <c r="AC557" s="43"/>
      <c r="AD557" s="43" t="n">
        <v>181724.997147467</v>
      </c>
      <c r="AE557" s="43"/>
      <c r="AF557" s="43"/>
      <c r="AG557" s="43"/>
      <c r="AH557" s="43"/>
      <c r="AI557" s="43"/>
      <c r="AJ557" s="43"/>
      <c r="AK557" s="43"/>
      <c r="AL557" s="43"/>
      <c r="AM557" s="43"/>
    </row>
    <row r="558">
      <c r="A558" t="str">
        <f>M558</f>
      </c>
      <c r="B558" t="str">
        <f>N558</f>
      </c>
      <c r="C558" t="str">
        <f>O558</f>
      </c>
      <c r="D558" s="43" t="str">
        <f>AE558</f>
      </c>
      <c r="E558" s="43" t="str">
        <f>AK558</f>
      </c>
      <c r="F558" s="43" t="str">
        <f>AL558</f>
      </c>
      <c r="G558" s="43" t="str">
        <f>AM558</f>
      </c>
      <c r="H558" s="44" t="str">
        <f>AL558/AK558-1</f>
      </c>
      <c r="I558" s="44" t="str">
        <f>AL558/AE558-1</f>
      </c>
      <c r="J558" s="44" t="str">
        <f>AM558/AL558</f>
      </c>
      <c r="K558" s="44" t="str">
        <f>AL558/Sum(AL$1:AL$1706)</f>
      </c>
      <c r="L558" s="44" t="str">
        <f>AM558/Sum(AM1:AM$1706)</f>
      </c>
      <c r="M558" t="s">
        <v>1828</v>
      </c>
      <c r="N558" t="s">
        <v>2859</v>
      </c>
      <c r="O558" t="n">
        <v>725</v>
      </c>
      <c r="P558" s="43"/>
      <c r="Q558" s="43" t="n">
        <v>77681.2842723472</v>
      </c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</row>
    <row r="559">
      <c r="A559" t="str">
        <f>M559</f>
      </c>
      <c r="B559" t="str">
        <f>N559</f>
      </c>
      <c r="C559" t="str">
        <f>O559</f>
      </c>
      <c r="D559" s="43" t="str">
        <f>AE559</f>
      </c>
      <c r="E559" s="43" t="str">
        <f>AK559</f>
      </c>
      <c r="F559" s="43" t="str">
        <f>AL559</f>
      </c>
      <c r="G559" s="43" t="str">
        <f>AM559</f>
      </c>
      <c r="H559" s="44" t="str">
        <f>AL559/AK559-1</f>
      </c>
      <c r="I559" s="44" t="str">
        <f>AL559/AE559-1</f>
      </c>
      <c r="J559" s="44" t="str">
        <f>AM559/AL559</f>
      </c>
      <c r="K559" s="44" t="str">
        <f>AL559/Sum(AL$1:AL$1706)</f>
      </c>
      <c r="L559" s="44" t="str">
        <f>AM559/Sum(AM1:AM$1706)</f>
      </c>
      <c r="M559" t="s">
        <v>1828</v>
      </c>
      <c r="N559" t="s">
        <v>2860</v>
      </c>
      <c r="O559" t="n">
        <v>718</v>
      </c>
      <c r="P559" s="43" t="n">
        <v>1476531.67452146</v>
      </c>
      <c r="Q559" s="43" t="n">
        <v>189278.32705041</v>
      </c>
      <c r="R559" s="43" t="n">
        <v>13666.0993956809</v>
      </c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</row>
    <row r="560">
      <c r="A560" t="str">
        <f>M560</f>
      </c>
      <c r="B560" t="str">
        <f>N560</f>
      </c>
      <c r="C560" t="str">
        <f>O560</f>
      </c>
      <c r="D560" s="43" t="str">
        <f>AE560</f>
      </c>
      <c r="E560" s="43" t="str">
        <f>AK560</f>
      </c>
      <c r="F560" s="43" t="str">
        <f>AL560</f>
      </c>
      <c r="G560" s="43" t="str">
        <f>AM560</f>
      </c>
      <c r="H560" s="44" t="str">
        <f>AL560/AK560-1</f>
      </c>
      <c r="I560" s="44" t="str">
        <f>AL560/AE560-1</f>
      </c>
      <c r="J560" s="44" t="str">
        <f>AM560/AL560</f>
      </c>
      <c r="K560" s="44" t="str">
        <f>AL560/Sum(AL$1:AL$1706)</f>
      </c>
      <c r="L560" s="44" t="str">
        <f>AM560/Sum(AM1:AM$1706)</f>
      </c>
      <c r="M560" t="s">
        <v>1828</v>
      </c>
      <c r="N560" t="s">
        <v>2861</v>
      </c>
      <c r="O560" t="n">
        <v>1031</v>
      </c>
      <c r="P560" s="43" t="n">
        <v>1136666.09001261</v>
      </c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</row>
    <row r="561">
      <c r="A561" t="str">
        <f>M561</f>
      </c>
      <c r="B561" t="str">
        <f>N561</f>
      </c>
      <c r="C561" t="str">
        <f>O561</f>
      </c>
      <c r="D561" s="43" t="str">
        <f>AE561</f>
      </c>
      <c r="E561" s="43" t="str">
        <f>AK561</f>
      </c>
      <c r="F561" s="43" t="str">
        <f>AL561</f>
      </c>
      <c r="G561" s="43" t="str">
        <f>AM561</f>
      </c>
      <c r="H561" s="44" t="str">
        <f>AL561/AK561-1</f>
      </c>
      <c r="I561" s="44" t="str">
        <f>AL561/AE561-1</f>
      </c>
      <c r="J561" s="44" t="str">
        <f>AM561/AL561</f>
      </c>
      <c r="K561" s="44" t="str">
        <f>AL561/Sum(AL$1:AL$1706)</f>
      </c>
      <c r="L561" s="44" t="str">
        <f>AM561/Sum(AM1:AM$1706)</f>
      </c>
      <c r="M561" t="s">
        <v>1828</v>
      </c>
      <c r="N561" t="s">
        <v>2862</v>
      </c>
      <c r="O561" t="n">
        <v>775</v>
      </c>
      <c r="P561" s="43"/>
      <c r="Q561" s="43"/>
      <c r="R561" s="43" t="n">
        <v>1102888.38647994</v>
      </c>
      <c r="S561" s="43" t="n">
        <v>883807.948630898</v>
      </c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</row>
    <row r="562">
      <c r="A562" t="str">
        <f>M562</f>
      </c>
      <c r="B562" t="str">
        <f>N562</f>
      </c>
      <c r="C562" t="str">
        <f>O562</f>
      </c>
      <c r="D562" s="43" t="str">
        <f>AE562</f>
      </c>
      <c r="E562" s="43" t="str">
        <f>AK562</f>
      </c>
      <c r="F562" s="43" t="str">
        <f>AL562</f>
      </c>
      <c r="G562" s="43" t="str">
        <f>AM562</f>
      </c>
      <c r="H562" s="44" t="str">
        <f>AL562/AK562-1</f>
      </c>
      <c r="I562" s="44" t="str">
        <f>AL562/AE562-1</f>
      </c>
      <c r="J562" s="44" t="str">
        <f>AM562/AL562</f>
      </c>
      <c r="K562" s="44" t="str">
        <f>AL562/Sum(AL$1:AL$1706)</f>
      </c>
      <c r="L562" s="44" t="str">
        <f>AM562/Sum(AM1:AM$1706)</f>
      </c>
      <c r="M562" t="s">
        <v>1828</v>
      </c>
      <c r="N562" t="s">
        <v>2863</v>
      </c>
      <c r="O562" t="n">
        <v>2153</v>
      </c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 t="n">
        <v>89219.2518910056</v>
      </c>
      <c r="AG562" s="43" t="n">
        <v>-17836.0826444966</v>
      </c>
      <c r="AH562" s="43" t="n">
        <v>-13339.5817360204</v>
      </c>
      <c r="AI562" s="43"/>
      <c r="AJ562" s="43"/>
      <c r="AK562" s="43"/>
      <c r="AL562" s="43"/>
      <c r="AM562" s="43"/>
    </row>
    <row r="563">
      <c r="A563" t="str">
        <f>M563</f>
      </c>
      <c r="B563" t="str">
        <f>N563</f>
      </c>
      <c r="C563" t="str">
        <f>O563</f>
      </c>
      <c r="D563" s="43" t="str">
        <f>AE563</f>
      </c>
      <c r="E563" s="43" t="str">
        <f>AK563</f>
      </c>
      <c r="F563" s="43" t="str">
        <f>AL563</f>
      </c>
      <c r="G563" s="43" t="str">
        <f>AM563</f>
      </c>
      <c r="H563" s="44" t="str">
        <f>AL563/AK563-1</f>
      </c>
      <c r="I563" s="44" t="str">
        <f>AL563/AE563-1</f>
      </c>
      <c r="J563" s="44" t="str">
        <f>AM563/AL563</f>
      </c>
      <c r="K563" s="44" t="str">
        <f>AL563/Sum(AL$1:AL$1706)</f>
      </c>
      <c r="L563" s="44" t="str">
        <f>AM563/Sum(AM1:AM$1706)</f>
      </c>
      <c r="M563" t="s">
        <v>1828</v>
      </c>
      <c r="N563" t="s">
        <v>2864</v>
      </c>
      <c r="O563" t="n">
        <v>970</v>
      </c>
      <c r="P563" s="43" t="n">
        <v>7938668.244524</v>
      </c>
      <c r="Q563" s="43" t="n">
        <v>577856.693420384</v>
      </c>
      <c r="R563" s="43" t="n">
        <v>97709.5047474375</v>
      </c>
      <c r="S563" s="43" t="n">
        <v>186014.945635726</v>
      </c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</row>
    <row r="564">
      <c r="A564" t="str">
        <f>M564</f>
      </c>
      <c r="B564" t="str">
        <f>N564</f>
      </c>
      <c r="C564" t="str">
        <f>O564</f>
      </c>
      <c r="D564" s="43" t="str">
        <f>AE564</f>
      </c>
      <c r="E564" s="43" t="str">
        <f>AK564</f>
      </c>
      <c r="F564" s="43" t="str">
        <f>AL564</f>
      </c>
      <c r="G564" s="43" t="str">
        <f>AM564</f>
      </c>
      <c r="H564" s="44" t="str">
        <f>AL564/AK564-1</f>
      </c>
      <c r="I564" s="44" t="str">
        <f>AL564/AE564-1</f>
      </c>
      <c r="J564" s="44" t="str">
        <f>AM564/AL564</f>
      </c>
      <c r="K564" s="44" t="str">
        <f>AL564/Sum(AL$1:AL$1706)</f>
      </c>
      <c r="L564" s="44" t="str">
        <f>AM564/Sum(AM1:AM$1706)</f>
      </c>
      <c r="M564" t="s">
        <v>1828</v>
      </c>
      <c r="N564" t="s">
        <v>2865</v>
      </c>
      <c r="O564" t="n">
        <v>2035</v>
      </c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 t="n">
        <v>11983533.1106014</v>
      </c>
      <c r="AF564" s="43" t="n">
        <v>44232541.9669755</v>
      </c>
      <c r="AG564" s="43" t="n">
        <v>56378328.4734794</v>
      </c>
      <c r="AH564" s="43" t="n">
        <v>154982016.450676</v>
      </c>
      <c r="AI564" s="43" t="n">
        <v>224980063.874196</v>
      </c>
      <c r="AJ564" s="43" t="n">
        <v>170978922.464249</v>
      </c>
      <c r="AK564" s="43" t="n">
        <v>156854274.431823</v>
      </c>
      <c r="AL564" s="43" t="n">
        <v>129773135.4073</v>
      </c>
      <c r="AM564" s="43" t="n">
        <v>77480372.085599</v>
      </c>
    </row>
    <row r="565">
      <c r="A565" t="str">
        <f>M565</f>
      </c>
      <c r="B565" t="str">
        <f>N565</f>
      </c>
      <c r="C565" t="str">
        <f>O565</f>
      </c>
      <c r="D565" s="43" t="str">
        <f>AE565</f>
      </c>
      <c r="E565" s="43" t="str">
        <f>AK565</f>
      </c>
      <c r="F565" s="43" t="str">
        <f>AL565</f>
      </c>
      <c r="G565" s="43" t="str">
        <f>AM565</f>
      </c>
      <c r="H565" s="44" t="str">
        <f>AL565/AK565-1</f>
      </c>
      <c r="I565" s="44" t="str">
        <f>AL565/AE565-1</f>
      </c>
      <c r="J565" s="44" t="str">
        <f>AM565/AL565</f>
      </c>
      <c r="K565" s="44" t="str">
        <f>AL565/Sum(AL$1:AL$1706)</f>
      </c>
      <c r="L565" s="44" t="str">
        <f>AM565/Sum(AM1:AM$1706)</f>
      </c>
      <c r="M565" t="s">
        <v>1828</v>
      </c>
      <c r="N565" t="s">
        <v>2866</v>
      </c>
      <c r="O565" t="n">
        <v>1012</v>
      </c>
      <c r="P565" s="43" t="n">
        <v>10678868.8538901</v>
      </c>
      <c r="Q565" s="43" t="n">
        <v>1946807.13011086</v>
      </c>
      <c r="R565" s="43" t="n">
        <v>20852271.7841107</v>
      </c>
      <c r="S565" s="43" t="n">
        <v>11494216.5641739</v>
      </c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</row>
    <row r="566">
      <c r="A566" t="str">
        <f>M566</f>
      </c>
      <c r="B566" t="str">
        <f>N566</f>
      </c>
      <c r="C566" t="str">
        <f>O566</f>
      </c>
      <c r="D566" s="43" t="str">
        <f>AE566</f>
      </c>
      <c r="E566" s="43" t="str">
        <f>AK566</f>
      </c>
      <c r="F566" s="43" t="str">
        <f>AL566</f>
      </c>
      <c r="G566" s="43" t="str">
        <f>AM566</f>
      </c>
      <c r="H566" s="44" t="str">
        <f>AL566/AK566-1</f>
      </c>
      <c r="I566" s="44" t="str">
        <f>AL566/AE566-1</f>
      </c>
      <c r="J566" s="44" t="str">
        <f>AM566/AL566</f>
      </c>
      <c r="K566" s="44" t="str">
        <f>AL566/Sum(AL$1:AL$1706)</f>
      </c>
      <c r="L566" s="44" t="str">
        <f>AM566/Sum(AM1:AM$1706)</f>
      </c>
      <c r="M566" t="s">
        <v>1828</v>
      </c>
      <c r="N566" t="s">
        <v>2867</v>
      </c>
      <c r="O566" t="n">
        <v>1344</v>
      </c>
      <c r="P566" s="43"/>
      <c r="Q566" s="43"/>
      <c r="R566" s="43"/>
      <c r="S566" s="43"/>
      <c r="T566" s="43"/>
      <c r="U566" s="43" t="n">
        <v>533430.413915164</v>
      </c>
      <c r="V566" s="43" t="n">
        <v>761151.566723623</v>
      </c>
      <c r="W566" s="43" t="n">
        <v>942229.651968236</v>
      </c>
      <c r="X566" s="43" t="n">
        <v>329018.951806482</v>
      </c>
      <c r="Y566" s="43" t="n">
        <v>85774.3896577158</v>
      </c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 t="n">
        <v>1098716</v>
      </c>
      <c r="AM566" s="43" t="n">
        <v>416352.411386243</v>
      </c>
    </row>
    <row r="567">
      <c r="A567" t="str">
        <f>M567</f>
      </c>
      <c r="B567" t="str">
        <f>N567</f>
      </c>
      <c r="C567" t="str">
        <f>O567</f>
      </c>
      <c r="D567" s="43" t="str">
        <f>AE567</f>
      </c>
      <c r="E567" s="43" t="str">
        <f>AK567</f>
      </c>
      <c r="F567" s="43" t="str">
        <f>AL567</f>
      </c>
      <c r="G567" s="43" t="str">
        <f>AM567</f>
      </c>
      <c r="H567" s="44" t="str">
        <f>AL567/AK567-1</f>
      </c>
      <c r="I567" s="44" t="str">
        <f>AL567/AE567-1</f>
      </c>
      <c r="J567" s="44" t="str">
        <f>AM567/AL567</f>
      </c>
      <c r="K567" s="44" t="str">
        <f>AL567/Sum(AL$1:AL$1706)</f>
      </c>
      <c r="L567" s="44" t="str">
        <f>AM567/Sum(AM1:AM$1706)</f>
      </c>
      <c r="M567" t="s">
        <v>1828</v>
      </c>
      <c r="N567" t="s">
        <v>2868</v>
      </c>
      <c r="O567" t="n">
        <v>1989</v>
      </c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 t="n">
        <v>25471350.9823356</v>
      </c>
      <c r="AB567" s="43" t="n">
        <v>18933505.4674701</v>
      </c>
      <c r="AC567" s="43" t="n">
        <v>23026954.3290079</v>
      </c>
      <c r="AD567" s="43" t="n">
        <v>20486703.3630892</v>
      </c>
      <c r="AE567" s="43" t="n">
        <v>32847436.2643069</v>
      </c>
      <c r="AF567" s="43" t="n">
        <v>17632375.7698289</v>
      </c>
      <c r="AG567" s="43" t="n">
        <v>3009690.77106024</v>
      </c>
      <c r="AH567" s="43" t="n">
        <v>3148607.41797425</v>
      </c>
      <c r="AI567" s="43" t="n">
        <v>-189685.702452217</v>
      </c>
      <c r="AJ567" s="43"/>
      <c r="AK567" s="43" t="n">
        <v>0</v>
      </c>
      <c r="AL567" s="43" t="n">
        <v>0</v>
      </c>
      <c r="AM567" s="43"/>
    </row>
    <row r="568">
      <c r="A568" t="str">
        <f>M568</f>
      </c>
      <c r="B568" t="str">
        <f>N568</f>
      </c>
      <c r="C568" t="str">
        <f>O568</f>
      </c>
      <c r="D568" s="43" t="str">
        <f>AE568</f>
      </c>
      <c r="E568" s="43" t="str">
        <f>AK568</f>
      </c>
      <c r="F568" s="43" t="str">
        <f>AL568</f>
      </c>
      <c r="G568" s="43" t="str">
        <f>AM568</f>
      </c>
      <c r="H568" s="44" t="str">
        <f>AL568/AK568-1</f>
      </c>
      <c r="I568" s="44" t="str">
        <f>AL568/AE568-1</f>
      </c>
      <c r="J568" s="44" t="str">
        <f>AM568/AL568</f>
      </c>
      <c r="K568" s="44" t="str">
        <f>AL568/Sum(AL$1:AL$1706)</f>
      </c>
      <c r="L568" s="44" t="str">
        <f>AM568/Sum(AM1:AM$1706)</f>
      </c>
      <c r="M568" t="s">
        <v>1828</v>
      </c>
      <c r="N568" t="s">
        <v>2869</v>
      </c>
      <c r="O568" t="n">
        <v>1341</v>
      </c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 t="n">
        <v>1665912.85808214</v>
      </c>
      <c r="AC568" s="43" t="n">
        <v>957372.220138071</v>
      </c>
      <c r="AD568" s="43" t="n">
        <v>0</v>
      </c>
      <c r="AE568" s="43"/>
      <c r="AF568" s="43"/>
      <c r="AG568" s="43"/>
      <c r="AH568" s="43"/>
      <c r="AI568" s="43"/>
      <c r="AJ568" s="43"/>
      <c r="AK568" s="43"/>
      <c r="AL568" s="43"/>
      <c r="AM568" s="43"/>
    </row>
    <row r="569">
      <c r="A569" t="str">
        <f>M569</f>
      </c>
      <c r="B569" t="str">
        <f>N569</f>
      </c>
      <c r="C569" t="str">
        <f>O569</f>
      </c>
      <c r="D569" s="43" t="str">
        <f>AE569</f>
      </c>
      <c r="E569" s="43" t="str">
        <f>AK569</f>
      </c>
      <c r="F569" s="43" t="str">
        <f>AL569</f>
      </c>
      <c r="G569" s="43" t="str">
        <f>AM569</f>
      </c>
      <c r="H569" s="44" t="str">
        <f>AL569/AK569-1</f>
      </c>
      <c r="I569" s="44" t="str">
        <f>AL569/AE569-1</f>
      </c>
      <c r="J569" s="44" t="str">
        <f>AM569/AL569</f>
      </c>
      <c r="K569" s="44" t="str">
        <f>AL569/Sum(AL$1:AL$1706)</f>
      </c>
      <c r="L569" s="44" t="str">
        <f>AM569/Sum(AM1:AM$1706)</f>
      </c>
      <c r="M569" t="s">
        <v>1828</v>
      </c>
      <c r="N569" t="s">
        <v>2870</v>
      </c>
      <c r="O569" t="n">
        <v>1843</v>
      </c>
      <c r="P569" s="43"/>
      <c r="Q569" s="43"/>
      <c r="R569" s="43"/>
      <c r="S569" s="43"/>
      <c r="T569" s="43" t="n">
        <v>206243365.749227</v>
      </c>
      <c r="U569" s="43" t="n">
        <v>197898902.63085</v>
      </c>
      <c r="V569" s="43" t="n">
        <v>123255821.090479</v>
      </c>
      <c r="W569" s="43" t="n">
        <v>44020381.4670362</v>
      </c>
      <c r="X569" s="43" t="n">
        <v>56990160.2688995</v>
      </c>
      <c r="Y569" s="43" t="n">
        <v>95601735.4254562</v>
      </c>
      <c r="Z569" s="43" t="n">
        <v>128651820.027657</v>
      </c>
      <c r="AA569" s="43" t="n">
        <v>89311428.7350826</v>
      </c>
      <c r="AB569" s="43" t="n">
        <v>73774112.8676035</v>
      </c>
      <c r="AC569" s="43" t="n">
        <v>50746646.6246489</v>
      </c>
      <c r="AD569" s="43" t="n">
        <v>142087902.806911</v>
      </c>
      <c r="AE569" s="43" t="n">
        <v>144644819.598432</v>
      </c>
      <c r="AF569" s="43" t="n">
        <v>181739503.304695</v>
      </c>
      <c r="AG569" s="43" t="n">
        <v>122037299.727268</v>
      </c>
      <c r="AH569" s="43" t="n">
        <v>136717832.280993</v>
      </c>
      <c r="AI569" s="43" t="n">
        <v>117337398.63944</v>
      </c>
      <c r="AJ569" s="43" t="n">
        <v>167097619.213551</v>
      </c>
      <c r="AK569" s="43" t="n">
        <v>146677990.19625</v>
      </c>
      <c r="AL569" s="43" t="n">
        <v>180727480.8613</v>
      </c>
      <c r="AM569" s="43" t="n">
        <v>89446842.6399369</v>
      </c>
    </row>
    <row r="570">
      <c r="A570" t="str">
        <f>M570</f>
      </c>
      <c r="B570" t="str">
        <f>N570</f>
      </c>
      <c r="C570" t="str">
        <f>O570</f>
      </c>
      <c r="D570" s="43" t="str">
        <f>AE570</f>
      </c>
      <c r="E570" s="43" t="str">
        <f>AK570</f>
      </c>
      <c r="F570" s="43" t="str">
        <f>AL570</f>
      </c>
      <c r="G570" s="43" t="str">
        <f>AM570</f>
      </c>
      <c r="H570" s="44" t="str">
        <f>AL570/AK570-1</f>
      </c>
      <c r="I570" s="44" t="str">
        <f>AL570/AE570-1</f>
      </c>
      <c r="J570" s="44" t="str">
        <f>AM570/AL570</f>
      </c>
      <c r="K570" s="44" t="str">
        <f>AL570/Sum(AL$1:AL$1706)</f>
      </c>
      <c r="L570" s="44" t="str">
        <f>AM570/Sum(AM1:AM$1706)</f>
      </c>
      <c r="M570" t="s">
        <v>1828</v>
      </c>
      <c r="N570" t="s">
        <v>2871</v>
      </c>
      <c r="O570" t="n">
        <v>1816</v>
      </c>
      <c r="P570" s="43"/>
      <c r="Q570" s="43"/>
      <c r="R570" s="43"/>
      <c r="S570" s="43"/>
      <c r="T570" s="43" t="n">
        <v>163436.791239342</v>
      </c>
      <c r="U570" s="43" t="n">
        <v>50355337.343682</v>
      </c>
      <c r="V570" s="43" t="n">
        <v>65458314.3492845</v>
      </c>
      <c r="W570" s="43" t="n">
        <v>82788473.1226461</v>
      </c>
      <c r="X570" s="43" t="n">
        <v>106433595.4073</v>
      </c>
      <c r="Y570" s="43" t="n">
        <v>113586598.629418</v>
      </c>
      <c r="Z570" s="43" t="n">
        <v>69786494.8280257</v>
      </c>
      <c r="AA570" s="43" t="n">
        <v>32505815.6025657</v>
      </c>
      <c r="AB570" s="43" t="n">
        <v>39258374.4827658</v>
      </c>
      <c r="AC570" s="43" t="n">
        <v>27782208.4589816</v>
      </c>
      <c r="AD570" s="43" t="n">
        <v>11763655.8738308</v>
      </c>
      <c r="AE570" s="43" t="n">
        <v>98603.5741157791</v>
      </c>
      <c r="AF570" s="43" t="n">
        <v>148967.44596963</v>
      </c>
      <c r="AG570" s="43" t="n">
        <v>-694102.388735843</v>
      </c>
      <c r="AH570" s="43" t="n">
        <v>-12574.6723191606</v>
      </c>
      <c r="AI570" s="43" t="n">
        <v>-203959.866274749</v>
      </c>
      <c r="AJ570" s="43" t="n">
        <v>-496943.81362597</v>
      </c>
      <c r="AK570" s="43"/>
      <c r="AL570" s="43" t="n">
        <v>-50155.9587</v>
      </c>
      <c r="AM570" s="43"/>
    </row>
    <row r="571">
      <c r="A571" t="str">
        <f>M571</f>
      </c>
      <c r="B571" t="str">
        <f>N571</f>
      </c>
      <c r="C571" t="str">
        <f>O571</f>
      </c>
      <c r="D571" s="43" t="str">
        <f>AE571</f>
      </c>
      <c r="E571" s="43" t="str">
        <f>AK571</f>
      </c>
      <c r="F571" s="43" t="str">
        <f>AL571</f>
      </c>
      <c r="G571" s="43" t="str">
        <f>AM571</f>
      </c>
      <c r="H571" s="44" t="str">
        <f>AL571/AK571-1</f>
      </c>
      <c r="I571" s="44" t="str">
        <f>AL571/AE571-1</f>
      </c>
      <c r="J571" s="44" t="str">
        <f>AM571/AL571</f>
      </c>
      <c r="K571" s="44" t="str">
        <f>AL571/Sum(AL$1:AL$1706)</f>
      </c>
      <c r="L571" s="44" t="str">
        <f>AM571/Sum(AM1:AM$1706)</f>
      </c>
      <c r="M571" t="s">
        <v>1828</v>
      </c>
      <c r="N571" t="s">
        <v>2872</v>
      </c>
      <c r="O571" t="n">
        <v>449</v>
      </c>
      <c r="P571" s="43"/>
      <c r="Q571" s="43"/>
      <c r="R571" s="43" t="n">
        <v>5671897.13895969</v>
      </c>
      <c r="S571" s="43" t="n">
        <v>8498638.40168425</v>
      </c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</row>
    <row r="572">
      <c r="A572" t="str">
        <f>M572</f>
      </c>
      <c r="B572" t="str">
        <f>N572</f>
      </c>
      <c r="C572" t="str">
        <f>O572</f>
      </c>
      <c r="D572" s="43" t="str">
        <f>AE572</f>
      </c>
      <c r="E572" s="43" t="str">
        <f>AK572</f>
      </c>
      <c r="F572" s="43" t="str">
        <f>AL572</f>
      </c>
      <c r="G572" s="43" t="str">
        <f>AM572</f>
      </c>
      <c r="H572" s="44" t="str">
        <f>AL572/AK572-1</f>
      </c>
      <c r="I572" s="44" t="str">
        <f>AL572/AE572-1</f>
      </c>
      <c r="J572" s="44" t="str">
        <f>AM572/AL572</f>
      </c>
      <c r="K572" s="44" t="str">
        <f>AL572/Sum(AL$1:AL$1706)</f>
      </c>
      <c r="L572" s="44" t="str">
        <f>AM572/Sum(AM1:AM$1706)</f>
      </c>
      <c r="M572" t="s">
        <v>1828</v>
      </c>
      <c r="N572" t="s">
        <v>2873</v>
      </c>
      <c r="O572" t="n">
        <v>1958</v>
      </c>
      <c r="P572" s="43"/>
      <c r="Q572" s="43"/>
      <c r="R572" s="43"/>
      <c r="S572" s="43"/>
      <c r="T572" s="43" t="n">
        <v>140905.941847739</v>
      </c>
      <c r="U572" s="43" t="n">
        <v>205595.197664141</v>
      </c>
      <c r="V572" s="43" t="n">
        <v>14148378.8015503</v>
      </c>
      <c r="W572" s="43" t="n">
        <v>3966897.06095873</v>
      </c>
      <c r="X572" s="43" t="n">
        <v>152642.834069592</v>
      </c>
      <c r="Y572" s="43" t="n">
        <v>83299.2057490778</v>
      </c>
      <c r="Z572" s="43" t="n">
        <v>85802.7312149989</v>
      </c>
      <c r="AA572" s="43" t="n">
        <v>-68983.3781774295</v>
      </c>
      <c r="AB572" s="43" t="n">
        <v>-75508.6855457329</v>
      </c>
      <c r="AC572" s="43" t="n">
        <v>28426.9630591487</v>
      </c>
      <c r="AD572" s="43" t="n">
        <v>-18698.821602139</v>
      </c>
      <c r="AE572" s="43"/>
      <c r="AF572" s="43" t="n">
        <v>0</v>
      </c>
      <c r="AG572" s="43"/>
      <c r="AH572" s="43"/>
      <c r="AI572" s="43" t="n">
        <v>0</v>
      </c>
      <c r="AJ572" s="43"/>
      <c r="AK572" s="43"/>
      <c r="AL572" s="43" t="n">
        <v>0</v>
      </c>
      <c r="AM572" s="43"/>
    </row>
    <row r="573">
      <c r="A573" t="str">
        <f>M573</f>
      </c>
      <c r="B573" t="str">
        <f>N573</f>
      </c>
      <c r="C573" t="str">
        <f>O573</f>
      </c>
      <c r="D573" s="43" t="str">
        <f>AE573</f>
      </c>
      <c r="E573" s="43" t="str">
        <f>AK573</f>
      </c>
      <c r="F573" s="43" t="str">
        <f>AL573</f>
      </c>
      <c r="G573" s="43" t="str">
        <f>AM573</f>
      </c>
      <c r="H573" s="44" t="str">
        <f>AL573/AK573-1</f>
      </c>
      <c r="I573" s="44" t="str">
        <f>AL573/AE573-1</f>
      </c>
      <c r="J573" s="44" t="str">
        <f>AM573/AL573</f>
      </c>
      <c r="K573" s="44" t="str">
        <f>AL573/Sum(AL$1:AL$1706)</f>
      </c>
      <c r="L573" s="44" t="str">
        <f>AM573/Sum(AM1:AM$1706)</f>
      </c>
      <c r="M573" t="s">
        <v>1828</v>
      </c>
      <c r="N573" t="s">
        <v>2874</v>
      </c>
      <c r="O573" t="n">
        <v>1649</v>
      </c>
      <c r="P573" s="43" t="n">
        <v>47260.1039557483</v>
      </c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</row>
    <row r="574">
      <c r="A574" t="str">
        <f>M574</f>
      </c>
      <c r="B574" t="str">
        <f>N574</f>
      </c>
      <c r="C574" t="str">
        <f>O574</f>
      </c>
      <c r="D574" s="43" t="str">
        <f>AE574</f>
      </c>
      <c r="E574" s="43" t="str">
        <f>AK574</f>
      </c>
      <c r="F574" s="43" t="str">
        <f>AL574</f>
      </c>
      <c r="G574" s="43" t="str">
        <f>AM574</f>
      </c>
      <c r="H574" s="44" t="str">
        <f>AL574/AK574-1</f>
      </c>
      <c r="I574" s="44" t="str">
        <f>AL574/AE574-1</f>
      </c>
      <c r="J574" s="44" t="str">
        <f>AM574/AL574</f>
      </c>
      <c r="K574" s="44" t="str">
        <f>AL574/Sum(AL$1:AL$1706)</f>
      </c>
      <c r="L574" s="44" t="str">
        <f>AM574/Sum(AM1:AM$1706)</f>
      </c>
      <c r="M574" t="s">
        <v>1828</v>
      </c>
      <c r="N574" t="s">
        <v>2468</v>
      </c>
      <c r="O574" t="n">
        <v>2180</v>
      </c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 t="n">
        <v>175305.900332287</v>
      </c>
      <c r="AH574" s="43"/>
      <c r="AI574" s="43"/>
      <c r="AJ574" s="43"/>
      <c r="AK574" s="43" t="n">
        <v>332548.442021456</v>
      </c>
      <c r="AL574" s="43" t="n">
        <v>-94472.4688</v>
      </c>
      <c r="AM574" s="43" t="n">
        <v>135302003.92658</v>
      </c>
    </row>
    <row r="575">
      <c r="A575" t="str">
        <f>M575</f>
      </c>
      <c r="B575" t="str">
        <f>N575</f>
      </c>
      <c r="C575" t="str">
        <f>O575</f>
      </c>
      <c r="D575" s="43" t="str">
        <f>AE575</f>
      </c>
      <c r="E575" s="43" t="str">
        <f>AK575</f>
      </c>
      <c r="F575" s="43" t="str">
        <f>AL575</f>
      </c>
      <c r="G575" s="43" t="str">
        <f>AM575</f>
      </c>
      <c r="H575" s="44" t="str">
        <f>AL575/AK575-1</f>
      </c>
      <c r="I575" s="44" t="str">
        <f>AL575/AE575-1</f>
      </c>
      <c r="J575" s="44" t="str">
        <f>AM575/AL575</f>
      </c>
      <c r="K575" s="44" t="str">
        <f>AL575/Sum(AL$1:AL$1706)</f>
      </c>
      <c r="L575" s="44" t="str">
        <f>AM575/Sum(AM1:AM$1706)</f>
      </c>
      <c r="M575" t="s">
        <v>1828</v>
      </c>
      <c r="N575" t="s">
        <v>2875</v>
      </c>
      <c r="O575" t="n">
        <v>672</v>
      </c>
      <c r="P575" s="43"/>
      <c r="Q575" s="43"/>
      <c r="R575" s="43"/>
      <c r="S575" s="43"/>
      <c r="T575" s="43"/>
      <c r="U575" s="43"/>
      <c r="V575" s="43"/>
      <c r="W575" s="43"/>
      <c r="X575" s="43"/>
      <c r="Y575" s="43" t="n">
        <v>11245.7609356412</v>
      </c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</row>
    <row r="576">
      <c r="A576" t="str">
        <f>M576</f>
      </c>
      <c r="B576" t="str">
        <f>N576</f>
      </c>
      <c r="C576" t="str">
        <f>O576</f>
      </c>
      <c r="D576" s="43" t="str">
        <f>AE576</f>
      </c>
      <c r="E576" s="43" t="str">
        <f>AK576</f>
      </c>
      <c r="F576" s="43" t="str">
        <f>AL576</f>
      </c>
      <c r="G576" s="43" t="str">
        <f>AM576</f>
      </c>
      <c r="H576" s="44" t="str">
        <f>AL576/AK576-1</f>
      </c>
      <c r="I576" s="44" t="str">
        <f>AL576/AE576-1</f>
      </c>
      <c r="J576" s="44" t="str">
        <f>AM576/AL576</f>
      </c>
      <c r="K576" s="44" t="str">
        <f>AL576/Sum(AL$1:AL$1706)</f>
      </c>
      <c r="L576" s="44" t="str">
        <f>AM576/Sum(AM1:AM$1706)</f>
      </c>
      <c r="M576" t="s">
        <v>1828</v>
      </c>
      <c r="N576" t="s">
        <v>2876</v>
      </c>
      <c r="O576" t="n">
        <v>1993</v>
      </c>
      <c r="P576" s="43"/>
      <c r="Q576" s="43"/>
      <c r="R576" s="43"/>
      <c r="S576" s="43"/>
      <c r="T576" s="43"/>
      <c r="U576" s="43"/>
      <c r="V576" s="43"/>
      <c r="W576" s="43"/>
      <c r="X576" s="43" t="n">
        <v>22213337.8589485</v>
      </c>
      <c r="Y576" s="43" t="n">
        <v>28590402.757777</v>
      </c>
      <c r="Z576" s="43" t="n">
        <v>65442826.8909509</v>
      </c>
      <c r="AA576" s="43" t="n">
        <v>9962205.067564</v>
      </c>
      <c r="AB576" s="43" t="n">
        <v>6409233.10536595</v>
      </c>
      <c r="AC576" s="43" t="n">
        <v>0</v>
      </c>
      <c r="AD576" s="43"/>
      <c r="AE576" s="43" t="n">
        <v>-166050.573622365</v>
      </c>
      <c r="AF576" s="43" t="n">
        <v>-869625.847433005</v>
      </c>
      <c r="AG576" s="43" t="n">
        <v>-20026.3168105078</v>
      </c>
      <c r="AH576" s="43" t="n">
        <v>0</v>
      </c>
      <c r="AI576" s="43" t="n">
        <v>-1596790.70642872</v>
      </c>
      <c r="AJ576" s="43"/>
      <c r="AK576" s="43"/>
      <c r="AL576" s="43"/>
      <c r="AM576" s="43"/>
    </row>
    <row r="577">
      <c r="A577" t="str">
        <f>M577</f>
      </c>
      <c r="B577" t="str">
        <f>N577</f>
      </c>
      <c r="C577" t="str">
        <f>O577</f>
      </c>
      <c r="D577" s="43" t="str">
        <f>AE577</f>
      </c>
      <c r="E577" s="43" t="str">
        <f>AK577</f>
      </c>
      <c r="F577" s="43" t="str">
        <f>AL577</f>
      </c>
      <c r="G577" s="43" t="str">
        <f>AM577</f>
      </c>
      <c r="H577" s="44" t="str">
        <f>AL577/AK577-1</f>
      </c>
      <c r="I577" s="44" t="str">
        <f>AL577/AE577-1</f>
      </c>
      <c r="J577" s="44" t="str">
        <f>AM577/AL577</f>
      </c>
      <c r="K577" s="44" t="str">
        <f>AL577/Sum(AL$1:AL$1706)</f>
      </c>
      <c r="L577" s="44" t="str">
        <f>AM577/Sum(AM1:AM$1706)</f>
      </c>
      <c r="M577" t="s">
        <v>1828</v>
      </c>
      <c r="N577" t="s">
        <v>2877</v>
      </c>
      <c r="O577" t="n">
        <v>2067</v>
      </c>
      <c r="P577" s="43"/>
      <c r="Q577" s="43"/>
      <c r="R577" s="43"/>
      <c r="S577" s="43" t="n">
        <v>23168227.7658973</v>
      </c>
      <c r="T577" s="43"/>
      <c r="U577" s="43"/>
      <c r="V577" s="43"/>
      <c r="W577" s="43"/>
      <c r="X577" s="43"/>
      <c r="Y577" s="43"/>
      <c r="Z577" s="43" t="n">
        <v>-30984.7844914031</v>
      </c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</row>
    <row r="578">
      <c r="A578" t="str">
        <f>M578</f>
      </c>
      <c r="B578" t="str">
        <f>N578</f>
      </c>
      <c r="C578" t="str">
        <f>O578</f>
      </c>
      <c r="D578" s="43" t="str">
        <f>AE578</f>
      </c>
      <c r="E578" s="43" t="str">
        <f>AK578</f>
      </c>
      <c r="F578" s="43" t="str">
        <f>AL578</f>
      </c>
      <c r="G578" s="43" t="str">
        <f>AM578</f>
      </c>
      <c r="H578" s="44" t="str">
        <f>AL578/AK578-1</f>
      </c>
      <c r="I578" s="44" t="str">
        <f>AL578/AE578-1</f>
      </c>
      <c r="J578" s="44" t="str">
        <f>AM578/AL578</f>
      </c>
      <c r="K578" s="44" t="str">
        <f>AL578/Sum(AL$1:AL$1706)</f>
      </c>
      <c r="L578" s="44" t="str">
        <f>AM578/Sum(AM1:AM$1706)</f>
      </c>
      <c r="M578" t="s">
        <v>1828</v>
      </c>
      <c r="N578" t="s">
        <v>2878</v>
      </c>
      <c r="O578" t="n">
        <v>2072</v>
      </c>
      <c r="P578" s="43" t="n">
        <v>98083768.3969245</v>
      </c>
      <c r="Q578" s="43" t="n">
        <v>-6268818.4346654</v>
      </c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</row>
    <row r="579">
      <c r="A579" t="str">
        <f>M579</f>
      </c>
      <c r="B579" t="str">
        <f>N579</f>
      </c>
      <c r="C579" t="str">
        <f>O579</f>
      </c>
      <c r="D579" s="43" t="str">
        <f>AE579</f>
      </c>
      <c r="E579" s="43" t="str">
        <f>AK579</f>
      </c>
      <c r="F579" s="43" t="str">
        <f>AL579</f>
      </c>
      <c r="G579" s="43" t="str">
        <f>AM579</f>
      </c>
      <c r="H579" s="44" t="str">
        <f>AL579/AK579-1</f>
      </c>
      <c r="I579" s="44" t="str">
        <f>AL579/AE579-1</f>
      </c>
      <c r="J579" s="44" t="str">
        <f>AM579/AL579</f>
      </c>
      <c r="K579" s="44" t="str">
        <f>AL579/Sum(AL$1:AL$1706)</f>
      </c>
      <c r="L579" s="44" t="str">
        <f>AM579/Sum(AM1:AM$1706)</f>
      </c>
      <c r="M579" t="s">
        <v>1828</v>
      </c>
      <c r="N579" t="s">
        <v>2879</v>
      </c>
      <c r="O579" t="n">
        <v>1739</v>
      </c>
      <c r="P579" s="43" t="n">
        <v>7028411.17492545</v>
      </c>
      <c r="Q579" s="43" t="n">
        <v>19749253.4463238</v>
      </c>
      <c r="R579" s="43" t="n">
        <v>24165294.5656987</v>
      </c>
      <c r="S579" s="43" t="n">
        <v>19927457.9198444</v>
      </c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</row>
    <row r="580">
      <c r="A580" t="str">
        <f>M580</f>
      </c>
      <c r="B580" t="str">
        <f>N580</f>
      </c>
      <c r="C580" t="str">
        <f>O580</f>
      </c>
      <c r="D580" s="43" t="str">
        <f>AE580</f>
      </c>
      <c r="E580" s="43" t="str">
        <f>AK580</f>
      </c>
      <c r="F580" s="43" t="str">
        <f>AL580</f>
      </c>
      <c r="G580" s="43" t="str">
        <f>AM580</f>
      </c>
      <c r="H580" s="44" t="str">
        <f>AL580/AK580-1</f>
      </c>
      <c r="I580" s="44" t="str">
        <f>AL580/AE580-1</f>
      </c>
      <c r="J580" s="44" t="str">
        <f>AM580/AL580</f>
      </c>
      <c r="K580" s="44" t="str">
        <f>AL580/Sum(AL$1:AL$1706)</f>
      </c>
      <c r="L580" s="44" t="str">
        <f>AM580/Sum(AM1:AM$1706)</f>
      </c>
      <c r="M580" t="s">
        <v>1828</v>
      </c>
      <c r="N580" t="s">
        <v>2880</v>
      </c>
      <c r="O580" t="n">
        <v>490</v>
      </c>
      <c r="P580" s="43"/>
      <c r="Q580" s="43"/>
      <c r="R580" s="43"/>
      <c r="S580" s="43" t="n">
        <v>7820210.33625882</v>
      </c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</row>
    <row r="581">
      <c r="A581" t="str">
        <f>M581</f>
      </c>
      <c r="B581" t="str">
        <f>N581</f>
      </c>
      <c r="C581" t="str">
        <f>O581</f>
      </c>
      <c r="D581" s="43" t="str">
        <f>AE581</f>
      </c>
      <c r="E581" s="43" t="str">
        <f>AK581</f>
      </c>
      <c r="F581" s="43" t="str">
        <f>AL581</f>
      </c>
      <c r="G581" s="43" t="str">
        <f>AM581</f>
      </c>
      <c r="H581" s="44" t="str">
        <f>AL581/AK581-1</f>
      </c>
      <c r="I581" s="44" t="str">
        <f>AL581/AE581-1</f>
      </c>
      <c r="J581" s="44" t="str">
        <f>AM581/AL581</f>
      </c>
      <c r="K581" s="44" t="str">
        <f>AL581/Sum(AL$1:AL$1706)</f>
      </c>
      <c r="L581" s="44" t="str">
        <f>AM581/Sum(AM1:AM$1706)</f>
      </c>
      <c r="M581" t="s">
        <v>1828</v>
      </c>
      <c r="N581" t="s">
        <v>2881</v>
      </c>
      <c r="O581" t="n">
        <v>591</v>
      </c>
      <c r="P581" s="43" t="n">
        <v>1053562.63063278</v>
      </c>
      <c r="Q581" s="43" t="n">
        <v>57420.1678887466</v>
      </c>
      <c r="R581" s="43"/>
      <c r="S581" s="43" t="n">
        <v>8140975.25824153</v>
      </c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</row>
    <row r="582">
      <c r="A582" t="str">
        <f>M582</f>
      </c>
      <c r="B582" t="str">
        <f>N582</f>
      </c>
      <c r="C582" t="str">
        <f>O582</f>
      </c>
      <c r="D582" s="43" t="str">
        <f>AE582</f>
      </c>
      <c r="E582" s="43" t="str">
        <f>AK582</f>
      </c>
      <c r="F582" s="43" t="str">
        <f>AL582</f>
      </c>
      <c r="G582" s="43" t="str">
        <f>AM582</f>
      </c>
      <c r="H582" s="44" t="str">
        <f>AL582/AK582-1</f>
      </c>
      <c r="I582" s="44" t="str">
        <f>AL582/AE582-1</f>
      </c>
      <c r="J582" s="44" t="str">
        <f>AM582/AL582</f>
      </c>
      <c r="K582" s="44" t="str">
        <f>AL582/Sum(AL$1:AL$1706)</f>
      </c>
      <c r="L582" s="44" t="str">
        <f>AM582/Sum(AM1:AM$1706)</f>
      </c>
      <c r="M582" t="s">
        <v>1828</v>
      </c>
      <c r="N582" t="s">
        <v>2882</v>
      </c>
      <c r="O582" t="n">
        <v>1315</v>
      </c>
      <c r="P582" s="43"/>
      <c r="Q582" s="43"/>
      <c r="R582" s="43"/>
      <c r="S582" s="43"/>
      <c r="T582" s="43"/>
      <c r="U582" s="43"/>
      <c r="V582" s="43" t="n">
        <v>44740313.0668453</v>
      </c>
      <c r="W582" s="43" t="n">
        <v>0</v>
      </c>
      <c r="X582" s="43" t="n">
        <v>0</v>
      </c>
      <c r="Y582" s="43" t="n">
        <v>0</v>
      </c>
      <c r="Z582" s="43" t="n">
        <v>0</v>
      </c>
      <c r="AA582" s="43"/>
      <c r="AB582" s="43" t="n">
        <v>0</v>
      </c>
      <c r="AC582" s="43" t="n">
        <v>0</v>
      </c>
      <c r="AD582" s="43"/>
      <c r="AE582" s="43"/>
      <c r="AF582" s="43" t="n">
        <v>0</v>
      </c>
      <c r="AG582" s="43" t="n">
        <v>0</v>
      </c>
      <c r="AH582" s="43"/>
      <c r="AI582" s="43"/>
      <c r="AJ582" s="43"/>
      <c r="AK582" s="43"/>
      <c r="AL582" s="43"/>
      <c r="AM582" s="43"/>
    </row>
    <row r="583">
      <c r="A583" t="str">
        <f>M583</f>
      </c>
      <c r="B583" t="str">
        <f>N583</f>
      </c>
      <c r="C583" t="str">
        <f>O583</f>
      </c>
      <c r="D583" s="43" t="str">
        <f>AE583</f>
      </c>
      <c r="E583" s="43" t="str">
        <f>AK583</f>
      </c>
      <c r="F583" s="43" t="str">
        <f>AL583</f>
      </c>
      <c r="G583" s="43" t="str">
        <f>AM583</f>
      </c>
      <c r="H583" s="44" t="str">
        <f>AL583/AK583-1</f>
      </c>
      <c r="I583" s="44" t="str">
        <f>AL583/AE583-1</f>
      </c>
      <c r="J583" s="44" t="str">
        <f>AM583/AL583</f>
      </c>
      <c r="K583" s="44" t="str">
        <f>AL583/Sum(AL$1:AL$1706)</f>
      </c>
      <c r="L583" s="44" t="str">
        <f>AM583/Sum(AM1:AM$1706)</f>
      </c>
      <c r="M583" t="s">
        <v>1828</v>
      </c>
      <c r="N583" t="s">
        <v>2883</v>
      </c>
      <c r="O583" t="n">
        <v>542</v>
      </c>
      <c r="P583" s="43"/>
      <c r="Q583" s="43"/>
      <c r="R583" s="43"/>
      <c r="S583" s="43" t="n">
        <v>92966.3291828</v>
      </c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</row>
    <row r="584">
      <c r="A584" t="str">
        <f>M584</f>
      </c>
      <c r="B584" t="str">
        <f>N584</f>
      </c>
      <c r="C584" t="str">
        <f>O584</f>
      </c>
      <c r="D584" s="43" t="str">
        <f>AE584</f>
      </c>
      <c r="E584" s="43" t="str">
        <f>AK584</f>
      </c>
      <c r="F584" s="43" t="str">
        <f>AL584</f>
      </c>
      <c r="G584" s="43" t="str">
        <f>AM584</f>
      </c>
      <c r="H584" s="44" t="str">
        <f>AL584/AK584-1</f>
      </c>
      <c r="I584" s="44" t="str">
        <f>AL584/AE584-1</f>
      </c>
      <c r="J584" s="44" t="str">
        <f>AM584/AL584</f>
      </c>
      <c r="K584" s="44" t="str">
        <f>AL584/Sum(AL$1:AL$1706)</f>
      </c>
      <c r="L584" s="44" t="str">
        <f>AM584/Sum(AM1:AM$1706)</f>
      </c>
      <c r="M584" t="s">
        <v>1828</v>
      </c>
      <c r="N584" t="s">
        <v>2884</v>
      </c>
      <c r="O584" t="n">
        <v>462</v>
      </c>
      <c r="P584" s="43"/>
      <c r="Q584" s="43"/>
      <c r="R584" s="43" t="n">
        <v>40648.8808729486</v>
      </c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</row>
    <row r="585">
      <c r="A585" t="str">
        <f>M585</f>
      </c>
      <c r="B585" t="str">
        <f>N585</f>
      </c>
      <c r="C585" t="str">
        <f>O585</f>
      </c>
      <c r="D585" s="43" t="str">
        <f>AE585</f>
      </c>
      <c r="E585" s="43" t="str">
        <f>AK585</f>
      </c>
      <c r="F585" s="43" t="str">
        <f>AL585</f>
      </c>
      <c r="G585" s="43" t="str">
        <f>AM585</f>
      </c>
      <c r="H585" s="44" t="str">
        <f>AL585/AK585-1</f>
      </c>
      <c r="I585" s="44" t="str">
        <f>AL585/AE585-1</f>
      </c>
      <c r="J585" s="44" t="str">
        <f>AM585/AL585</f>
      </c>
      <c r="K585" s="44" t="str">
        <f>AL585/Sum(AL$1:AL$1706)</f>
      </c>
      <c r="L585" s="44" t="str">
        <f>AM585/Sum(AM1:AM$1706)</f>
      </c>
      <c r="M585" t="s">
        <v>1828</v>
      </c>
      <c r="N585" t="s">
        <v>2885</v>
      </c>
      <c r="O585" t="n">
        <v>406</v>
      </c>
      <c r="P585" s="43"/>
      <c r="Q585" s="43"/>
      <c r="R585" s="43" t="n">
        <v>79319.2832652042</v>
      </c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</row>
    <row r="586">
      <c r="A586" t="str">
        <f>M586</f>
      </c>
      <c r="B586" t="str">
        <f>N586</f>
      </c>
      <c r="C586" t="str">
        <f>O586</f>
      </c>
      <c r="D586" s="43" t="str">
        <f>AE586</f>
      </c>
      <c r="E586" s="43" t="str">
        <f>AK586</f>
      </c>
      <c r="F586" s="43" t="str">
        <f>AL586</f>
      </c>
      <c r="G586" s="43" t="str">
        <f>AM586</f>
      </c>
      <c r="H586" s="44" t="str">
        <f>AL586/AK586-1</f>
      </c>
      <c r="I586" s="44" t="str">
        <f>AL586/AE586-1</f>
      </c>
      <c r="J586" s="44" t="str">
        <f>AM586/AL586</f>
      </c>
      <c r="K586" s="44" t="str">
        <f>AL586/Sum(AL$1:AL$1706)</f>
      </c>
      <c r="L586" s="44" t="str">
        <f>AM586/Sum(AM1:AM$1706)</f>
      </c>
      <c r="M586" t="s">
        <v>1828</v>
      </c>
      <c r="N586" t="s">
        <v>2886</v>
      </c>
      <c r="O586" t="n">
        <v>1995</v>
      </c>
      <c r="P586" s="43"/>
      <c r="Q586" s="43"/>
      <c r="R586" s="43"/>
      <c r="S586" s="43"/>
      <c r="T586" s="43"/>
      <c r="U586" s="43"/>
      <c r="V586" s="43"/>
      <c r="W586" s="43" t="n">
        <v>2667447.20958335</v>
      </c>
      <c r="X586" s="43" t="n">
        <v>16677637.5864197</v>
      </c>
      <c r="Y586" s="43" t="n">
        <v>12515225.038751</v>
      </c>
      <c r="Z586" s="43" t="n">
        <v>-837029.265670184</v>
      </c>
      <c r="AA586" s="43" t="n">
        <v>0</v>
      </c>
      <c r="AB586" s="43" t="n">
        <v>1402824.45248696</v>
      </c>
      <c r="AC586" s="43" t="n">
        <v>1703532.47525269</v>
      </c>
      <c r="AD586" s="43" t="n">
        <v>2981047.02545272</v>
      </c>
      <c r="AE586" s="43" t="n">
        <v>749221.309043874</v>
      </c>
      <c r="AF586" s="43"/>
      <c r="AG586" s="43"/>
      <c r="AH586" s="43"/>
      <c r="AI586" s="43"/>
      <c r="AJ586" s="43"/>
      <c r="AK586" s="43"/>
      <c r="AL586" s="43"/>
      <c r="AM586" s="43"/>
    </row>
    <row r="587">
      <c r="A587" t="str">
        <f>M587</f>
      </c>
      <c r="B587" t="str">
        <f>N587</f>
      </c>
      <c r="C587" t="str">
        <f>O587</f>
      </c>
      <c r="D587" s="43" t="str">
        <f>AE587</f>
      </c>
      <c r="E587" s="43" t="str">
        <f>AK587</f>
      </c>
      <c r="F587" s="43" t="str">
        <f>AL587</f>
      </c>
      <c r="G587" s="43" t="str">
        <f>AM587</f>
      </c>
      <c r="H587" s="44" t="str">
        <f>AL587/AK587-1</f>
      </c>
      <c r="I587" s="44" t="str">
        <f>AL587/AE587-1</f>
      </c>
      <c r="J587" s="44" t="str">
        <f>AM587/AL587</f>
      </c>
      <c r="K587" s="44" t="str">
        <f>AL587/Sum(AL$1:AL$1706)</f>
      </c>
      <c r="L587" s="44" t="str">
        <f>AM587/Sum(AM1:AM$1706)</f>
      </c>
      <c r="M587" t="s">
        <v>1828</v>
      </c>
      <c r="N587" t="s">
        <v>2887</v>
      </c>
      <c r="O587" t="n">
        <v>1381</v>
      </c>
      <c r="P587" s="43"/>
      <c r="Q587" s="43"/>
      <c r="R587" s="43"/>
      <c r="S587" s="43"/>
      <c r="T587" s="43"/>
      <c r="U587" s="43"/>
      <c r="V587" s="43"/>
      <c r="W587" s="43" t="n">
        <v>1341569.54906239</v>
      </c>
      <c r="X587" s="43"/>
      <c r="Y587" s="43"/>
      <c r="Z587" s="43"/>
      <c r="AA587" s="43"/>
      <c r="AB587" s="43" t="n">
        <v>60840.5608883916</v>
      </c>
      <c r="AC587" s="43" t="n">
        <v>23707362.4940459</v>
      </c>
      <c r="AD587" s="43" t="n">
        <v>58255643.1608454</v>
      </c>
      <c r="AE587" s="43" t="n">
        <v>46303202.4803846</v>
      </c>
      <c r="AF587" s="43" t="n">
        <v>37047349.4183162</v>
      </c>
      <c r="AG587" s="43" t="n">
        <v>84342662.5637851</v>
      </c>
      <c r="AH587" s="43" t="n">
        <v>33329552.0950697</v>
      </c>
      <c r="AI587" s="43" t="n">
        <v>49065844.4503882</v>
      </c>
      <c r="AJ587" s="43" t="n">
        <v>34938912.3627267</v>
      </c>
      <c r="AK587" s="43" t="n">
        <v>28275349.1125623</v>
      </c>
      <c r="AL587" s="43" t="n">
        <v>5349167.7793</v>
      </c>
      <c r="AM587" s="43" t="n">
        <v>5230928.22201836</v>
      </c>
    </row>
    <row r="588">
      <c r="A588" t="str">
        <f>M588</f>
      </c>
      <c r="B588" t="str">
        <f>N588</f>
      </c>
      <c r="C588" t="str">
        <f>O588</f>
      </c>
      <c r="D588" s="43" t="str">
        <f>AE588</f>
      </c>
      <c r="E588" s="43" t="str">
        <f>AK588</f>
      </c>
      <c r="F588" s="43" t="str">
        <f>AL588</f>
      </c>
      <c r="G588" s="43" t="str">
        <f>AM588</f>
      </c>
      <c r="H588" s="44" t="str">
        <f>AL588/AK588-1</f>
      </c>
      <c r="I588" s="44" t="str">
        <f>AL588/AE588-1</f>
      </c>
      <c r="J588" s="44" t="str">
        <f>AM588/AL588</f>
      </c>
      <c r="K588" s="44" t="str">
        <f>AL588/Sum(AL$1:AL$1706)</f>
      </c>
      <c r="L588" s="44" t="str">
        <f>AM588/Sum(AM1:AM$1706)</f>
      </c>
      <c r="M588" t="s">
        <v>1828</v>
      </c>
      <c r="N588" t="s">
        <v>2888</v>
      </c>
      <c r="O588" t="n">
        <v>2182</v>
      </c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 t="n">
        <v>233856.694128273</v>
      </c>
      <c r="AH588" s="43" t="n">
        <v>572531.836660993</v>
      </c>
      <c r="AI588" s="43" t="n">
        <v>596173.703859399</v>
      </c>
      <c r="AJ588" s="43"/>
      <c r="AK588" s="43"/>
      <c r="AL588" s="43"/>
      <c r="AM588" s="43"/>
    </row>
    <row r="589">
      <c r="A589" t="str">
        <f>M589</f>
      </c>
      <c r="B589" t="str">
        <f>N589</f>
      </c>
      <c r="C589" t="str">
        <f>O589</f>
      </c>
      <c r="D589" s="43" t="str">
        <f>AE589</f>
      </c>
      <c r="E589" s="43" t="str">
        <f>AK589</f>
      </c>
      <c r="F589" s="43" t="str">
        <f>AL589</f>
      </c>
      <c r="G589" s="43" t="str">
        <f>AM589</f>
      </c>
      <c r="H589" s="44" t="str">
        <f>AL589/AK589-1</f>
      </c>
      <c r="I589" s="44" t="str">
        <f>AL589/AE589-1</f>
      </c>
      <c r="J589" s="44" t="str">
        <f>AM589/AL589</f>
      </c>
      <c r="K589" s="44" t="str">
        <f>AL589/Sum(AL$1:AL$1706)</f>
      </c>
      <c r="L589" s="44" t="str">
        <f>AM589/Sum(AM1:AM$1706)</f>
      </c>
      <c r="M589" t="s">
        <v>1828</v>
      </c>
      <c r="N589" t="s">
        <v>2889</v>
      </c>
      <c r="O589" t="n">
        <v>537</v>
      </c>
      <c r="P589" s="43"/>
      <c r="Q589" s="43" t="n">
        <v>4397012.45516637</v>
      </c>
      <c r="R589" s="43" t="n">
        <v>537388.299418343</v>
      </c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</row>
    <row r="590">
      <c r="A590" t="str">
        <f>M590</f>
      </c>
      <c r="B590" t="str">
        <f>N590</f>
      </c>
      <c r="C590" t="str">
        <f>O590</f>
      </c>
      <c r="D590" s="43" t="str">
        <f>AE590</f>
      </c>
      <c r="E590" s="43" t="str">
        <f>AK590</f>
      </c>
      <c r="F590" s="43" t="str">
        <f>AL590</f>
      </c>
      <c r="G590" s="43" t="str">
        <f>AM590</f>
      </c>
      <c r="H590" s="44" t="str">
        <f>AL590/AK590-1</f>
      </c>
      <c r="I590" s="44" t="str">
        <f>AL590/AE590-1</f>
      </c>
      <c r="J590" s="44" t="str">
        <f>AM590/AL590</f>
      </c>
      <c r="K590" s="44" t="str">
        <f>AL590/Sum(AL$1:AL$1706)</f>
      </c>
      <c r="L590" s="44" t="str">
        <f>AM590/Sum(AM1:AM$1706)</f>
      </c>
      <c r="M590" t="s">
        <v>1828</v>
      </c>
      <c r="N590" t="s">
        <v>2890</v>
      </c>
      <c r="O590" t="n">
        <v>1996</v>
      </c>
      <c r="P590" s="43"/>
      <c r="Q590" s="43"/>
      <c r="R590" s="43"/>
      <c r="S590" s="43"/>
      <c r="T590" s="43"/>
      <c r="U590" s="43"/>
      <c r="V590" s="43"/>
      <c r="W590" s="43"/>
      <c r="X590" s="43" t="n">
        <v>615018.735316723</v>
      </c>
      <c r="Y590" s="43" t="n">
        <v>42229.5954415414</v>
      </c>
      <c r="Z590" s="43" t="n">
        <v>91881.7997106062</v>
      </c>
      <c r="AA590" s="43" t="n">
        <v>23410.8740383111</v>
      </c>
      <c r="AB590" s="43" t="n">
        <v>0</v>
      </c>
      <c r="AC590" s="43" t="n">
        <v>247762.136530333</v>
      </c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</row>
    <row r="591">
      <c r="A591" t="str">
        <f>M591</f>
      </c>
      <c r="B591" t="str">
        <f>N591</f>
      </c>
      <c r="C591" t="str">
        <f>O591</f>
      </c>
      <c r="D591" s="43" t="str">
        <f>AE591</f>
      </c>
      <c r="E591" s="43" t="str">
        <f>AK591</f>
      </c>
      <c r="F591" s="43" t="str">
        <f>AL591</f>
      </c>
      <c r="G591" s="43" t="str">
        <f>AM591</f>
      </c>
      <c r="H591" s="44" t="str">
        <f>AL591/AK591-1</f>
      </c>
      <c r="I591" s="44" t="str">
        <f>AL591/AE591-1</f>
      </c>
      <c r="J591" s="44" t="str">
        <f>AM591/AL591</f>
      </c>
      <c r="K591" s="44" t="str">
        <f>AL591/Sum(AL$1:AL$1706)</f>
      </c>
      <c r="L591" s="44" t="str">
        <f>AM591/Sum(AM1:AM$1706)</f>
      </c>
      <c r="M591" t="s">
        <v>1828</v>
      </c>
      <c r="N591" t="s">
        <v>2475</v>
      </c>
      <c r="O591" t="n">
        <v>2101</v>
      </c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 t="n">
        <v>220704.166903877</v>
      </c>
      <c r="AF591" s="43" t="n">
        <v>171581.167873441</v>
      </c>
      <c r="AG591" s="43"/>
      <c r="AH591" s="43" t="n">
        <v>6051405.36115732</v>
      </c>
      <c r="AI591" s="43" t="n">
        <v>8926472.53018318</v>
      </c>
      <c r="AJ591" s="43" t="n">
        <v>10059091.3614016</v>
      </c>
      <c r="AK591" s="43" t="n">
        <v>27245709.2482821</v>
      </c>
      <c r="AL591" s="43" t="n">
        <v>27127956.6501</v>
      </c>
      <c r="AM591" s="43" t="n">
        <v>33757319.5850139</v>
      </c>
    </row>
    <row r="592">
      <c r="A592" t="str">
        <f>M592</f>
      </c>
      <c r="B592" t="str">
        <f>N592</f>
      </c>
      <c r="C592" t="str">
        <f>O592</f>
      </c>
      <c r="D592" s="43" t="str">
        <f>AE592</f>
      </c>
      <c r="E592" s="43" t="str">
        <f>AK592</f>
      </c>
      <c r="F592" s="43" t="str">
        <f>AL592</f>
      </c>
      <c r="G592" s="43" t="str">
        <f>AM592</f>
      </c>
      <c r="H592" s="44" t="str">
        <f>AL592/AK592-1</f>
      </c>
      <c r="I592" s="44" t="str">
        <f>AL592/AE592-1</f>
      </c>
      <c r="J592" s="44" t="str">
        <f>AM592/AL592</f>
      </c>
      <c r="K592" s="44" t="str">
        <f>AL592/Sum(AL$1:AL$1706)</f>
      </c>
      <c r="L592" s="44" t="str">
        <f>AM592/Sum(AM1:AM$1706)</f>
      </c>
      <c r="M592" t="s">
        <v>1828</v>
      </c>
      <c r="N592" t="s">
        <v>2476</v>
      </c>
      <c r="O592" t="n">
        <v>1517</v>
      </c>
      <c r="P592" s="43"/>
      <c r="Q592" s="43" t="n">
        <v>105859.758420608</v>
      </c>
      <c r="R592" s="43" t="n">
        <v>5054923.99911744</v>
      </c>
      <c r="S592" s="43" t="n">
        <v>1976625.56338284</v>
      </c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</row>
    <row r="593">
      <c r="A593" t="str">
        <f>M593</f>
      </c>
      <c r="B593" t="str">
        <f>N593</f>
      </c>
      <c r="C593" t="str">
        <f>O593</f>
      </c>
      <c r="D593" s="43" t="str">
        <f>AE593</f>
      </c>
      <c r="E593" s="43" t="str">
        <f>AK593</f>
      </c>
      <c r="F593" s="43" t="str">
        <f>AL593</f>
      </c>
      <c r="G593" s="43" t="str">
        <f>AM593</f>
      </c>
      <c r="H593" s="44" t="str">
        <f>AL593/AK593-1</f>
      </c>
      <c r="I593" s="44" t="str">
        <f>AL593/AE593-1</f>
      </c>
      <c r="J593" s="44" t="str">
        <f>AM593/AL593</f>
      </c>
      <c r="K593" s="44" t="str">
        <f>AL593/Sum(AL$1:AL$1706)</f>
      </c>
      <c r="L593" s="44" t="str">
        <f>AM593/Sum(AM1:AM$1706)</f>
      </c>
      <c r="M593" t="s">
        <v>1828</v>
      </c>
      <c r="N593" t="s">
        <v>2891</v>
      </c>
      <c r="O593" t="n">
        <v>469</v>
      </c>
      <c r="P593" s="43" t="n">
        <v>6991769.64885678</v>
      </c>
      <c r="Q593" s="43" t="n">
        <v>15950767.3675406</v>
      </c>
      <c r="R593" s="43" t="n">
        <v>26923838.6587946</v>
      </c>
      <c r="S593" s="43" t="n">
        <v>31030524.9931491</v>
      </c>
      <c r="T593" s="43"/>
      <c r="U593" s="43"/>
      <c r="V593" s="43"/>
      <c r="W593" s="43"/>
      <c r="X593" s="43"/>
      <c r="Y593" s="43"/>
      <c r="Z593" s="43" t="n">
        <v>-20881.9308041809</v>
      </c>
      <c r="AA593" s="43" t="n">
        <v>-152431.724777508</v>
      </c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</row>
    <row r="594">
      <c r="A594" t="str">
        <f>M594</f>
      </c>
      <c r="B594" t="str">
        <f>N594</f>
      </c>
      <c r="C594" t="str">
        <f>O594</f>
      </c>
      <c r="D594" s="43" t="str">
        <f>AE594</f>
      </c>
      <c r="E594" s="43" t="str">
        <f>AK594</f>
      </c>
      <c r="F594" s="43" t="str">
        <f>AL594</f>
      </c>
      <c r="G594" s="43" t="str">
        <f>AM594</f>
      </c>
      <c r="H594" s="44" t="str">
        <f>AL594/AK594-1</f>
      </c>
      <c r="I594" s="44" t="str">
        <f>AL594/AE594-1</f>
      </c>
      <c r="J594" s="44" t="str">
        <f>AM594/AL594</f>
      </c>
      <c r="K594" s="44" t="str">
        <f>AL594/Sum(AL$1:AL$1706)</f>
      </c>
      <c r="L594" s="44" t="str">
        <f>AM594/Sum(AM1:AM$1706)</f>
      </c>
      <c r="M594" t="s">
        <v>1828</v>
      </c>
      <c r="N594" t="s">
        <v>2892</v>
      </c>
      <c r="O594" t="n">
        <v>1967</v>
      </c>
      <c r="P594" s="43"/>
      <c r="Q594" s="43"/>
      <c r="R594" s="43"/>
      <c r="S594" s="43"/>
      <c r="T594" s="43" t="n">
        <v>6434686.82796149</v>
      </c>
      <c r="U594" s="43" t="n">
        <v>1912842.48562271</v>
      </c>
      <c r="V594" s="43" t="n">
        <v>4058772.69281983</v>
      </c>
      <c r="W594" s="43" t="n">
        <v>3115726.47479271</v>
      </c>
      <c r="X594" s="43" t="n">
        <v>3336015.43438176</v>
      </c>
      <c r="Y594" s="43" t="n">
        <v>9616348.14670371</v>
      </c>
      <c r="Z594" s="43" t="n">
        <v>12296586.3430417</v>
      </c>
      <c r="AA594" s="43" t="n">
        <v>11925744.6071301</v>
      </c>
      <c r="AB594" s="43" t="n">
        <v>1596915.77910909</v>
      </c>
      <c r="AC594" s="43" t="n">
        <v>5193757.37820661</v>
      </c>
      <c r="AD594" s="43" t="n">
        <v>5738842.53223878</v>
      </c>
      <c r="AE594" s="43" t="n">
        <v>1587699.14895741</v>
      </c>
      <c r="AF594" s="43"/>
      <c r="AG594" s="43"/>
      <c r="AH594" s="43"/>
      <c r="AI594" s="43"/>
      <c r="AJ594" s="43"/>
      <c r="AK594" s="43"/>
      <c r="AL594" s="43"/>
      <c r="AM594" s="43"/>
    </row>
    <row r="595">
      <c r="A595" t="str">
        <f>M595</f>
      </c>
      <c r="B595" t="str">
        <f>N595</f>
      </c>
      <c r="C595" t="str">
        <f>O595</f>
      </c>
      <c r="D595" s="43" t="str">
        <f>AE595</f>
      </c>
      <c r="E595" s="43" t="str">
        <f>AK595</f>
      </c>
      <c r="F595" s="43" t="str">
        <f>AL595</f>
      </c>
      <c r="G595" s="43" t="str">
        <f>AM595</f>
      </c>
      <c r="H595" s="44" t="str">
        <f>AL595/AK595-1</f>
      </c>
      <c r="I595" s="44" t="str">
        <f>AL595/AE595-1</f>
      </c>
      <c r="J595" s="44" t="str">
        <f>AM595/AL595</f>
      </c>
      <c r="K595" s="44" t="str">
        <f>AL595/Sum(AL$1:AL$1706)</f>
      </c>
      <c r="L595" s="44" t="str">
        <f>AM595/Sum(AM1:AM$1706)</f>
      </c>
      <c r="M595" t="s">
        <v>1828</v>
      </c>
      <c r="N595" t="s">
        <v>2893</v>
      </c>
      <c r="O595" t="n">
        <v>1982</v>
      </c>
      <c r="P595" s="43"/>
      <c r="Q595" s="43"/>
      <c r="R595" s="43"/>
      <c r="S595" s="43"/>
      <c r="T595" s="43" t="n">
        <v>12891795.9047463</v>
      </c>
      <c r="U595" s="43" t="n">
        <v>10791693.1958069</v>
      </c>
      <c r="V595" s="43" t="n">
        <v>18425373.2941226</v>
      </c>
      <c r="W595" s="43" t="n">
        <v>19100657.9637016</v>
      </c>
      <c r="X595" s="43" t="n">
        <v>19024844.9628342</v>
      </c>
      <c r="Y595" s="43" t="n">
        <v>25968759.4802227</v>
      </c>
      <c r="Z595" s="43" t="n">
        <v>9859375.91347409</v>
      </c>
      <c r="AA595" s="43" t="n">
        <v>2081503.96803699</v>
      </c>
      <c r="AB595" s="43" t="n">
        <v>1598189.16777946</v>
      </c>
      <c r="AC595" s="43" t="n">
        <v>374710.694127829</v>
      </c>
      <c r="AD595" s="43" t="n">
        <v>-29116.7630118113</v>
      </c>
      <c r="AE595" s="43" t="n">
        <v>-1419.70212381767</v>
      </c>
      <c r="AF595" s="43"/>
      <c r="AG595" s="43"/>
      <c r="AH595" s="43"/>
      <c r="AI595" s="43"/>
      <c r="AJ595" s="43"/>
      <c r="AK595" s="43"/>
      <c r="AL595" s="43"/>
      <c r="AM595" s="43"/>
    </row>
    <row r="596">
      <c r="A596" t="str">
        <f>M596</f>
      </c>
      <c r="B596" t="str">
        <f>N596</f>
      </c>
      <c r="C596" t="str">
        <f>O596</f>
      </c>
      <c r="D596" s="43" t="str">
        <f>AE596</f>
      </c>
      <c r="E596" s="43" t="str">
        <f>AK596</f>
      </c>
      <c r="F596" s="43" t="str">
        <f>AL596</f>
      </c>
      <c r="G596" s="43" t="str">
        <f>AM596</f>
      </c>
      <c r="H596" s="44" t="str">
        <f>AL596/AK596-1</f>
      </c>
      <c r="I596" s="44" t="str">
        <f>AL596/AE596-1</f>
      </c>
      <c r="J596" s="44" t="str">
        <f>AM596/AL596</f>
      </c>
      <c r="K596" s="44" t="str">
        <f>AL596/Sum(AL$1:AL$1706)</f>
      </c>
      <c r="L596" s="44" t="str">
        <f>AM596/Sum(AM1:AM$1706)</f>
      </c>
      <c r="M596" t="s">
        <v>1828</v>
      </c>
      <c r="N596" t="s">
        <v>2477</v>
      </c>
      <c r="O596" t="n">
        <v>1931</v>
      </c>
      <c r="P596" s="43"/>
      <c r="Q596" s="43" t="n">
        <v>2701312.86860041</v>
      </c>
      <c r="R596" s="43" t="n">
        <v>762290.365393559</v>
      </c>
      <c r="S596" s="43" t="n">
        <v>5858411.71988209</v>
      </c>
      <c r="T596" s="43" t="n">
        <v>6140513.99104463</v>
      </c>
      <c r="U596" s="43" t="n">
        <v>9744239.05727742</v>
      </c>
      <c r="V596" s="43" t="n">
        <v>1547687.66857355</v>
      </c>
      <c r="W596" s="43" t="n">
        <v>168797.094540427</v>
      </c>
      <c r="X596" s="43" t="n">
        <v>-307124.352912988</v>
      </c>
      <c r="Y596" s="43" t="n">
        <v>-550586.32278294</v>
      </c>
      <c r="Z596" s="43" t="n">
        <v>-251703.012575141</v>
      </c>
      <c r="AA596" s="43" t="n">
        <v>-2432.94964552635</v>
      </c>
      <c r="AB596" s="43" t="n">
        <v>-350772.977733072</v>
      </c>
      <c r="AC596" s="43" t="n">
        <v>-15185.0581293585</v>
      </c>
      <c r="AD596" s="43" t="n">
        <v>-23210.5489547112</v>
      </c>
      <c r="AE596" s="43" t="n">
        <v>-811280.949141667</v>
      </c>
      <c r="AF596" s="43" t="n">
        <v>-44218.2508272076</v>
      </c>
      <c r="AG596" s="43"/>
      <c r="AH596" s="43"/>
      <c r="AI596" s="43"/>
      <c r="AJ596" s="43"/>
      <c r="AK596" s="43"/>
      <c r="AL596" s="43"/>
      <c r="AM596" s="43"/>
    </row>
    <row r="597">
      <c r="A597" t="str">
        <f>M597</f>
      </c>
      <c r="B597" t="str">
        <f>N597</f>
      </c>
      <c r="C597" t="str">
        <f>O597</f>
      </c>
      <c r="D597" s="43" t="str">
        <f>AE597</f>
      </c>
      <c r="E597" s="43" t="str">
        <f>AK597</f>
      </c>
      <c r="F597" s="43" t="str">
        <f>AL597</f>
      </c>
      <c r="G597" s="43" t="str">
        <f>AM597</f>
      </c>
      <c r="H597" s="44" t="str">
        <f>AL597/AK597-1</f>
      </c>
      <c r="I597" s="44" t="str">
        <f>AL597/AE597-1</f>
      </c>
      <c r="J597" s="44" t="str">
        <f>AM597/AL597</f>
      </c>
      <c r="K597" s="44" t="str">
        <f>AL597/Sum(AL$1:AL$1706)</f>
      </c>
      <c r="L597" s="44" t="str">
        <f>AM597/Sum(AM1:AM$1706)</f>
      </c>
      <c r="M597" t="s">
        <v>1828</v>
      </c>
      <c r="N597" t="s">
        <v>2894</v>
      </c>
      <c r="O597" t="n">
        <v>1968</v>
      </c>
      <c r="P597" s="43"/>
      <c r="Q597" s="43"/>
      <c r="R597" s="43"/>
      <c r="S597" s="43"/>
      <c r="T597" s="43" t="n">
        <v>27357304.8064548</v>
      </c>
      <c r="U597" s="43" t="n">
        <v>40536093.2061475</v>
      </c>
      <c r="V597" s="43" t="n">
        <v>7038657.90245878</v>
      </c>
      <c r="W597" s="43"/>
      <c r="X597" s="43" t="n">
        <v>20314854.3495447</v>
      </c>
      <c r="Y597" s="43" t="n">
        <v>593737.005716057</v>
      </c>
      <c r="Z597" s="43" t="n">
        <v>0</v>
      </c>
      <c r="AA597" s="43" t="n">
        <v>-23069.914075127</v>
      </c>
      <c r="AB597" s="43"/>
      <c r="AC597" s="43"/>
      <c r="AD597" s="43" t="n">
        <v>59268.9666442609</v>
      </c>
      <c r="AE597" s="43"/>
      <c r="AF597" s="43"/>
      <c r="AG597" s="43"/>
      <c r="AH597" s="43"/>
      <c r="AI597" s="43"/>
      <c r="AJ597" s="43"/>
      <c r="AK597" s="43"/>
      <c r="AL597" s="43"/>
      <c r="AM597" s="43"/>
    </row>
    <row r="598">
      <c r="A598" t="str">
        <f>M598</f>
      </c>
      <c r="B598" t="str">
        <f>N598</f>
      </c>
      <c r="C598" t="str">
        <f>O598</f>
      </c>
      <c r="D598" s="43" t="str">
        <f>AE598</f>
      </c>
      <c r="E598" s="43" t="str">
        <f>AK598</f>
      </c>
      <c r="F598" s="43" t="str">
        <f>AL598</f>
      </c>
      <c r="G598" s="43" t="str">
        <f>AM598</f>
      </c>
      <c r="H598" s="44" t="str">
        <f>AL598/AK598-1</f>
      </c>
      <c r="I598" s="44" t="str">
        <f>AL598/AE598-1</f>
      </c>
      <c r="J598" s="44" t="str">
        <f>AM598/AL598</f>
      </c>
      <c r="K598" s="44" t="str">
        <f>AL598/Sum(AL$1:AL$1706)</f>
      </c>
      <c r="L598" s="44" t="str">
        <f>AM598/Sum(AM1:AM$1706)</f>
      </c>
      <c r="M598" t="s">
        <v>1828</v>
      </c>
      <c r="N598" t="s">
        <v>2478</v>
      </c>
      <c r="O598" t="n">
        <v>1959</v>
      </c>
      <c r="P598" s="43"/>
      <c r="Q598" s="43"/>
      <c r="R598" s="43"/>
      <c r="S598" s="43"/>
      <c r="T598" s="43" t="n">
        <v>3493932.75775321</v>
      </c>
      <c r="U598" s="43" t="n">
        <v>743342.139150635</v>
      </c>
      <c r="V598" s="43" t="n">
        <v>59417.9320223373</v>
      </c>
      <c r="W598" s="43"/>
      <c r="X598" s="43"/>
      <c r="Y598" s="43" t="n">
        <v>-122914.421942642</v>
      </c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</row>
    <row r="599">
      <c r="A599" t="str">
        <f>M599</f>
      </c>
      <c r="B599" t="str">
        <f>N599</f>
      </c>
      <c r="C599" t="str">
        <f>O599</f>
      </c>
      <c r="D599" s="43" t="str">
        <f>AE599</f>
      </c>
      <c r="E599" s="43" t="str">
        <f>AK599</f>
      </c>
      <c r="F599" s="43" t="str">
        <f>AL599</f>
      </c>
      <c r="G599" s="43" t="str">
        <f>AM599</f>
      </c>
      <c r="H599" s="44" t="str">
        <f>AL599/AK599-1</f>
      </c>
      <c r="I599" s="44" t="str">
        <f>AL599/AE599-1</f>
      </c>
      <c r="J599" s="44" t="str">
        <f>AM599/AL599</f>
      </c>
      <c r="K599" s="44" t="str">
        <f>AL599/Sum(AL$1:AL$1706)</f>
      </c>
      <c r="L599" s="44" t="str">
        <f>AM599/Sum(AM1:AM$1706)</f>
      </c>
      <c r="M599" t="s">
        <v>1828</v>
      </c>
      <c r="N599" t="s">
        <v>2479</v>
      </c>
      <c r="O599" t="n">
        <v>1960</v>
      </c>
      <c r="P599" s="43"/>
      <c r="Q599" s="43"/>
      <c r="R599" s="43"/>
      <c r="S599" s="43"/>
      <c r="T599" s="43" t="n">
        <v>138433.751203464</v>
      </c>
      <c r="U599" s="43" t="n">
        <v>62512696.3482103</v>
      </c>
      <c r="V599" s="43" t="n">
        <v>29535435.1143998</v>
      </c>
      <c r="W599" s="43" t="n">
        <v>52210765.3738539</v>
      </c>
      <c r="X599" s="43" t="n">
        <v>25003344.528573</v>
      </c>
      <c r="Y599" s="43" t="n">
        <v>29381571.0064553</v>
      </c>
      <c r="Z599" s="43" t="n">
        <v>29646794.1714326</v>
      </c>
      <c r="AA599" s="43" t="n">
        <v>23399194.656491</v>
      </c>
      <c r="AB599" s="43" t="n">
        <v>22199249.7623285</v>
      </c>
      <c r="AC599" s="43" t="n">
        <v>12874311.4511369</v>
      </c>
      <c r="AD599" s="43" t="n">
        <v>12601650.0965797</v>
      </c>
      <c r="AE599" s="43" t="n">
        <v>-75915.0884151664</v>
      </c>
      <c r="AF599" s="43" t="n">
        <v>-118712.982337595</v>
      </c>
      <c r="AG599" s="43" t="n">
        <v>-18097.2103913925</v>
      </c>
      <c r="AH599" s="43"/>
      <c r="AI599" s="43"/>
      <c r="AJ599" s="43"/>
      <c r="AK599" s="43" t="n">
        <v>0</v>
      </c>
      <c r="AL599" s="43"/>
      <c r="AM599" s="43"/>
    </row>
    <row r="600">
      <c r="A600" t="str">
        <f>M600</f>
      </c>
      <c r="B600" t="str">
        <f>N600</f>
      </c>
      <c r="C600" t="str">
        <f>O600</f>
      </c>
      <c r="D600" s="43" t="str">
        <f>AE600</f>
      </c>
      <c r="E600" s="43" t="str">
        <f>AK600</f>
      </c>
      <c r="F600" s="43" t="str">
        <f>AL600</f>
      </c>
      <c r="G600" s="43" t="str">
        <f>AM600</f>
      </c>
      <c r="H600" s="44" t="str">
        <f>AL600/AK600-1</f>
      </c>
      <c r="I600" s="44" t="str">
        <f>AL600/AE600-1</f>
      </c>
      <c r="J600" s="44" t="str">
        <f>AM600/AL600</f>
      </c>
      <c r="K600" s="44" t="str">
        <f>AL600/Sum(AL$1:AL$1706)</f>
      </c>
      <c r="L600" s="44" t="str">
        <f>AM600/Sum(AM1:AM$1706)</f>
      </c>
      <c r="M600" t="s">
        <v>1828</v>
      </c>
      <c r="N600" t="s">
        <v>2481</v>
      </c>
      <c r="O600" t="n">
        <v>1950</v>
      </c>
      <c r="P600" s="43"/>
      <c r="Q600" s="43"/>
      <c r="R600" s="43"/>
      <c r="S600" s="43"/>
      <c r="T600" s="43" t="n">
        <v>1427839.03093697</v>
      </c>
      <c r="U600" s="43" t="n">
        <v>480346.697517799</v>
      </c>
      <c r="V600" s="43"/>
      <c r="W600" s="43" t="n">
        <v>15269.7269276944</v>
      </c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</row>
    <row r="601">
      <c r="A601" t="str">
        <f>M601</f>
      </c>
      <c r="B601" t="str">
        <f>N601</f>
      </c>
      <c r="C601" t="str">
        <f>O601</f>
      </c>
      <c r="D601" s="43" t="str">
        <f>AE601</f>
      </c>
      <c r="E601" s="43" t="str">
        <f>AK601</f>
      </c>
      <c r="F601" s="43" t="str">
        <f>AL601</f>
      </c>
      <c r="G601" s="43" t="str">
        <f>AM601</f>
      </c>
      <c r="H601" s="44" t="str">
        <f>AL601/AK601-1</f>
      </c>
      <c r="I601" s="44" t="str">
        <f>AL601/AE601-1</f>
      </c>
      <c r="J601" s="44" t="str">
        <f>AM601/AL601</f>
      </c>
      <c r="K601" s="44" t="str">
        <f>AL601/Sum(AL$1:AL$1706)</f>
      </c>
      <c r="L601" s="44" t="str">
        <f>AM601/Sum(AM1:AM$1706)</f>
      </c>
      <c r="M601" t="s">
        <v>1828</v>
      </c>
      <c r="N601" t="s">
        <v>2482</v>
      </c>
      <c r="O601" t="n">
        <v>1970</v>
      </c>
      <c r="P601" s="43"/>
      <c r="Q601" s="43"/>
      <c r="R601" s="43"/>
      <c r="S601" s="43"/>
      <c r="T601" s="43" t="n">
        <v>15073178.4049239</v>
      </c>
      <c r="U601" s="43" t="n">
        <v>4439824.34516151</v>
      </c>
      <c r="V601" s="43" t="n">
        <v>13924277.3696681</v>
      </c>
      <c r="W601" s="43" t="n">
        <v>32314753.4420966</v>
      </c>
      <c r="X601" s="43" t="n">
        <v>41582518.3122275</v>
      </c>
      <c r="Y601" s="43" t="n">
        <v>48312048.049446</v>
      </c>
      <c r="Z601" s="43" t="n">
        <v>74333666.8849588</v>
      </c>
      <c r="AA601" s="43" t="n">
        <v>54603213.6102333</v>
      </c>
      <c r="AB601" s="43" t="n">
        <v>21257164.7110351</v>
      </c>
      <c r="AC601" s="43" t="n">
        <v>0</v>
      </c>
      <c r="AD601" s="43" t="n">
        <v>-14666.477488587</v>
      </c>
      <c r="AE601" s="43" t="n">
        <v>-1505937.63908494</v>
      </c>
      <c r="AF601" s="43" t="n">
        <v>-164851.997442515</v>
      </c>
      <c r="AG601" s="43" t="n">
        <v>-16048.2158072801</v>
      </c>
      <c r="AH601" s="43"/>
      <c r="AI601" s="43"/>
      <c r="AJ601" s="43"/>
      <c r="AK601" s="43"/>
      <c r="AL601" s="43"/>
      <c r="AM601" s="43"/>
    </row>
    <row r="602">
      <c r="A602" t="str">
        <f>M602</f>
      </c>
      <c r="B602" t="str">
        <f>N602</f>
      </c>
      <c r="C602" t="str">
        <f>O602</f>
      </c>
      <c r="D602" s="43" t="str">
        <f>AE602</f>
      </c>
      <c r="E602" s="43" t="str">
        <f>AK602</f>
      </c>
      <c r="F602" s="43" t="str">
        <f>AL602</f>
      </c>
      <c r="G602" s="43" t="str">
        <f>AM602</f>
      </c>
      <c r="H602" s="44" t="str">
        <f>AL602/AK602-1</f>
      </c>
      <c r="I602" s="44" t="str">
        <f>AL602/AE602-1</f>
      </c>
      <c r="J602" s="44" t="str">
        <f>AM602/AL602</f>
      </c>
      <c r="K602" s="44" t="str">
        <f>AL602/Sum(AL$1:AL$1706)</f>
      </c>
      <c r="L602" s="44" t="str">
        <f>AM602/Sum(AM1:AM$1706)</f>
      </c>
      <c r="M602" t="s">
        <v>1828</v>
      </c>
      <c r="N602" t="s">
        <v>2895</v>
      </c>
      <c r="O602" t="n">
        <v>2251</v>
      </c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 t="n">
        <v>578495.500603641</v>
      </c>
      <c r="AJ602" s="43"/>
      <c r="AK602" s="43"/>
      <c r="AL602" s="43"/>
      <c r="AM602" s="43"/>
    </row>
    <row r="603">
      <c r="A603" t="str">
        <f>M603</f>
      </c>
      <c r="B603" t="str">
        <f>N603</f>
      </c>
      <c r="C603" t="str">
        <f>O603</f>
      </c>
      <c r="D603" s="43" t="str">
        <f>AE603</f>
      </c>
      <c r="E603" s="43" t="str">
        <f>AK603</f>
      </c>
      <c r="F603" s="43" t="str">
        <f>AL603</f>
      </c>
      <c r="G603" s="43" t="str">
        <f>AM603</f>
      </c>
      <c r="H603" s="44" t="str">
        <f>AL603/AK603-1</f>
      </c>
      <c r="I603" s="44" t="str">
        <f>AL603/AE603-1</f>
      </c>
      <c r="J603" s="44" t="str">
        <f>AM603/AL603</f>
      </c>
      <c r="K603" s="44" t="str">
        <f>AL603/Sum(AL$1:AL$1706)</f>
      </c>
      <c r="L603" s="44" t="str">
        <f>AM603/Sum(AM1:AM$1706)</f>
      </c>
      <c r="M603" t="s">
        <v>1828</v>
      </c>
      <c r="N603" t="s">
        <v>2896</v>
      </c>
      <c r="O603" t="n">
        <v>2237</v>
      </c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 t="n">
        <v>297445252.803271</v>
      </c>
      <c r="AJ603" s="43" t="n">
        <v>538691933.667574</v>
      </c>
      <c r="AK603" s="43" t="n">
        <v>523083958.134435</v>
      </c>
      <c r="AL603" s="43" t="n">
        <v>678232070.75</v>
      </c>
      <c r="AM603" s="43" t="n">
        <v>135729964.295349</v>
      </c>
    </row>
    <row r="604">
      <c r="A604" t="str">
        <f>M604</f>
      </c>
      <c r="B604" t="str">
        <f>N604</f>
      </c>
      <c r="C604" t="str">
        <f>O604</f>
      </c>
      <c r="D604" s="43" t="str">
        <f>AE604</f>
      </c>
      <c r="E604" s="43" t="str">
        <f>AK604</f>
      </c>
      <c r="F604" s="43" t="str">
        <f>AL604</f>
      </c>
      <c r="G604" s="43" t="str">
        <f>AM604</f>
      </c>
      <c r="H604" s="44" t="str">
        <f>AL604/AK604-1</f>
      </c>
      <c r="I604" s="44" t="str">
        <f>AL604/AE604-1</f>
      </c>
      <c r="J604" s="44" t="str">
        <f>AM604/AL604</f>
      </c>
      <c r="K604" s="44" t="str">
        <f>AL604/Sum(AL$1:AL$1706)</f>
      </c>
      <c r="L604" s="44" t="str">
        <f>AM604/Sum(AM1:AM$1706)</f>
      </c>
      <c r="M604" t="s">
        <v>1828</v>
      </c>
      <c r="N604" t="s">
        <v>2897</v>
      </c>
      <c r="O604" t="n">
        <v>2239</v>
      </c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 t="n">
        <v>412714.260154054</v>
      </c>
      <c r="AJ604" s="43" t="n">
        <v>335301.203593936</v>
      </c>
      <c r="AK604" s="43" t="n">
        <v>180893.737218485</v>
      </c>
      <c r="AL604" s="43" t="n">
        <v>221021.3103</v>
      </c>
      <c r="AM604" s="43" t="n">
        <v>61156.3203541655</v>
      </c>
    </row>
    <row r="605">
      <c r="A605" t="str">
        <f>M605</f>
      </c>
      <c r="B605" t="str">
        <f>N605</f>
      </c>
      <c r="C605" t="str">
        <f>O605</f>
      </c>
      <c r="D605" s="43" t="str">
        <f>AE605</f>
      </c>
      <c r="E605" s="43" t="str">
        <f>AK605</f>
      </c>
      <c r="F605" s="43" t="str">
        <f>AL605</f>
      </c>
      <c r="G605" s="43" t="str">
        <f>AM605</f>
      </c>
      <c r="H605" s="44" t="str">
        <f>AL605/AK605-1</f>
      </c>
      <c r="I605" s="44" t="str">
        <f>AL605/AE605-1</f>
      </c>
      <c r="J605" s="44" t="str">
        <f>AM605/AL605</f>
      </c>
      <c r="K605" s="44" t="str">
        <f>AL605/Sum(AL$1:AL$1706)</f>
      </c>
      <c r="L605" s="44" t="str">
        <f>AM605/Sum(AM1:AM$1706)</f>
      </c>
      <c r="M605" t="s">
        <v>1828</v>
      </c>
      <c r="N605" t="s">
        <v>2898</v>
      </c>
      <c r="O605" t="n">
        <v>543</v>
      </c>
      <c r="P605" s="43"/>
      <c r="Q605" s="43"/>
      <c r="R605" s="43" t="n">
        <v>39299.3535576251</v>
      </c>
      <c r="S605" s="43" t="n">
        <v>73953.3982685954</v>
      </c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</row>
    <row r="606">
      <c r="A606" t="str">
        <f>M606</f>
      </c>
      <c r="B606" t="str">
        <f>N606</f>
      </c>
      <c r="C606" t="str">
        <f>O606</f>
      </c>
      <c r="D606" s="43" t="str">
        <f>AE606</f>
      </c>
      <c r="E606" s="43" t="str">
        <f>AK606</f>
      </c>
      <c r="F606" s="43" t="str">
        <f>AL606</f>
      </c>
      <c r="G606" s="43" t="str">
        <f>AM606</f>
      </c>
      <c r="H606" s="44" t="str">
        <f>AL606/AK606-1</f>
      </c>
      <c r="I606" s="44" t="str">
        <f>AL606/AE606-1</f>
      </c>
      <c r="J606" s="44" t="str">
        <f>AM606/AL606</f>
      </c>
      <c r="K606" s="44" t="str">
        <f>AL606/Sum(AL$1:AL$1706)</f>
      </c>
      <c r="L606" s="44" t="str">
        <f>AM606/Sum(AM1:AM$1706)</f>
      </c>
      <c r="M606" t="s">
        <v>1828</v>
      </c>
      <c r="N606" t="s">
        <v>2899</v>
      </c>
      <c r="O606" t="n">
        <v>1940</v>
      </c>
      <c r="P606" s="43" t="n">
        <v>40480797.961246</v>
      </c>
      <c r="Q606" s="43" t="n">
        <v>45588228.0377228</v>
      </c>
      <c r="R606" s="43" t="n">
        <v>57498254.3072164</v>
      </c>
      <c r="S606" s="43" t="n">
        <v>29524215.3698504</v>
      </c>
      <c r="T606" s="43" t="n">
        <v>15861371.3890045</v>
      </c>
      <c r="U606" s="43" t="n">
        <v>1941006.74528461</v>
      </c>
      <c r="V606" s="43"/>
      <c r="W606" s="43"/>
      <c r="X606" s="43"/>
      <c r="Y606" s="43" t="n">
        <v>-624070.417643804</v>
      </c>
      <c r="Z606" s="43" t="n">
        <v>-212720.647567173</v>
      </c>
      <c r="AA606" s="43" t="n">
        <v>-7733.79448540245</v>
      </c>
      <c r="AB606" s="43" t="n">
        <v>-424604.674247575</v>
      </c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</row>
    <row r="607">
      <c r="A607" t="str">
        <f>M607</f>
      </c>
      <c r="B607" t="str">
        <f>N607</f>
      </c>
      <c r="C607" t="str">
        <f>O607</f>
      </c>
      <c r="D607" s="43" t="str">
        <f>AE607</f>
      </c>
      <c r="E607" s="43" t="str">
        <f>AK607</f>
      </c>
      <c r="F607" s="43" t="str">
        <f>AL607</f>
      </c>
      <c r="G607" s="43" t="str">
        <f>AM607</f>
      </c>
      <c r="H607" s="44" t="str">
        <f>AL607/AK607-1</f>
      </c>
      <c r="I607" s="44" t="str">
        <f>AL607/AE607-1</f>
      </c>
      <c r="J607" s="44" t="str">
        <f>AM607/AL607</f>
      </c>
      <c r="K607" s="44" t="str">
        <f>AL607/Sum(AL$1:AL$1706)</f>
      </c>
      <c r="L607" s="44" t="str">
        <f>AM607/Sum(AM1:AM$1706)</f>
      </c>
      <c r="M607" t="s">
        <v>1828</v>
      </c>
      <c r="N607" t="s">
        <v>2900</v>
      </c>
      <c r="O607" t="n">
        <v>1873</v>
      </c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 t="n">
        <v>4592.20634039444</v>
      </c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</row>
    <row r="608">
      <c r="A608" t="str">
        <f>M608</f>
      </c>
      <c r="B608" t="str">
        <f>N608</f>
      </c>
      <c r="C608" t="str">
        <f>O608</f>
      </c>
      <c r="D608" s="43" t="str">
        <f>AE608</f>
      </c>
      <c r="E608" s="43" t="str">
        <f>AK608</f>
      </c>
      <c r="F608" s="43" t="str">
        <f>AL608</f>
      </c>
      <c r="G608" s="43" t="str">
        <f>AM608</f>
      </c>
      <c r="H608" s="44" t="str">
        <f>AL608/AK608-1</f>
      </c>
      <c r="I608" s="44" t="str">
        <f>AL608/AE608-1</f>
      </c>
      <c r="J608" s="44" t="str">
        <f>AM608/AL608</f>
      </c>
      <c r="K608" s="44" t="str">
        <f>AL608/Sum(AL$1:AL$1706)</f>
      </c>
      <c r="L608" s="44" t="str">
        <f>AM608/Sum(AM1:AM$1706)</f>
      </c>
      <c r="M608" t="s">
        <v>1828</v>
      </c>
      <c r="N608" t="s">
        <v>2901</v>
      </c>
      <c r="O608" t="n">
        <v>739</v>
      </c>
      <c r="P608" s="43" t="n">
        <v>1933221.00454881</v>
      </c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</row>
    <row r="609">
      <c r="A609" t="str">
        <f>M609</f>
      </c>
      <c r="B609" t="str">
        <f>N609</f>
      </c>
      <c r="C609" t="str">
        <f>O609</f>
      </c>
      <c r="D609" s="43" t="str">
        <f>AE609</f>
      </c>
      <c r="E609" s="43" t="str">
        <f>AK609</f>
      </c>
      <c r="F609" s="43" t="str">
        <f>AL609</f>
      </c>
      <c r="G609" s="43" t="str">
        <f>AM609</f>
      </c>
      <c r="H609" s="44" t="str">
        <f>AL609/AK609-1</f>
      </c>
      <c r="I609" s="44" t="str">
        <f>AL609/AE609-1</f>
      </c>
      <c r="J609" s="44" t="str">
        <f>AM609/AL609</f>
      </c>
      <c r="K609" s="44" t="str">
        <f>AL609/Sum(AL$1:AL$1706)</f>
      </c>
      <c r="L609" s="44" t="str">
        <f>AM609/Sum(AM1:AM$1706)</f>
      </c>
      <c r="M609" t="s">
        <v>1828</v>
      </c>
      <c r="N609" t="s">
        <v>2902</v>
      </c>
      <c r="O609" t="n">
        <v>1841</v>
      </c>
      <c r="P609" s="43"/>
      <c r="Q609" s="43"/>
      <c r="R609" s="43"/>
      <c r="S609" s="43"/>
      <c r="T609" s="43" t="n">
        <v>4288089.04646253</v>
      </c>
      <c r="U609" s="43" t="n">
        <v>25004450.3182712</v>
      </c>
      <c r="V609" s="43" t="n">
        <v>14058723.4085687</v>
      </c>
      <c r="W609" s="43" t="n">
        <v>875864.650838812</v>
      </c>
      <c r="X609" s="43" t="n">
        <v>-111281.489633288</v>
      </c>
      <c r="Y609" s="43" t="n">
        <v>-124723.787429986</v>
      </c>
      <c r="Z609" s="43" t="n">
        <v>-29524.0830966517</v>
      </c>
      <c r="AA609" s="43" t="n">
        <v>74145482.5572902</v>
      </c>
      <c r="AB609" s="43" t="n">
        <v>24958486.4959896</v>
      </c>
      <c r="AC609" s="43" t="n">
        <v>-6178640.94407437</v>
      </c>
      <c r="AD609" s="43" t="n">
        <v>642182.340210086</v>
      </c>
      <c r="AE609" s="43" t="n">
        <v>453827.779268984</v>
      </c>
      <c r="AF609" s="43" t="n">
        <v>-5809465.19287185</v>
      </c>
      <c r="AG609" s="43" t="n">
        <v>-18120.9704313765</v>
      </c>
      <c r="AH609" s="43" t="n">
        <v>-916560.222529957</v>
      </c>
      <c r="AI609" s="43"/>
      <c r="AJ609" s="43"/>
      <c r="AK609" s="43"/>
      <c r="AL609" s="43"/>
      <c r="AM609" s="43"/>
    </row>
    <row r="610">
      <c r="A610" t="str">
        <f>M610</f>
      </c>
      <c r="B610" t="str">
        <f>N610</f>
      </c>
      <c r="C610" t="str">
        <f>O610</f>
      </c>
      <c r="D610" s="43" t="str">
        <f>AE610</f>
      </c>
      <c r="E610" s="43" t="str">
        <f>AK610</f>
      </c>
      <c r="F610" s="43" t="str">
        <f>AL610</f>
      </c>
      <c r="G610" s="43" t="str">
        <f>AM610</f>
      </c>
      <c r="H610" s="44" t="str">
        <f>AL610/AK610-1</f>
      </c>
      <c r="I610" s="44" t="str">
        <f>AL610/AE610-1</f>
      </c>
      <c r="J610" s="44" t="str">
        <f>AM610/AL610</f>
      </c>
      <c r="K610" s="44" t="str">
        <f>AL610/Sum(AL$1:AL$1706)</f>
      </c>
      <c r="L610" s="44" t="str">
        <f>AM610/Sum(AM1:AM$1706)</f>
      </c>
      <c r="M610" t="s">
        <v>1828</v>
      </c>
      <c r="N610" t="s">
        <v>2903</v>
      </c>
      <c r="O610" t="n">
        <v>88</v>
      </c>
      <c r="P610" s="43"/>
      <c r="Q610" s="43"/>
      <c r="R610" s="43"/>
      <c r="S610" s="43"/>
      <c r="T610" s="43"/>
      <c r="U610" s="43"/>
      <c r="V610" s="43"/>
      <c r="W610" s="43"/>
      <c r="X610" s="43" t="n">
        <v>71813.5586662127</v>
      </c>
      <c r="Y610" s="43"/>
      <c r="Z610" s="43" t="n">
        <v>25796.9423335198</v>
      </c>
      <c r="AA610" s="43"/>
      <c r="AB610" s="43"/>
      <c r="AC610" s="43"/>
      <c r="AD610" s="43"/>
      <c r="AE610" s="43"/>
      <c r="AF610" s="43" t="n">
        <v>535053.095280889</v>
      </c>
      <c r="AG610" s="43" t="n">
        <v>25127.5638176367</v>
      </c>
      <c r="AH610" s="43" t="n">
        <v>147849.562144713</v>
      </c>
      <c r="AI610" s="43" t="n">
        <v>11874155.1852839</v>
      </c>
      <c r="AJ610" s="43" t="n">
        <v>99500357.5398505</v>
      </c>
      <c r="AK610" s="43" t="n">
        <v>129896652.322837</v>
      </c>
      <c r="AL610" s="43" t="n">
        <v>81260620.8818</v>
      </c>
      <c r="AM610" s="43" t="n">
        <v>83467809.6847827</v>
      </c>
    </row>
    <row r="611">
      <c r="A611" t="str">
        <f>M611</f>
      </c>
      <c r="B611" t="str">
        <f>N611</f>
      </c>
      <c r="C611" t="str">
        <f>O611</f>
      </c>
      <c r="D611" s="43" t="str">
        <f>AE611</f>
      </c>
      <c r="E611" s="43" t="str">
        <f>AK611</f>
      </c>
      <c r="F611" s="43" t="str">
        <f>AL611</f>
      </c>
      <c r="G611" s="43" t="str">
        <f>AM611</f>
      </c>
      <c r="H611" s="44" t="str">
        <f>AL611/AK611-1</f>
      </c>
      <c r="I611" s="44" t="str">
        <f>AL611/AE611-1</f>
      </c>
      <c r="J611" s="44" t="str">
        <f>AM611/AL611</f>
      </c>
      <c r="K611" s="44" t="str">
        <f>AL611/Sum(AL$1:AL$1706)</f>
      </c>
      <c r="L611" s="44" t="str">
        <f>AM611/Sum(AM1:AM$1706)</f>
      </c>
      <c r="M611" t="s">
        <v>1828</v>
      </c>
      <c r="N611" t="s">
        <v>2904</v>
      </c>
      <c r="O611" t="n">
        <v>698</v>
      </c>
      <c r="P611" s="43"/>
      <c r="Q611" s="43"/>
      <c r="R611" s="43"/>
      <c r="S611" s="43"/>
      <c r="T611" s="43" t="n">
        <v>93249427.5993608</v>
      </c>
      <c r="U611" s="43" t="n">
        <v>190543356.305157</v>
      </c>
      <c r="V611" s="43" t="n">
        <v>269368647.989753</v>
      </c>
      <c r="W611" s="43" t="n">
        <v>795732824.65565</v>
      </c>
      <c r="X611" s="43" t="n">
        <v>687942546.816424</v>
      </c>
      <c r="Y611" s="43" t="n">
        <v>576157920.187493</v>
      </c>
      <c r="Z611" s="43" t="n">
        <v>231155977.575077</v>
      </c>
      <c r="AA611" s="43" t="n">
        <v>136266984.549124</v>
      </c>
      <c r="AB611" s="43" t="n">
        <v>131441795.521979</v>
      </c>
      <c r="AC611" s="43" t="n">
        <v>394870.525205973</v>
      </c>
      <c r="AD611" s="43" t="n">
        <v>2688353.73761271</v>
      </c>
      <c r="AE611" s="43" t="n">
        <v>-438148.410559733</v>
      </c>
      <c r="AF611" s="43" t="n">
        <v>-6711.99988850211</v>
      </c>
      <c r="AG611" s="43" t="n">
        <v>-413321.209194189</v>
      </c>
      <c r="AH611" s="43" t="n">
        <v>-380168.855800648</v>
      </c>
      <c r="AI611" s="43" t="n">
        <v>-30314.422201011</v>
      </c>
      <c r="AJ611" s="43" t="n">
        <v>-81.3781455595936</v>
      </c>
      <c r="AK611" s="43" t="n">
        <v>-36.7193360097003</v>
      </c>
      <c r="AL611" s="43"/>
      <c r="AM611" s="43" t="n">
        <v>0</v>
      </c>
    </row>
    <row r="612">
      <c r="A612" t="str">
        <f>M612</f>
      </c>
      <c r="B612" t="str">
        <f>N612</f>
      </c>
      <c r="C612" t="str">
        <f>O612</f>
      </c>
      <c r="D612" s="43" t="str">
        <f>AE612</f>
      </c>
      <c r="E612" s="43" t="str">
        <f>AK612</f>
      </c>
      <c r="F612" s="43" t="str">
        <f>AL612</f>
      </c>
      <c r="G612" s="43" t="str">
        <f>AM612</f>
      </c>
      <c r="H612" s="44" t="str">
        <f>AL612/AK612-1</f>
      </c>
      <c r="I612" s="44" t="str">
        <f>AL612/AE612-1</f>
      </c>
      <c r="J612" s="44" t="str">
        <f>AM612/AL612</f>
      </c>
      <c r="K612" s="44" t="str">
        <f>AL612/Sum(AL$1:AL$1706)</f>
      </c>
      <c r="L612" s="44" t="str">
        <f>AM612/Sum(AM1:AM$1706)</f>
      </c>
      <c r="M612" t="s">
        <v>1828</v>
      </c>
      <c r="N612" t="s">
        <v>2905</v>
      </c>
      <c r="O612" t="n">
        <v>477</v>
      </c>
      <c r="P612" s="43" t="n">
        <v>740573.099771799</v>
      </c>
      <c r="Q612" s="43" t="n">
        <v>613469.817328526</v>
      </c>
      <c r="R612" s="43" t="n">
        <v>157333764.631289</v>
      </c>
      <c r="S612" s="43" t="n">
        <v>74387190.85145</v>
      </c>
      <c r="T612" s="43"/>
      <c r="U612" s="43"/>
      <c r="V612" s="43"/>
      <c r="W612" s="43"/>
      <c r="X612" s="43" t="n">
        <v>-666507.885826042</v>
      </c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</row>
    <row r="613">
      <c r="A613" t="str">
        <f>M613</f>
      </c>
      <c r="B613" t="str">
        <f>N613</f>
      </c>
      <c r="C613" t="str">
        <f>O613</f>
      </c>
      <c r="D613" s="43" t="str">
        <f>AE613</f>
      </c>
      <c r="E613" s="43" t="str">
        <f>AK613</f>
      </c>
      <c r="F613" s="43" t="str">
        <f>AL613</f>
      </c>
      <c r="G613" s="43" t="str">
        <f>AM613</f>
      </c>
      <c r="H613" s="44" t="str">
        <f>AL613/AK613-1</f>
      </c>
      <c r="I613" s="44" t="str">
        <f>AL613/AE613-1</f>
      </c>
      <c r="J613" s="44" t="str">
        <f>AM613/AL613</f>
      </c>
      <c r="K613" s="44" t="str">
        <f>AL613/Sum(AL$1:AL$1706)</f>
      </c>
      <c r="L613" s="44" t="str">
        <f>AM613/Sum(AM1:AM$1706)</f>
      </c>
      <c r="M613" t="s">
        <v>1828</v>
      </c>
      <c r="N613" t="s">
        <v>2906</v>
      </c>
      <c r="O613" t="n">
        <v>593</v>
      </c>
      <c r="P613" s="43"/>
      <c r="Q613" s="43" t="n">
        <v>3424281.68411106</v>
      </c>
      <c r="R613" s="43"/>
      <c r="S613" s="43" t="n">
        <v>439389.641061587</v>
      </c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</row>
    <row r="614">
      <c r="A614" t="str">
        <f>M614</f>
      </c>
      <c r="B614" t="str">
        <f>N614</f>
      </c>
      <c r="C614" t="str">
        <f>O614</f>
      </c>
      <c r="D614" s="43" t="str">
        <f>AE614</f>
      </c>
      <c r="E614" s="43" t="str">
        <f>AK614</f>
      </c>
      <c r="F614" s="43" t="str">
        <f>AL614</f>
      </c>
      <c r="G614" s="43" t="str">
        <f>AM614</f>
      </c>
      <c r="H614" s="44" t="str">
        <f>AL614/AK614-1</f>
      </c>
      <c r="I614" s="44" t="str">
        <f>AL614/AE614-1</f>
      </c>
      <c r="J614" s="44" t="str">
        <f>AM614/AL614</f>
      </c>
      <c r="K614" s="44" t="str">
        <f>AL614/Sum(AL$1:AL$1706)</f>
      </c>
      <c r="L614" s="44" t="str">
        <f>AM614/Sum(AM1:AM$1706)</f>
      </c>
      <c r="M614" t="s">
        <v>1828</v>
      </c>
      <c r="N614" t="s">
        <v>2907</v>
      </c>
      <c r="O614" t="n">
        <v>1197</v>
      </c>
      <c r="P614" s="43"/>
      <c r="Q614" s="43"/>
      <c r="R614" s="43" t="n">
        <v>212481.445183551</v>
      </c>
      <c r="S614" s="43" t="n">
        <v>165424.842044099</v>
      </c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</row>
    <row r="615">
      <c r="A615" t="str">
        <f>M615</f>
      </c>
      <c r="B615" t="str">
        <f>N615</f>
      </c>
      <c r="C615" t="str">
        <f>O615</f>
      </c>
      <c r="D615" s="43" t="str">
        <f>AE615</f>
      </c>
      <c r="E615" s="43" t="str">
        <f>AK615</f>
      </c>
      <c r="F615" s="43" t="str">
        <f>AL615</f>
      </c>
      <c r="G615" s="43" t="str">
        <f>AM615</f>
      </c>
      <c r="H615" s="44" t="str">
        <f>AL615/AK615-1</f>
      </c>
      <c r="I615" s="44" t="str">
        <f>AL615/AE615-1</f>
      </c>
      <c r="J615" s="44" t="str">
        <f>AM615/AL615</f>
      </c>
      <c r="K615" s="44" t="str">
        <f>AL615/Sum(AL$1:AL$1706)</f>
      </c>
      <c r="L615" s="44" t="str">
        <f>AM615/Sum(AM1:AM$1706)</f>
      </c>
      <c r="M615" t="s">
        <v>1828</v>
      </c>
      <c r="N615" t="s">
        <v>2908</v>
      </c>
      <c r="O615" t="n">
        <v>2081</v>
      </c>
      <c r="P615" s="43" t="n">
        <v>3484489.88825239</v>
      </c>
      <c r="Q615" s="43"/>
      <c r="R615" s="43"/>
      <c r="S615" s="43" t="n">
        <v>-105149.416676514</v>
      </c>
      <c r="T615" s="43"/>
      <c r="U615" s="43" t="n">
        <v>350467.391079028</v>
      </c>
      <c r="V615" s="43"/>
      <c r="W615" s="43"/>
      <c r="X615" s="43"/>
      <c r="Y615" s="43"/>
      <c r="Z615" s="43"/>
      <c r="AA615" s="43"/>
      <c r="AB615" s="43"/>
      <c r="AC615" s="43" t="n">
        <v>-33028.9545173797</v>
      </c>
      <c r="AD615" s="43"/>
      <c r="AE615" s="43"/>
      <c r="AF615" s="43"/>
      <c r="AG615" s="43"/>
      <c r="AH615" s="43"/>
      <c r="AI615" s="43" t="n">
        <v>-258479.052873347</v>
      </c>
      <c r="AJ615" s="43"/>
      <c r="AK615" s="43"/>
      <c r="AL615" s="43"/>
      <c r="AM615" s="43"/>
    </row>
    <row r="616">
      <c r="A616" t="str">
        <f>M616</f>
      </c>
      <c r="B616" t="str">
        <f>N616</f>
      </c>
      <c r="C616" t="str">
        <f>O616</f>
      </c>
      <c r="D616" s="43" t="str">
        <f>AE616</f>
      </c>
      <c r="E616" s="43" t="str">
        <f>AK616</f>
      </c>
      <c r="F616" s="43" t="str">
        <f>AL616</f>
      </c>
      <c r="G616" s="43" t="str">
        <f>AM616</f>
      </c>
      <c r="H616" s="44" t="str">
        <f>AL616/AK616-1</f>
      </c>
      <c r="I616" s="44" t="str">
        <f>AL616/AE616-1</f>
      </c>
      <c r="J616" s="44" t="str">
        <f>AM616/AL616</f>
      </c>
      <c r="K616" s="44" t="str">
        <f>AL616/Sum(AL$1:AL$1706)</f>
      </c>
      <c r="L616" s="44" t="str">
        <f>AM616/Sum(AM1:AM$1706)</f>
      </c>
      <c r="M616" t="s">
        <v>1828</v>
      </c>
      <c r="N616" t="s">
        <v>2909</v>
      </c>
      <c r="O616" t="n">
        <v>1937</v>
      </c>
      <c r="P616" s="43" t="n">
        <v>1665365.27689808</v>
      </c>
      <c r="Q616" s="43"/>
      <c r="R616" s="43" t="n">
        <v>1570284.51547063</v>
      </c>
      <c r="S616" s="43" t="n">
        <v>-55722.1964205915</v>
      </c>
      <c r="T616" s="43"/>
      <c r="U616" s="43"/>
      <c r="V616" s="43"/>
      <c r="W616" s="43"/>
      <c r="X616" s="43"/>
      <c r="Y616" s="43"/>
      <c r="Z616" s="43"/>
      <c r="AA616" s="43"/>
      <c r="AB616" s="43" t="n">
        <v>-17.9324319965785</v>
      </c>
      <c r="AC616" s="43"/>
      <c r="AD616" s="43" t="n">
        <v>-2183.75722588585</v>
      </c>
      <c r="AE616" s="43"/>
      <c r="AF616" s="43"/>
      <c r="AG616" s="43"/>
      <c r="AH616" s="43"/>
      <c r="AI616" s="43"/>
      <c r="AJ616" s="43"/>
      <c r="AK616" s="43"/>
      <c r="AL616" s="43"/>
      <c r="AM616" s="43"/>
    </row>
    <row r="617">
      <c r="A617" t="str">
        <f>M617</f>
      </c>
      <c r="B617" t="str">
        <f>N617</f>
      </c>
      <c r="C617" t="str">
        <f>O617</f>
      </c>
      <c r="D617" s="43" t="str">
        <f>AE617</f>
      </c>
      <c r="E617" s="43" t="str">
        <f>AK617</f>
      </c>
      <c r="F617" s="43" t="str">
        <f>AL617</f>
      </c>
      <c r="G617" s="43" t="str">
        <f>AM617</f>
      </c>
      <c r="H617" s="44" t="str">
        <f>AL617/AK617-1</f>
      </c>
      <c r="I617" s="44" t="str">
        <f>AL617/AE617-1</f>
      </c>
      <c r="J617" s="44" t="str">
        <f>AM617/AL617</f>
      </c>
      <c r="K617" s="44" t="str">
        <f>AL617/Sum(AL$1:AL$1706)</f>
      </c>
      <c r="L617" s="44" t="str">
        <f>AM617/Sum(AM1:AM$1706)</f>
      </c>
      <c r="M617" t="s">
        <v>1828</v>
      </c>
      <c r="N617" t="s">
        <v>2910</v>
      </c>
      <c r="O617" t="n">
        <v>2082</v>
      </c>
      <c r="P617" s="43"/>
      <c r="Q617" s="43"/>
      <c r="R617" s="43"/>
      <c r="S617" s="43" t="n">
        <v>3804657.07913911</v>
      </c>
      <c r="T617" s="43"/>
      <c r="U617" s="43"/>
      <c r="V617" s="43"/>
      <c r="W617" s="43" t="n">
        <v>544326.777566861</v>
      </c>
      <c r="X617" s="43" t="n">
        <v>389647.175132762</v>
      </c>
      <c r="Y617" s="43"/>
      <c r="Z617" s="43"/>
      <c r="AA617" s="43"/>
      <c r="AB617" s="43"/>
      <c r="AC617" s="43" t="n">
        <v>-24733.3791503518</v>
      </c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</row>
    <row r="618">
      <c r="A618" t="str">
        <f>M618</f>
      </c>
      <c r="B618" t="str">
        <f>N618</f>
      </c>
      <c r="C618" t="str">
        <f>O618</f>
      </c>
      <c r="D618" s="43" t="str">
        <f>AE618</f>
      </c>
      <c r="E618" s="43" t="str">
        <f>AK618</f>
      </c>
      <c r="F618" s="43" t="str">
        <f>AL618</f>
      </c>
      <c r="G618" s="43" t="str">
        <f>AM618</f>
      </c>
      <c r="H618" s="44" t="str">
        <f>AL618/AK618-1</f>
      </c>
      <c r="I618" s="44" t="str">
        <f>AL618/AE618-1</f>
      </c>
      <c r="J618" s="44" t="str">
        <f>AM618/AL618</f>
      </c>
      <c r="K618" s="44" t="str">
        <f>AL618/Sum(AL$1:AL$1706)</f>
      </c>
      <c r="L618" s="44" t="str">
        <f>AM618/Sum(AM1:AM$1706)</f>
      </c>
      <c r="M618" t="s">
        <v>1828</v>
      </c>
      <c r="N618" t="s">
        <v>2911</v>
      </c>
      <c r="O618" t="n">
        <v>2187</v>
      </c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 t="n">
        <v>4744642.27372192</v>
      </c>
      <c r="AI618" s="43"/>
      <c r="AJ618" s="43" t="n">
        <v>7839718.32953724</v>
      </c>
      <c r="AK618" s="43"/>
      <c r="AL618" s="43" t="n">
        <v>38103.6016</v>
      </c>
      <c r="AM618" s="43"/>
    </row>
    <row r="619">
      <c r="A619" t="str">
        <f>M619</f>
      </c>
      <c r="B619" t="str">
        <f>N619</f>
      </c>
      <c r="C619" t="str">
        <f>O619</f>
      </c>
      <c r="D619" s="43" t="str">
        <f>AE619</f>
      </c>
      <c r="E619" s="43" t="str">
        <f>AK619</f>
      </c>
      <c r="F619" s="43" t="str">
        <f>AL619</f>
      </c>
      <c r="G619" s="43" t="str">
        <f>AM619</f>
      </c>
      <c r="H619" s="44" t="str">
        <f>AL619/AK619-1</f>
      </c>
      <c r="I619" s="44" t="str">
        <f>AL619/AE619-1</f>
      </c>
      <c r="J619" s="44" t="str">
        <f>AM619/AL619</f>
      </c>
      <c r="K619" s="44" t="str">
        <f>AL619/Sum(AL$1:AL$1706)</f>
      </c>
      <c r="L619" s="44" t="str">
        <f>AM619/Sum(AM1:AM$1706)</f>
      </c>
      <c r="M619" t="s">
        <v>1828</v>
      </c>
      <c r="N619" t="s">
        <v>2912</v>
      </c>
      <c r="O619" t="n">
        <v>2151</v>
      </c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 t="n">
        <v>0</v>
      </c>
      <c r="AG619" s="43"/>
      <c r="AH619" s="43"/>
      <c r="AI619" s="43"/>
      <c r="AJ619" s="43"/>
      <c r="AK619" s="43"/>
      <c r="AL619" s="43"/>
      <c r="AM619" s="43"/>
    </row>
    <row r="620">
      <c r="A620" t="str">
        <f>M620</f>
      </c>
      <c r="B620" t="str">
        <f>N620</f>
      </c>
      <c r="C620" t="str">
        <f>O620</f>
      </c>
      <c r="D620" s="43" t="str">
        <f>AE620</f>
      </c>
      <c r="E620" s="43" t="str">
        <f>AK620</f>
      </c>
      <c r="F620" s="43" t="str">
        <f>AL620</f>
      </c>
      <c r="G620" s="43" t="str">
        <f>AM620</f>
      </c>
      <c r="H620" s="44" t="str">
        <f>AL620/AK620-1</f>
      </c>
      <c r="I620" s="44" t="str">
        <f>AL620/AE620-1</f>
      </c>
      <c r="J620" s="44" t="str">
        <f>AM620/AL620</f>
      </c>
      <c r="K620" s="44" t="str">
        <f>AL620/Sum(AL$1:AL$1706)</f>
      </c>
      <c r="L620" s="44" t="str">
        <f>AM620/Sum(AM1:AM$1706)</f>
      </c>
      <c r="M620" t="s">
        <v>1828</v>
      </c>
      <c r="N620" t="s">
        <v>2913</v>
      </c>
      <c r="O620" t="n">
        <v>1939</v>
      </c>
      <c r="P620" s="43" t="n">
        <v>1140810.43759027</v>
      </c>
      <c r="Q620" s="43" t="n">
        <v>17037917.2879771</v>
      </c>
      <c r="R620" s="43" t="n">
        <v>12438000.0323855</v>
      </c>
      <c r="S620" s="43" t="n">
        <v>12886255.0745188</v>
      </c>
      <c r="T620" s="43" t="n">
        <v>21040191.3195913</v>
      </c>
      <c r="U620" s="43" t="n">
        <v>40191863.8470537</v>
      </c>
      <c r="V620" s="43"/>
      <c r="W620" s="43"/>
      <c r="X620" s="43"/>
      <c r="Y620" s="43"/>
      <c r="Z620" s="43"/>
      <c r="AA620" s="43"/>
      <c r="AB620" s="43"/>
      <c r="AC620" s="43"/>
      <c r="AD620" s="43" t="n">
        <v>-928083.475818437</v>
      </c>
      <c r="AE620" s="43"/>
      <c r="AF620" s="43"/>
      <c r="AG620" s="43"/>
      <c r="AH620" s="43"/>
      <c r="AI620" s="43"/>
      <c r="AJ620" s="43"/>
      <c r="AK620" s="43"/>
      <c r="AL620" s="43"/>
      <c r="AM620" s="43"/>
    </row>
    <row r="621">
      <c r="A621" t="str">
        <f>M621</f>
      </c>
      <c r="B621" t="str">
        <f>N621</f>
      </c>
      <c r="C621" t="str">
        <f>O621</f>
      </c>
      <c r="D621" s="43" t="str">
        <f>AE621</f>
      </c>
      <c r="E621" s="43" t="str">
        <f>AK621</f>
      </c>
      <c r="F621" s="43" t="str">
        <f>AL621</f>
      </c>
      <c r="G621" s="43" t="str">
        <f>AM621</f>
      </c>
      <c r="H621" s="44" t="str">
        <f>AL621/AK621-1</f>
      </c>
      <c r="I621" s="44" t="str">
        <f>AL621/AE621-1</f>
      </c>
      <c r="J621" s="44" t="str">
        <f>AM621/AL621</f>
      </c>
      <c r="K621" s="44" t="str">
        <f>AL621/Sum(AL$1:AL$1706)</f>
      </c>
      <c r="L621" s="44" t="str">
        <f>AM621/Sum(AM1:AM$1706)</f>
      </c>
      <c r="M621" t="s">
        <v>1828</v>
      </c>
      <c r="N621" t="s">
        <v>2914</v>
      </c>
      <c r="O621" t="n">
        <v>1983</v>
      </c>
      <c r="P621" s="43"/>
      <c r="Q621" s="43"/>
      <c r="R621" s="43"/>
      <c r="S621" s="43"/>
      <c r="T621" s="43"/>
      <c r="U621" s="43"/>
      <c r="V621" s="43"/>
      <c r="W621" s="43"/>
      <c r="X621" s="43" t="n">
        <v>499880.914369532</v>
      </c>
      <c r="Y621" s="43" t="n">
        <v>58872.0693096446</v>
      </c>
      <c r="Z621" s="43" t="n">
        <v>5790.21587140112</v>
      </c>
      <c r="AA621" s="43"/>
      <c r="AB621" s="43" t="n">
        <v>33797.8239134814</v>
      </c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</row>
    <row r="622">
      <c r="A622" t="str">
        <f>M622</f>
      </c>
      <c r="B622" t="str">
        <f>N622</f>
      </c>
      <c r="C622" t="str">
        <f>O622</f>
      </c>
      <c r="D622" s="43" t="str">
        <f>AE622</f>
      </c>
      <c r="E622" s="43" t="str">
        <f>AK622</f>
      </c>
      <c r="F622" s="43" t="str">
        <f>AL622</f>
      </c>
      <c r="G622" s="43" t="str">
        <f>AM622</f>
      </c>
      <c r="H622" s="44" t="str">
        <f>AL622/AK622-1</f>
      </c>
      <c r="I622" s="44" t="str">
        <f>AL622/AE622-1</f>
      </c>
      <c r="J622" s="44" t="str">
        <f>AM622/AL622</f>
      </c>
      <c r="K622" s="44" t="str">
        <f>AL622/Sum(AL$1:AL$1706)</f>
      </c>
      <c r="L622" s="44" t="str">
        <f>AM622/Sum(AM1:AM$1706)</f>
      </c>
      <c r="M622" t="s">
        <v>1828</v>
      </c>
      <c r="N622" t="s">
        <v>2915</v>
      </c>
      <c r="O622" t="n">
        <v>1997</v>
      </c>
      <c r="P622" s="43"/>
      <c r="Q622" s="43"/>
      <c r="R622" s="43"/>
      <c r="S622" s="43"/>
      <c r="T622" s="43"/>
      <c r="U622" s="43"/>
      <c r="V622" s="43"/>
      <c r="W622" s="43" t="n">
        <v>69439794.3602292</v>
      </c>
      <c r="X622" s="43" t="n">
        <v>82337539.9523989</v>
      </c>
      <c r="Y622" s="43" t="n">
        <v>81247756.4508203</v>
      </c>
      <c r="Z622" s="43" t="n">
        <v>78982047.0005742</v>
      </c>
      <c r="AA622" s="43" t="n">
        <v>86427484.7109471</v>
      </c>
      <c r="AB622" s="43" t="n">
        <v>82485125.9937709</v>
      </c>
      <c r="AC622" s="43" t="n">
        <v>102049094.807852</v>
      </c>
      <c r="AD622" s="43" t="n">
        <v>67159211.0955006</v>
      </c>
      <c r="AE622" s="43" t="n">
        <v>2716015.20203356</v>
      </c>
      <c r="AF622" s="43" t="n">
        <v>2464202.81663418</v>
      </c>
      <c r="AG622" s="43" t="n">
        <v>858319.767584948</v>
      </c>
      <c r="AH622" s="43" t="n">
        <v>-431329.339632615</v>
      </c>
      <c r="AI622" s="43" t="n">
        <v>1283885.74777873</v>
      </c>
      <c r="AJ622" s="43" t="n">
        <v>-157925.933296751</v>
      </c>
      <c r="AK622" s="43" t="n">
        <v>-89959.368525624</v>
      </c>
      <c r="AL622" s="43" t="n">
        <v>-64975.697</v>
      </c>
      <c r="AM622" s="43" t="n">
        <v>15391.215346577</v>
      </c>
    </row>
    <row r="623">
      <c r="A623" t="str">
        <f>M623</f>
      </c>
      <c r="B623" t="str">
        <f>N623</f>
      </c>
      <c r="C623" t="str">
        <f>O623</f>
      </c>
      <c r="D623" s="43" t="str">
        <f>AE623</f>
      </c>
      <c r="E623" s="43" t="str">
        <f>AK623</f>
      </c>
      <c r="F623" s="43" t="str">
        <f>AL623</f>
      </c>
      <c r="G623" s="43" t="str">
        <f>AM623</f>
      </c>
      <c r="H623" s="44" t="str">
        <f>AL623/AK623-1</f>
      </c>
      <c r="I623" s="44" t="str">
        <f>AL623/AE623-1</f>
      </c>
      <c r="J623" s="44" t="str">
        <f>AM623/AL623</f>
      </c>
      <c r="K623" s="44" t="str">
        <f>AL623/Sum(AL$1:AL$1706)</f>
      </c>
      <c r="L623" s="44" t="str">
        <f>AM623/Sum(AM1:AM$1706)</f>
      </c>
      <c r="M623" t="s">
        <v>1828</v>
      </c>
      <c r="N623" t="s">
        <v>2916</v>
      </c>
      <c r="O623" t="n">
        <v>1949</v>
      </c>
      <c r="P623" s="43"/>
      <c r="Q623" s="43"/>
      <c r="R623" s="43"/>
      <c r="S623" s="43"/>
      <c r="T623" s="43" t="n">
        <v>3856876.22647319</v>
      </c>
      <c r="U623" s="43" t="n">
        <v>33517.3313122283</v>
      </c>
      <c r="V623" s="43" t="n">
        <v>223870.739643011</v>
      </c>
      <c r="W623" s="43" t="n">
        <v>6032340.64898906</v>
      </c>
      <c r="X623" s="43" t="n">
        <v>884837.540255793</v>
      </c>
      <c r="Y623" s="43" t="n">
        <v>1606871.88978517</v>
      </c>
      <c r="Z623" s="43" t="n">
        <v>2647732.30885393</v>
      </c>
      <c r="AA623" s="43" t="n">
        <v>2629824.39237194</v>
      </c>
      <c r="AB623" s="43" t="n">
        <v>7053179.99241891</v>
      </c>
      <c r="AC623" s="43" t="n">
        <v>362865.854119347</v>
      </c>
      <c r="AD623" s="43" t="n">
        <v>1882029.91638212</v>
      </c>
      <c r="AE623" s="43" t="n">
        <v>0</v>
      </c>
      <c r="AF623" s="43"/>
      <c r="AG623" s="43"/>
      <c r="AH623" s="43" t="n">
        <v>0</v>
      </c>
      <c r="AI623" s="43"/>
      <c r="AJ623" s="43"/>
      <c r="AK623" s="43"/>
      <c r="AL623" s="43"/>
      <c r="AM623" s="43"/>
    </row>
    <row r="624">
      <c r="A624" t="str">
        <f>M624</f>
      </c>
      <c r="B624" t="str">
        <f>N624</f>
      </c>
      <c r="C624" t="str">
        <f>O624</f>
      </c>
      <c r="D624" s="43" t="str">
        <f>AE624</f>
      </c>
      <c r="E624" s="43" t="str">
        <f>AK624</f>
      </c>
      <c r="F624" s="43" t="str">
        <f>AL624</f>
      </c>
      <c r="G624" s="43" t="str">
        <f>AM624</f>
      </c>
      <c r="H624" s="44" t="str">
        <f>AL624/AK624-1</f>
      </c>
      <c r="I624" s="44" t="str">
        <f>AL624/AE624-1</f>
      </c>
      <c r="J624" s="44" t="str">
        <f>AM624/AL624</f>
      </c>
      <c r="K624" s="44" t="str">
        <f>AL624/Sum(AL$1:AL$1706)</f>
      </c>
      <c r="L624" s="44" t="str">
        <f>AM624/Sum(AM1:AM$1706)</f>
      </c>
      <c r="M624" t="s">
        <v>1828</v>
      </c>
      <c r="N624" t="s">
        <v>2917</v>
      </c>
      <c r="O624" t="n">
        <v>1975</v>
      </c>
      <c r="P624" s="43"/>
      <c r="Q624" s="43"/>
      <c r="R624" s="43"/>
      <c r="S624" s="43"/>
      <c r="T624" s="43" t="n">
        <v>2305020.2799213</v>
      </c>
      <c r="U624" s="43" t="n">
        <v>8651154.24171024</v>
      </c>
      <c r="V624" s="43" t="n">
        <v>4601063.03682914</v>
      </c>
      <c r="W624" s="43" t="n">
        <v>27823053.2816879</v>
      </c>
      <c r="X624" s="43" t="n">
        <v>16034112.2052509</v>
      </c>
      <c r="Y624" s="43" t="n">
        <v>9721921.80283283</v>
      </c>
      <c r="Z624" s="43" t="n">
        <v>8635341.14798712</v>
      </c>
      <c r="AA624" s="43" t="n">
        <v>13067430.3377329</v>
      </c>
      <c r="AB624" s="43" t="n">
        <v>10462125.0290061</v>
      </c>
      <c r="AC624" s="43" t="n">
        <v>41213780.4149007</v>
      </c>
      <c r="AD624" s="43" t="n">
        <v>59764434.2897442</v>
      </c>
      <c r="AE624" s="43" t="n">
        <v>41167658.1376621</v>
      </c>
      <c r="AF624" s="43" t="n">
        <v>62147228.8020958</v>
      </c>
      <c r="AG624" s="43" t="n">
        <v>67464669.8739146</v>
      </c>
      <c r="AH624" s="43" t="n">
        <v>26806388.972906</v>
      </c>
      <c r="AI624" s="43" t="n">
        <v>28109958.8306674</v>
      </c>
      <c r="AJ624" s="43" t="n">
        <v>21721275.4548502</v>
      </c>
      <c r="AK624" s="43" t="n">
        <v>8860186.3230854</v>
      </c>
      <c r="AL624" s="43" t="n">
        <v>1</v>
      </c>
      <c r="AM624" s="43"/>
    </row>
    <row r="625">
      <c r="A625" t="str">
        <f>M625</f>
      </c>
      <c r="B625" t="str">
        <f>N625</f>
      </c>
      <c r="C625" t="str">
        <f>O625</f>
      </c>
      <c r="D625" s="43" t="str">
        <f>AE625</f>
      </c>
      <c r="E625" s="43" t="str">
        <f>AK625</f>
      </c>
      <c r="F625" s="43" t="str">
        <f>AL625</f>
      </c>
      <c r="G625" s="43" t="str">
        <f>AM625</f>
      </c>
      <c r="H625" s="44" t="str">
        <f>AL625/AK625-1</f>
      </c>
      <c r="I625" s="44" t="str">
        <f>AL625/AE625-1</f>
      </c>
      <c r="J625" s="44" t="str">
        <f>AM625/AL625</f>
      </c>
      <c r="K625" s="44" t="str">
        <f>AL625/Sum(AL$1:AL$1706)</f>
      </c>
      <c r="L625" s="44" t="str">
        <f>AM625/Sum(AM1:AM$1706)</f>
      </c>
      <c r="M625" t="s">
        <v>1828</v>
      </c>
      <c r="N625" t="s">
        <v>2918</v>
      </c>
      <c r="O625" t="n">
        <v>2083</v>
      </c>
      <c r="P625" s="43"/>
      <c r="Q625" s="43"/>
      <c r="R625" s="43" t="n">
        <v>6000456.56885115</v>
      </c>
      <c r="S625" s="43" t="n">
        <v>24293878.0014297</v>
      </c>
      <c r="T625" s="43" t="n">
        <v>19875506.905065</v>
      </c>
      <c r="U625" s="43" t="n">
        <v>10722384.4161066</v>
      </c>
      <c r="V625" s="43" t="n">
        <v>-363122.167794</v>
      </c>
      <c r="W625" s="43"/>
      <c r="X625" s="43"/>
      <c r="Y625" s="43" t="n">
        <v>-261.268790897402</v>
      </c>
      <c r="Z625" s="43" t="n">
        <v>0</v>
      </c>
      <c r="AA625" s="43"/>
      <c r="AB625" s="43"/>
      <c r="AC625" s="43"/>
      <c r="AD625" s="43"/>
      <c r="AE625" s="43" t="n">
        <v>0</v>
      </c>
      <c r="AF625" s="43"/>
      <c r="AG625" s="43"/>
      <c r="AH625" s="43"/>
      <c r="AI625" s="43"/>
      <c r="AJ625" s="43"/>
      <c r="AK625" s="43"/>
      <c r="AL625" s="43"/>
      <c r="AM625" s="43"/>
    </row>
    <row r="626">
      <c r="A626" t="str">
        <f>M626</f>
      </c>
      <c r="B626" t="str">
        <f>N626</f>
      </c>
      <c r="C626" t="str">
        <f>O626</f>
      </c>
      <c r="D626" s="43" t="str">
        <f>AE626</f>
      </c>
      <c r="E626" s="43" t="str">
        <f>AK626</f>
      </c>
      <c r="F626" s="43" t="str">
        <f>AL626</f>
      </c>
      <c r="G626" s="43" t="str">
        <f>AM626</f>
      </c>
      <c r="H626" s="44" t="str">
        <f>AL626/AK626-1</f>
      </c>
      <c r="I626" s="44" t="str">
        <f>AL626/AE626-1</f>
      </c>
      <c r="J626" s="44" t="str">
        <f>AM626/AL626</f>
      </c>
      <c r="K626" s="44" t="str">
        <f>AL626/Sum(AL$1:AL$1706)</f>
      </c>
      <c r="L626" s="44" t="str">
        <f>AM626/Sum(AM1:AM$1706)</f>
      </c>
      <c r="M626" t="s">
        <v>1828</v>
      </c>
      <c r="N626" t="s">
        <v>2919</v>
      </c>
      <c r="O626" t="n">
        <v>1941</v>
      </c>
      <c r="P626" s="43"/>
      <c r="Q626" s="43"/>
      <c r="R626" s="43"/>
      <c r="S626" s="43" t="n">
        <v>17361256.2567126</v>
      </c>
      <c r="T626" s="43" t="n">
        <v>5492023.57803484</v>
      </c>
      <c r="U626" s="43" t="n">
        <v>1914520.01239123</v>
      </c>
      <c r="V626" s="43" t="n">
        <v>31142.054164091</v>
      </c>
      <c r="W626" s="43"/>
      <c r="X626" s="43"/>
      <c r="Y626" s="43"/>
      <c r="Z626" s="43" t="n">
        <v>-461424.710061776</v>
      </c>
      <c r="AA626" s="43"/>
      <c r="AB626" s="43" t="n">
        <v>-75557.9999855835</v>
      </c>
      <c r="AC626" s="43"/>
      <c r="AD626" s="43" t="n">
        <v>0</v>
      </c>
      <c r="AE626" s="43" t="n">
        <v>0</v>
      </c>
      <c r="AF626" s="43"/>
      <c r="AG626" s="43"/>
      <c r="AH626" s="43"/>
      <c r="AI626" s="43"/>
      <c r="AJ626" s="43"/>
      <c r="AK626" s="43"/>
      <c r="AL626" s="43"/>
      <c r="AM626" s="43"/>
    </row>
    <row r="627">
      <c r="A627" t="str">
        <f>M627</f>
      </c>
      <c r="B627" t="str">
        <f>N627</f>
      </c>
      <c r="C627" t="str">
        <f>O627</f>
      </c>
      <c r="D627" s="43" t="str">
        <f>AE627</f>
      </c>
      <c r="E627" s="43" t="str">
        <f>AK627</f>
      </c>
      <c r="F627" s="43" t="str">
        <f>AL627</f>
      </c>
      <c r="G627" s="43" t="str">
        <f>AM627</f>
      </c>
      <c r="H627" s="44" t="str">
        <f>AL627/AK627-1</f>
      </c>
      <c r="I627" s="44" t="str">
        <f>AL627/AE627-1</f>
      </c>
      <c r="J627" s="44" t="str">
        <f>AM627/AL627</f>
      </c>
      <c r="K627" s="44" t="str">
        <f>AL627/Sum(AL$1:AL$1706)</f>
      </c>
      <c r="L627" s="44" t="str">
        <f>AM627/Sum(AM1:AM$1706)</f>
      </c>
      <c r="M627" t="s">
        <v>1828</v>
      </c>
      <c r="N627" t="s">
        <v>2920</v>
      </c>
      <c r="O627" t="n">
        <v>1345</v>
      </c>
      <c r="P627" s="43"/>
      <c r="Q627" s="43"/>
      <c r="R627" s="43"/>
      <c r="S627" s="43"/>
      <c r="T627" s="43" t="n">
        <v>5244276.45844559</v>
      </c>
      <c r="U627" s="43" t="n">
        <v>33259833.8405694</v>
      </c>
      <c r="V627" s="43" t="n">
        <v>47896050.0769935</v>
      </c>
      <c r="W627" s="43" t="n">
        <v>39072283.8698002</v>
      </c>
      <c r="X627" s="43" t="n">
        <v>57374686.0558236</v>
      </c>
      <c r="Y627" s="43" t="n">
        <v>36343927.1843629</v>
      </c>
      <c r="Z627" s="43" t="n">
        <v>7490640.86919058</v>
      </c>
      <c r="AA627" s="43" t="n">
        <v>4485448.81261546</v>
      </c>
      <c r="AB627" s="43" t="n">
        <v>21282.1699959394</v>
      </c>
      <c r="AC627" s="43" t="n">
        <v>357245.539974737</v>
      </c>
      <c r="AD627" s="43"/>
      <c r="AE627" s="43"/>
      <c r="AF627" s="43" t="n">
        <v>-4586.14315290349</v>
      </c>
      <c r="AG627" s="43"/>
      <c r="AH627" s="43" t="n">
        <v>-6922.57581629752</v>
      </c>
      <c r="AI627" s="43"/>
      <c r="AJ627" s="43"/>
      <c r="AK627" s="43"/>
      <c r="AL627" s="43"/>
      <c r="AM627" s="43"/>
    </row>
    <row r="628">
      <c r="A628" t="str">
        <f>M628</f>
      </c>
      <c r="B628" t="str">
        <f>N628</f>
      </c>
      <c r="C628" t="str">
        <f>O628</f>
      </c>
      <c r="D628" s="43" t="str">
        <f>AE628</f>
      </c>
      <c r="E628" s="43" t="str">
        <f>AK628</f>
      </c>
      <c r="F628" s="43" t="str">
        <f>AL628</f>
      </c>
      <c r="G628" s="43" t="str">
        <f>AM628</f>
      </c>
      <c r="H628" s="44" t="str">
        <f>AL628/AK628-1</f>
      </c>
      <c r="I628" s="44" t="str">
        <f>AL628/AE628-1</f>
      </c>
      <c r="J628" s="44" t="str">
        <f>AM628/AL628</f>
      </c>
      <c r="K628" s="44" t="str">
        <f>AL628/Sum(AL$1:AL$1706)</f>
      </c>
      <c r="L628" s="44" t="str">
        <f>AM628/Sum(AM1:AM$1706)</f>
      </c>
      <c r="M628" t="s">
        <v>1828</v>
      </c>
      <c r="N628" t="s">
        <v>2921</v>
      </c>
      <c r="O628" t="n">
        <v>1352</v>
      </c>
      <c r="P628" s="43"/>
      <c r="Q628" s="43"/>
      <c r="R628" s="43"/>
      <c r="S628" s="43"/>
      <c r="T628" s="43"/>
      <c r="U628" s="43" t="n">
        <v>-1160743.13702469</v>
      </c>
      <c r="V628" s="43" t="n">
        <v>9923173.54225661</v>
      </c>
      <c r="W628" s="43" t="n">
        <v>7077641.58491976</v>
      </c>
      <c r="X628" s="43" t="n">
        <v>7146376.88146162</v>
      </c>
      <c r="Y628" s="43" t="n">
        <v>7525889.86663644</v>
      </c>
      <c r="Z628" s="43" t="n">
        <v>3003592.61937012</v>
      </c>
      <c r="AA628" s="43" t="n">
        <v>4778802.05922634</v>
      </c>
      <c r="AB628" s="43" t="n">
        <v>0</v>
      </c>
      <c r="AC628" s="43" t="n">
        <v>-1995545.55798843</v>
      </c>
      <c r="AD628" s="43"/>
      <c r="AE628" s="43"/>
      <c r="AF628" s="43"/>
      <c r="AG628" s="43"/>
      <c r="AH628" s="43"/>
      <c r="AI628" s="43"/>
      <c r="AJ628" s="43" t="n">
        <v>31692.4938737111</v>
      </c>
      <c r="AK628" s="43"/>
      <c r="AL628" s="43"/>
      <c r="AM628" s="43"/>
    </row>
    <row r="629">
      <c r="A629" t="str">
        <f>M629</f>
      </c>
      <c r="B629" t="str">
        <f>N629</f>
      </c>
      <c r="C629" t="str">
        <f>O629</f>
      </c>
      <c r="D629" s="43" t="str">
        <f>AE629</f>
      </c>
      <c r="E629" s="43" t="str">
        <f>AK629</f>
      </c>
      <c r="F629" s="43" t="str">
        <f>AL629</f>
      </c>
      <c r="G629" s="43" t="str">
        <f>AM629</f>
      </c>
      <c r="H629" s="44" t="str">
        <f>AL629/AK629-1</f>
      </c>
      <c r="I629" s="44" t="str">
        <f>AL629/AE629-1</f>
      </c>
      <c r="J629" s="44" t="str">
        <f>AM629/AL629</f>
      </c>
      <c r="K629" s="44" t="str">
        <f>AL629/Sum(AL$1:AL$1706)</f>
      </c>
      <c r="L629" s="44" t="str">
        <f>AM629/Sum(AM1:AM$1706)</f>
      </c>
      <c r="M629" t="s">
        <v>1828</v>
      </c>
      <c r="N629" t="s">
        <v>2535</v>
      </c>
      <c r="O629" t="n">
        <v>2178</v>
      </c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 t="n">
        <v>24652857.5059771</v>
      </c>
      <c r="AJ629" s="43"/>
      <c r="AK629" s="43"/>
      <c r="AL629" s="43"/>
      <c r="AM629" s="43" t="n">
        <v>-285424.165046019</v>
      </c>
    </row>
    <row r="630">
      <c r="A630" t="str">
        <f>M630</f>
      </c>
      <c r="B630" t="str">
        <f>N630</f>
      </c>
      <c r="C630" t="str">
        <f>O630</f>
      </c>
      <c r="D630" s="43" t="str">
        <f>AE630</f>
      </c>
      <c r="E630" s="43" t="str">
        <f>AK630</f>
      </c>
      <c r="F630" s="43" t="str">
        <f>AL630</f>
      </c>
      <c r="G630" s="43" t="str">
        <f>AM630</f>
      </c>
      <c r="H630" s="44" t="str">
        <f>AL630/AK630-1</f>
      </c>
      <c r="I630" s="44" t="str">
        <f>AL630/AE630-1</f>
      </c>
      <c r="J630" s="44" t="str">
        <f>AM630/AL630</f>
      </c>
      <c r="K630" s="44" t="str">
        <f>AL630/Sum(AL$1:AL$1706)</f>
      </c>
      <c r="L630" s="44" t="str">
        <f>AM630/Sum(AM1:AM$1706)</f>
      </c>
      <c r="M630" t="s">
        <v>1828</v>
      </c>
      <c r="N630" t="s">
        <v>2922</v>
      </c>
      <c r="O630" t="n">
        <v>1346</v>
      </c>
      <c r="P630" s="43"/>
      <c r="Q630" s="43"/>
      <c r="R630" s="43"/>
      <c r="S630" s="43"/>
      <c r="T630" s="43" t="n">
        <v>124948.263609599</v>
      </c>
      <c r="U630" s="43" t="n">
        <v>119874098.064632</v>
      </c>
      <c r="V630" s="43" t="n">
        <v>197641646.170885</v>
      </c>
      <c r="W630" s="43" t="n">
        <v>193786762.385778</v>
      </c>
      <c r="X630" s="43" t="n">
        <v>193913160.840053</v>
      </c>
      <c r="Y630" s="43" t="n">
        <v>180019560.408417</v>
      </c>
      <c r="Z630" s="43" t="n">
        <v>185478811.851549</v>
      </c>
      <c r="AA630" s="43" t="n">
        <v>163992761.661454</v>
      </c>
      <c r="AB630" s="43" t="n">
        <v>137321065.224718</v>
      </c>
      <c r="AC630" s="43" t="n">
        <v>122841224.344488</v>
      </c>
      <c r="AD630" s="43" t="n">
        <v>127178774.472776</v>
      </c>
      <c r="AE630" s="43" t="n">
        <v>398283482.377688</v>
      </c>
      <c r="AF630" s="43" t="n">
        <v>288614030.200936</v>
      </c>
      <c r="AG630" s="43" t="n">
        <v>158041532.969931</v>
      </c>
      <c r="AH630" s="43" t="n">
        <v>420350787.506304</v>
      </c>
      <c r="AI630" s="43" t="n">
        <v>229360911.627923</v>
      </c>
      <c r="AJ630" s="43" t="n">
        <v>141448617.757107</v>
      </c>
      <c r="AK630" s="43" t="n">
        <v>106450050.228288</v>
      </c>
      <c r="AL630" s="43" t="n">
        <v>86439797.669</v>
      </c>
      <c r="AM630" s="43" t="n">
        <v>2813014.37076859</v>
      </c>
    </row>
    <row r="631">
      <c r="A631" t="str">
        <f>M631</f>
      </c>
      <c r="B631" t="str">
        <f>N631</f>
      </c>
      <c r="C631" t="str">
        <f>O631</f>
      </c>
      <c r="D631" s="43" t="str">
        <f>AE631</f>
      </c>
      <c r="E631" s="43" t="str">
        <f>AK631</f>
      </c>
      <c r="F631" s="43" t="str">
        <f>AL631</f>
      </c>
      <c r="G631" s="43" t="str">
        <f>AM631</f>
      </c>
      <c r="H631" s="44" t="str">
        <f>AL631/AK631-1</f>
      </c>
      <c r="I631" s="44" t="str">
        <f>AL631/AE631-1</f>
      </c>
      <c r="J631" s="44" t="str">
        <f>AM631/AL631</f>
      </c>
      <c r="K631" s="44" t="str">
        <f>AL631/Sum(AL$1:AL$1706)</f>
      </c>
      <c r="L631" s="44" t="str">
        <f>AM631/Sum(AM1:AM$1706)</f>
      </c>
      <c r="M631" t="s">
        <v>1828</v>
      </c>
      <c r="N631" t="s">
        <v>2923</v>
      </c>
      <c r="O631" t="n">
        <v>1969</v>
      </c>
      <c r="P631" s="43"/>
      <c r="Q631" s="43"/>
      <c r="R631" s="43"/>
      <c r="S631" s="43"/>
      <c r="T631" s="43" t="n">
        <v>-2741162.6064059</v>
      </c>
      <c r="U631" s="43" t="n">
        <v>32856384.3217753</v>
      </c>
      <c r="V631" s="43" t="n">
        <v>144175.658857909</v>
      </c>
      <c r="W631" s="43"/>
      <c r="X631" s="43" t="n">
        <v>7771175.68835811</v>
      </c>
      <c r="Y631" s="43" t="n">
        <v>-1761376.4318182</v>
      </c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</row>
    <row r="632">
      <c r="A632" t="str">
        <f>M632</f>
      </c>
      <c r="B632" t="str">
        <f>N632</f>
      </c>
      <c r="C632" t="str">
        <f>O632</f>
      </c>
      <c r="D632" s="43" t="str">
        <f>AE632</f>
      </c>
      <c r="E632" s="43" t="str">
        <f>AK632</f>
      </c>
      <c r="F632" s="43" t="str">
        <f>AL632</f>
      </c>
      <c r="G632" s="43" t="str">
        <f>AM632</f>
      </c>
      <c r="H632" s="44" t="str">
        <f>AL632/AK632-1</f>
      </c>
      <c r="I632" s="44" t="str">
        <f>AL632/AE632-1</f>
      </c>
      <c r="J632" s="44" t="str">
        <f>AM632/AL632</f>
      </c>
      <c r="K632" s="44" t="str">
        <f>AL632/Sum(AL$1:AL$1706)</f>
      </c>
      <c r="L632" s="44" t="str">
        <f>AM632/Sum(AM1:AM$1706)</f>
      </c>
      <c r="M632" t="s">
        <v>1828</v>
      </c>
      <c r="N632" t="s">
        <v>2924</v>
      </c>
      <c r="O632" t="n">
        <v>1998</v>
      </c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 t="n">
        <v>189244.521610343</v>
      </c>
      <c r="AA632" s="43" t="n">
        <v>0</v>
      </c>
      <c r="AB632" s="43"/>
      <c r="AC632" s="43"/>
      <c r="AD632" s="43"/>
      <c r="AE632" s="43" t="n">
        <v>18647.811325324</v>
      </c>
      <c r="AF632" s="43" t="n">
        <v>929.593229302766</v>
      </c>
      <c r="AG632" s="43"/>
      <c r="AH632" s="43"/>
      <c r="AI632" s="43"/>
      <c r="AJ632" s="43"/>
      <c r="AK632" s="43"/>
      <c r="AL632" s="43"/>
      <c r="AM632" s="43"/>
    </row>
    <row r="633">
      <c r="A633" t="str">
        <f>M633</f>
      </c>
      <c r="B633" t="str">
        <f>N633</f>
      </c>
      <c r="C633" t="str">
        <f>O633</f>
      </c>
      <c r="D633" s="43" t="str">
        <f>AE633</f>
      </c>
      <c r="E633" s="43" t="str">
        <f>AK633</f>
      </c>
      <c r="F633" s="43" t="str">
        <f>AL633</f>
      </c>
      <c r="G633" s="43" t="str">
        <f>AM633</f>
      </c>
      <c r="H633" s="44" t="str">
        <f>AL633/AK633-1</f>
      </c>
      <c r="I633" s="44" t="str">
        <f>AL633/AE633-1</f>
      </c>
      <c r="J633" s="44" t="str">
        <f>AM633/AL633</f>
      </c>
      <c r="K633" s="44" t="str">
        <f>AL633/Sum(AL$1:AL$1706)</f>
      </c>
      <c r="L633" s="44" t="str">
        <f>AM633/Sum(AM1:AM$1706)</f>
      </c>
      <c r="M633" t="s">
        <v>1828</v>
      </c>
      <c r="N633" t="s">
        <v>2925</v>
      </c>
      <c r="O633" t="n">
        <v>1990</v>
      </c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 t="n">
        <v>4948616.83470121</v>
      </c>
      <c r="AB633" s="43" t="n">
        <v>4787374.68611255</v>
      </c>
      <c r="AC633" s="43" t="n">
        <v>4070724.65742628</v>
      </c>
      <c r="AD633" s="43" t="n">
        <v>4516822.78609934</v>
      </c>
      <c r="AE633" s="43" t="n">
        <v>5637338.7950866</v>
      </c>
      <c r="AF633" s="43" t="n">
        <v>2476922.83333164</v>
      </c>
      <c r="AG633" s="43" t="n">
        <v>22707078.3877447</v>
      </c>
      <c r="AH633" s="43" t="n">
        <v>51713641.5557782</v>
      </c>
      <c r="AI633" s="43" t="n">
        <v>229236.216798261</v>
      </c>
      <c r="AJ633" s="43" t="n">
        <v>-2930645.40371736</v>
      </c>
      <c r="AK633" s="43" t="n">
        <v>-1462876.60501565</v>
      </c>
      <c r="AL633" s="43" t="n">
        <v>81391.1172</v>
      </c>
      <c r="AM633" s="43" t="n">
        <v>3483243.0677464</v>
      </c>
    </row>
    <row r="634">
      <c r="A634" t="str">
        <f>M634</f>
      </c>
      <c r="B634" t="str">
        <f>N634</f>
      </c>
      <c r="C634" t="str">
        <f>O634</f>
      </c>
      <c r="D634" s="43" t="str">
        <f>AE634</f>
      </c>
      <c r="E634" s="43" t="str">
        <f>AK634</f>
      </c>
      <c r="F634" s="43" t="str">
        <f>AL634</f>
      </c>
      <c r="G634" s="43" t="str">
        <f>AM634</f>
      </c>
      <c r="H634" s="44" t="str">
        <f>AL634/AK634-1</f>
      </c>
      <c r="I634" s="44" t="str">
        <f>AL634/AE634-1</f>
      </c>
      <c r="J634" s="44" t="str">
        <f>AM634/AL634</f>
      </c>
      <c r="K634" s="44" t="str">
        <f>AL634/Sum(AL$1:AL$1706)</f>
      </c>
      <c r="L634" s="44" t="str">
        <f>AM634/Sum(AM1:AM$1706)</f>
      </c>
      <c r="M634" t="s">
        <v>1828</v>
      </c>
      <c r="N634" t="s">
        <v>2926</v>
      </c>
      <c r="O634" t="n">
        <v>2084</v>
      </c>
      <c r="P634" s="43"/>
      <c r="Q634" s="43"/>
      <c r="R634" s="43"/>
      <c r="S634" s="43" t="n">
        <v>970002.340249962</v>
      </c>
      <c r="T634" s="43" t="n">
        <v>982243.587383647</v>
      </c>
      <c r="U634" s="43"/>
      <c r="V634" s="43" t="n">
        <v>235504.619175174</v>
      </c>
      <c r="W634" s="43" t="n">
        <v>0</v>
      </c>
      <c r="X634" s="43"/>
      <c r="Y634" s="43"/>
      <c r="Z634" s="43"/>
      <c r="AA634" s="43"/>
      <c r="AB634" s="43"/>
      <c r="AC634" s="43" t="n">
        <v>-25751.3184693532</v>
      </c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</row>
    <row r="635">
      <c r="A635" t="str">
        <f>M635</f>
      </c>
      <c r="B635" t="str">
        <f>N635</f>
      </c>
      <c r="C635" t="str">
        <f>O635</f>
      </c>
      <c r="D635" s="43" t="str">
        <f>AE635</f>
      </c>
      <c r="E635" s="43" t="str">
        <f>AK635</f>
      </c>
      <c r="F635" s="43" t="str">
        <f>AL635</f>
      </c>
      <c r="G635" s="43" t="str">
        <f>AM635</f>
      </c>
      <c r="H635" s="44" t="str">
        <f>AL635/AK635-1</f>
      </c>
      <c r="I635" s="44" t="str">
        <f>AL635/AE635-1</f>
      </c>
      <c r="J635" s="44" t="str">
        <f>AM635/AL635</f>
      </c>
      <c r="K635" s="44" t="str">
        <f>AL635/Sum(AL$1:AL$1706)</f>
      </c>
      <c r="L635" s="44" t="str">
        <f>AM635/Sum(AM1:AM$1706)</f>
      </c>
      <c r="M635" t="s">
        <v>1828</v>
      </c>
      <c r="N635" t="s">
        <v>2927</v>
      </c>
      <c r="O635" t="n">
        <v>1986</v>
      </c>
      <c r="P635" s="43"/>
      <c r="Q635" s="43"/>
      <c r="R635" s="43"/>
      <c r="S635" s="43"/>
      <c r="T635" s="43"/>
      <c r="U635" s="43"/>
      <c r="V635" s="43"/>
      <c r="W635" s="43"/>
      <c r="X635" s="43" t="n">
        <v>14844.6641186897</v>
      </c>
      <c r="Y635" s="43"/>
      <c r="Z635" s="43" t="n">
        <v>402946.278608701</v>
      </c>
      <c r="AA635" s="43" t="n">
        <v>1023194.63440329</v>
      </c>
      <c r="AB635" s="43"/>
      <c r="AC635" s="43" t="n">
        <v>-457493.709878123</v>
      </c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</row>
    <row r="636">
      <c r="A636" t="str">
        <f>M636</f>
      </c>
      <c r="B636" t="str">
        <f>N636</f>
      </c>
      <c r="C636" t="str">
        <f>O636</f>
      </c>
      <c r="D636" s="43" t="str">
        <f>AE636</f>
      </c>
      <c r="E636" s="43" t="str">
        <f>AK636</f>
      </c>
      <c r="F636" s="43" t="str">
        <f>AL636</f>
      </c>
      <c r="G636" s="43" t="str">
        <f>AM636</f>
      </c>
      <c r="H636" s="44" t="str">
        <f>AL636/AK636-1</f>
      </c>
      <c r="I636" s="44" t="str">
        <f>AL636/AE636-1</f>
      </c>
      <c r="J636" s="44" t="str">
        <f>AM636/AL636</f>
      </c>
      <c r="K636" s="44" t="str">
        <f>AL636/Sum(AL$1:AL$1706)</f>
      </c>
      <c r="L636" s="44" t="str">
        <f>AM636/Sum(AM1:AM$1706)</f>
      </c>
      <c r="M636" t="s">
        <v>1828</v>
      </c>
      <c r="N636" t="s">
        <v>2928</v>
      </c>
      <c r="O636" t="n">
        <v>2085</v>
      </c>
      <c r="P636" s="43"/>
      <c r="Q636" s="43"/>
      <c r="R636" s="43" t="n">
        <v>2811088.69230643</v>
      </c>
      <c r="S636" s="43" t="n">
        <v>1764604.7927105</v>
      </c>
      <c r="T636" s="43" t="n">
        <v>221634.41997417</v>
      </c>
      <c r="U636" s="43"/>
      <c r="V636" s="43"/>
      <c r="W636" s="43"/>
      <c r="X636" s="43"/>
      <c r="Y636" s="43"/>
      <c r="Z636" s="43"/>
      <c r="AA636" s="43"/>
      <c r="AB636" s="43"/>
      <c r="AC636" s="43" t="n">
        <v>-67097.4900605175</v>
      </c>
      <c r="AD636" s="43"/>
      <c r="AE636" s="43"/>
      <c r="AF636" s="43"/>
      <c r="AG636" s="43" t="n">
        <v>-14534.9046533188</v>
      </c>
      <c r="AH636" s="43"/>
      <c r="AI636" s="43"/>
      <c r="AJ636" s="43"/>
      <c r="AK636" s="43"/>
      <c r="AL636" s="43"/>
      <c r="AM636" s="43"/>
    </row>
    <row r="637">
      <c r="A637" t="str">
        <f>M637</f>
      </c>
      <c r="B637" t="str">
        <f>N637</f>
      </c>
      <c r="C637" t="str">
        <f>O637</f>
      </c>
      <c r="D637" s="43" t="str">
        <f>AE637</f>
      </c>
      <c r="E637" s="43" t="str">
        <f>AK637</f>
      </c>
      <c r="F637" s="43" t="str">
        <f>AL637</f>
      </c>
      <c r="G637" s="43" t="str">
        <f>AM637</f>
      </c>
      <c r="H637" s="44" t="str">
        <f>AL637/AK637-1</f>
      </c>
      <c r="I637" s="44" t="str">
        <f>AL637/AE637-1</f>
      </c>
      <c r="J637" s="44" t="str">
        <f>AM637/AL637</f>
      </c>
      <c r="K637" s="44" t="str">
        <f>AL637/Sum(AL$1:AL$1706)</f>
      </c>
      <c r="L637" s="44" t="str">
        <f>AM637/Sum(AM1:AM$1706)</f>
      </c>
      <c r="M637" t="s">
        <v>1828</v>
      </c>
      <c r="N637" t="s">
        <v>2929</v>
      </c>
      <c r="O637" t="n">
        <v>1943</v>
      </c>
      <c r="P637" s="43"/>
      <c r="Q637" s="43"/>
      <c r="R637" s="43"/>
      <c r="S637" s="43" t="n">
        <v>18014804.6136315</v>
      </c>
      <c r="T637" s="43" t="n">
        <v>19829094.5750513</v>
      </c>
      <c r="U637" s="43" t="n">
        <v>0</v>
      </c>
      <c r="V637" s="43" t="n">
        <v>0</v>
      </c>
      <c r="W637" s="43" t="n">
        <v>264805.45156767</v>
      </c>
      <c r="X637" s="43" t="n">
        <v>0</v>
      </c>
      <c r="Y637" s="43"/>
      <c r="Z637" s="43"/>
      <c r="AA637" s="43"/>
      <c r="AB637" s="43"/>
      <c r="AC637" s="43"/>
      <c r="AD637" s="43" t="n">
        <v>-607.39994039556</v>
      </c>
      <c r="AE637" s="43" t="n">
        <v>0</v>
      </c>
      <c r="AF637" s="43"/>
      <c r="AG637" s="43"/>
      <c r="AH637" s="43"/>
      <c r="AI637" s="43"/>
      <c r="AJ637" s="43"/>
      <c r="AK637" s="43"/>
      <c r="AL637" s="43"/>
      <c r="AM637" s="43"/>
    </row>
    <row r="638">
      <c r="A638" t="str">
        <f>M638</f>
      </c>
      <c r="B638" t="str">
        <f>N638</f>
      </c>
      <c r="C638" t="str">
        <f>O638</f>
      </c>
      <c r="D638" s="43" t="str">
        <f>AE638</f>
      </c>
      <c r="E638" s="43" t="str">
        <f>AK638</f>
      </c>
      <c r="F638" s="43" t="str">
        <f>AL638</f>
      </c>
      <c r="G638" s="43" t="str">
        <f>AM638</f>
      </c>
      <c r="H638" s="44" t="str">
        <f>AL638/AK638-1</f>
      </c>
      <c r="I638" s="44" t="str">
        <f>AL638/AE638-1</f>
      </c>
      <c r="J638" s="44" t="str">
        <f>AM638/AL638</f>
      </c>
      <c r="K638" s="44" t="str">
        <f>AL638/Sum(AL$1:AL$1706)</f>
      </c>
      <c r="L638" s="44" t="str">
        <f>AM638/Sum(AM1:AM$1706)</f>
      </c>
      <c r="M638" t="s">
        <v>1828</v>
      </c>
      <c r="N638" t="s">
        <v>2930</v>
      </c>
      <c r="O638" t="n">
        <v>2086</v>
      </c>
      <c r="P638" s="43" t="n">
        <v>42309786.6045541</v>
      </c>
      <c r="Q638" s="43" t="n">
        <v>14722956.9655024</v>
      </c>
      <c r="R638" s="43" t="n">
        <v>6205423.21233292</v>
      </c>
      <c r="S638" s="43" t="n">
        <v>4087862.43382412</v>
      </c>
      <c r="T638" s="43" t="n">
        <v>558780.534696757</v>
      </c>
      <c r="U638" s="43" t="n">
        <v>1376253.35521053</v>
      </c>
      <c r="V638" s="43"/>
      <c r="W638" s="43"/>
      <c r="X638" s="43" t="n">
        <v>0</v>
      </c>
      <c r="Y638" s="43"/>
      <c r="Z638" s="43"/>
      <c r="AA638" s="43" t="n">
        <v>-84366.2772996988</v>
      </c>
      <c r="AB638" s="43"/>
      <c r="AC638" s="43"/>
      <c r="AD638" s="43"/>
      <c r="AE638" s="43" t="n">
        <v>0</v>
      </c>
      <c r="AF638" s="43"/>
      <c r="AG638" s="43"/>
      <c r="AH638" s="43"/>
      <c r="AI638" s="43" t="n">
        <v>0</v>
      </c>
      <c r="AJ638" s="43"/>
      <c r="AK638" s="43"/>
      <c r="AL638" s="43"/>
      <c r="AM638" s="43"/>
    </row>
    <row r="639">
      <c r="A639" t="str">
        <f>M639</f>
      </c>
      <c r="B639" t="str">
        <f>N639</f>
      </c>
      <c r="C639" t="str">
        <f>O639</f>
      </c>
      <c r="D639" s="43" t="str">
        <f>AE639</f>
      </c>
      <c r="E639" s="43" t="str">
        <f>AK639</f>
      </c>
      <c r="F639" s="43" t="str">
        <f>AL639</f>
      </c>
      <c r="G639" s="43" t="str">
        <f>AM639</f>
      </c>
      <c r="H639" s="44" t="str">
        <f>AL639/AK639-1</f>
      </c>
      <c r="I639" s="44" t="str">
        <f>AL639/AE639-1</f>
      </c>
      <c r="J639" s="44" t="str">
        <f>AM639/AL639</f>
      </c>
      <c r="K639" s="44" t="str">
        <f>AL639/Sum(AL$1:AL$1706)</f>
      </c>
      <c r="L639" s="44" t="str">
        <f>AM639/Sum(AM1:AM$1706)</f>
      </c>
      <c r="M639" t="s">
        <v>1828</v>
      </c>
      <c r="N639" t="s">
        <v>2537</v>
      </c>
      <c r="O639" t="n">
        <v>2087</v>
      </c>
      <c r="P639" s="43" t="n">
        <v>52076595.2341102</v>
      </c>
      <c r="Q639" s="43" t="n">
        <v>32189900.7111911</v>
      </c>
      <c r="R639" s="43" t="n">
        <v>52332344.4983818</v>
      </c>
      <c r="S639" s="43" t="n">
        <v>22824999.9430084</v>
      </c>
      <c r="T639" s="43" t="n">
        <v>7611745.5830231</v>
      </c>
      <c r="U639" s="43" t="n">
        <v>7227833.41211574</v>
      </c>
      <c r="V639" s="43"/>
      <c r="W639" s="43"/>
      <c r="X639" s="43"/>
      <c r="Y639" s="43"/>
      <c r="Z639" s="43" t="n">
        <v>-213565.353850604</v>
      </c>
      <c r="AA639" s="43" t="n">
        <v>-666336.28918358</v>
      </c>
      <c r="AB639" s="43"/>
      <c r="AC639" s="43"/>
      <c r="AD639" s="43"/>
      <c r="AE639" s="43" t="n">
        <v>0</v>
      </c>
      <c r="AF639" s="43"/>
      <c r="AG639" s="43"/>
      <c r="AH639" s="43"/>
      <c r="AI639" s="43"/>
      <c r="AJ639" s="43"/>
      <c r="AK639" s="43" t="n">
        <v>0</v>
      </c>
      <c r="AL639" s="43"/>
      <c r="AM639" s="43"/>
    </row>
    <row r="640">
      <c r="A640" t="str">
        <f>M640</f>
      </c>
      <c r="B640" t="str">
        <f>N640</f>
      </c>
      <c r="C640" t="str">
        <f>O640</f>
      </c>
      <c r="D640" s="43" t="str">
        <f>AE640</f>
      </c>
      <c r="E640" s="43" t="str">
        <f>AK640</f>
      </c>
      <c r="F640" s="43" t="str">
        <f>AL640</f>
      </c>
      <c r="G640" s="43" t="str">
        <f>AM640</f>
      </c>
      <c r="H640" s="44" t="str">
        <f>AL640/AK640-1</f>
      </c>
      <c r="I640" s="44" t="str">
        <f>AL640/AE640-1</f>
      </c>
      <c r="J640" s="44" t="str">
        <f>AM640/AL640</f>
      </c>
      <c r="K640" s="44" t="str">
        <f>AL640/Sum(AL$1:AL$1706)</f>
      </c>
      <c r="L640" s="44" t="str">
        <f>AM640/Sum(AM1:AM$1706)</f>
      </c>
      <c r="M640" t="s">
        <v>1828</v>
      </c>
      <c r="N640" t="s">
        <v>2931</v>
      </c>
      <c r="O640" t="n">
        <v>1944</v>
      </c>
      <c r="P640" s="43" t="n">
        <v>19866588.5234985</v>
      </c>
      <c r="Q640" s="43" t="n">
        <v>9912653.38709392</v>
      </c>
      <c r="R640" s="43" t="n">
        <v>-366923.898013149</v>
      </c>
      <c r="S640" s="43"/>
      <c r="T640" s="43" t="n">
        <v>-666212.241731753</v>
      </c>
      <c r="U640" s="43"/>
      <c r="V640" s="43"/>
      <c r="W640" s="43"/>
      <c r="X640" s="43"/>
      <c r="Y640" s="43"/>
      <c r="Z640" s="43"/>
      <c r="AA640" s="43"/>
      <c r="AB640" s="43"/>
      <c r="AC640" s="43" t="n">
        <v>-72722.9363813005</v>
      </c>
      <c r="AD640" s="43" t="n">
        <v>-362931.946421031</v>
      </c>
      <c r="AE640" s="43"/>
      <c r="AF640" s="43"/>
      <c r="AG640" s="43"/>
      <c r="AH640" s="43"/>
      <c r="AI640" s="43"/>
      <c r="AJ640" s="43"/>
      <c r="AK640" s="43"/>
      <c r="AL640" s="43"/>
      <c r="AM640" s="43"/>
    </row>
    <row r="641">
      <c r="A641" t="str">
        <f>M641</f>
      </c>
      <c r="B641" t="str">
        <f>N641</f>
      </c>
      <c r="C641" t="str">
        <f>O641</f>
      </c>
      <c r="D641" s="43" t="str">
        <f>AE641</f>
      </c>
      <c r="E641" s="43" t="str">
        <f>AK641</f>
      </c>
      <c r="F641" s="43" t="str">
        <f>AL641</f>
      </c>
      <c r="G641" s="43" t="str">
        <f>AM641</f>
      </c>
      <c r="H641" s="44" t="str">
        <f>AL641/AK641-1</f>
      </c>
      <c r="I641" s="44" t="str">
        <f>AL641/AE641-1</f>
      </c>
      <c r="J641" s="44" t="str">
        <f>AM641/AL641</f>
      </c>
      <c r="K641" s="44" t="str">
        <f>AL641/Sum(AL$1:AL$1706)</f>
      </c>
      <c r="L641" s="44" t="str">
        <f>AM641/Sum(AM1:AM$1706)</f>
      </c>
      <c r="M641" t="s">
        <v>1828</v>
      </c>
      <c r="N641" t="s">
        <v>2932</v>
      </c>
      <c r="O641" t="n">
        <v>1981</v>
      </c>
      <c r="P641" s="43"/>
      <c r="Q641" s="43"/>
      <c r="R641" s="43"/>
      <c r="S641" s="43"/>
      <c r="T641" s="43"/>
      <c r="U641" s="43"/>
      <c r="V641" s="43"/>
      <c r="W641" s="43" t="n">
        <v>5679758.70908419</v>
      </c>
      <c r="X641" s="43" t="n">
        <v>2195066.61540368</v>
      </c>
      <c r="Y641" s="43" t="n">
        <v>0</v>
      </c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</row>
    <row r="642">
      <c r="A642" t="str">
        <f>M642</f>
      </c>
      <c r="B642" t="str">
        <f>N642</f>
      </c>
      <c r="C642" t="str">
        <f>O642</f>
      </c>
      <c r="D642" s="43" t="str">
        <f>AE642</f>
      </c>
      <c r="E642" s="43" t="str">
        <f>AK642</f>
      </c>
      <c r="F642" s="43" t="str">
        <f>AL642</f>
      </c>
      <c r="G642" s="43" t="str">
        <f>AM642</f>
      </c>
      <c r="H642" s="44" t="str">
        <f>AL642/AK642-1</f>
      </c>
      <c r="I642" s="44" t="str">
        <f>AL642/AE642-1</f>
      </c>
      <c r="J642" s="44" t="str">
        <f>AM642/AL642</f>
      </c>
      <c r="K642" s="44" t="str">
        <f>AL642/Sum(AL$1:AL$1706)</f>
      </c>
      <c r="L642" s="44" t="str">
        <f>AM642/Sum(AM1:AM$1706)</f>
      </c>
      <c r="M642" t="s">
        <v>1828</v>
      </c>
      <c r="N642" t="s">
        <v>2933</v>
      </c>
      <c r="O642" t="n">
        <v>2088</v>
      </c>
      <c r="P642" s="43"/>
      <c r="Q642" s="43"/>
      <c r="R642" s="43"/>
      <c r="S642" s="43" t="n">
        <v>383131.053546838</v>
      </c>
      <c r="T642" s="43" t="n">
        <v>-3718.69832171426</v>
      </c>
      <c r="U642" s="43"/>
      <c r="V642" s="43"/>
      <c r="W642" s="43"/>
      <c r="X642" s="43"/>
      <c r="Y642" s="43"/>
      <c r="Z642" s="43"/>
      <c r="AA642" s="43"/>
      <c r="AB642" s="43"/>
      <c r="AC642" s="43" t="n">
        <v>-159214.944935602</v>
      </c>
      <c r="AD642" s="43"/>
      <c r="AE642" s="43"/>
      <c r="AF642" s="43" t="n">
        <v>0</v>
      </c>
      <c r="AG642" s="43" t="n">
        <v>0</v>
      </c>
      <c r="AH642" s="43"/>
      <c r="AI642" s="43"/>
      <c r="AJ642" s="43"/>
      <c r="AK642" s="43"/>
      <c r="AL642" s="43"/>
      <c r="AM642" s="43"/>
    </row>
    <row r="643">
      <c r="A643" t="str">
        <f>M643</f>
      </c>
      <c r="B643" t="str">
        <f>N643</f>
      </c>
      <c r="C643" t="str">
        <f>O643</f>
      </c>
      <c r="D643" s="43" t="str">
        <f>AE643</f>
      </c>
      <c r="E643" s="43" t="str">
        <f>AK643</f>
      </c>
      <c r="F643" s="43" t="str">
        <f>AL643</f>
      </c>
      <c r="G643" s="43" t="str">
        <f>AM643</f>
      </c>
      <c r="H643" s="44" t="str">
        <f>AL643/AK643-1</f>
      </c>
      <c r="I643" s="44" t="str">
        <f>AL643/AE643-1</f>
      </c>
      <c r="J643" s="44" t="str">
        <f>AM643/AL643</f>
      </c>
      <c r="K643" s="44" t="str">
        <f>AL643/Sum(AL$1:AL$1706)</f>
      </c>
      <c r="L643" s="44" t="str">
        <f>AM643/Sum(AM1:AM$1706)</f>
      </c>
      <c r="M643" t="s">
        <v>1828</v>
      </c>
      <c r="N643" t="s">
        <v>2934</v>
      </c>
      <c r="O643" t="n">
        <v>2089</v>
      </c>
      <c r="P643" s="43"/>
      <c r="Q643" s="43"/>
      <c r="R643" s="43"/>
      <c r="S643" s="43" t="n">
        <v>5866037.0069138</v>
      </c>
      <c r="T643" s="43"/>
      <c r="U643" s="43"/>
      <c r="V643" s="43"/>
      <c r="W643" s="43" t="n">
        <v>838893.200032568</v>
      </c>
      <c r="X643" s="43" t="n">
        <v>-7689.38164065718</v>
      </c>
      <c r="Y643" s="43" t="n">
        <v>-9653.90716009411</v>
      </c>
      <c r="Z643" s="43" t="n">
        <v>-6699.26419530128</v>
      </c>
      <c r="AA643" s="43" t="n">
        <v>-20378.269200666</v>
      </c>
      <c r="AB643" s="43"/>
      <c r="AC643" s="43" t="n">
        <v>-10528.9129374777</v>
      </c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</row>
    <row r="644">
      <c r="A644" t="str">
        <f>M644</f>
      </c>
      <c r="B644" t="str">
        <f>N644</f>
      </c>
      <c r="C644" t="str">
        <f>O644</f>
      </c>
      <c r="D644" s="43" t="str">
        <f>AE644</f>
      </c>
      <c r="E644" s="43" t="str">
        <f>AK644</f>
      </c>
      <c r="F644" s="43" t="str">
        <f>AL644</f>
      </c>
      <c r="G644" s="43" t="str">
        <f>AM644</f>
      </c>
      <c r="H644" s="44" t="str">
        <f>AL644/AK644-1</f>
      </c>
      <c r="I644" s="44" t="str">
        <f>AL644/AE644-1</f>
      </c>
      <c r="J644" s="44" t="str">
        <f>AM644/AL644</f>
      </c>
      <c r="K644" s="44" t="str">
        <f>AL644/Sum(AL$1:AL$1706)</f>
      </c>
      <c r="L644" s="44" t="str">
        <f>AM644/Sum(AM1:AM$1706)</f>
      </c>
      <c r="M644" t="s">
        <v>1828</v>
      </c>
      <c r="N644" t="s">
        <v>2935</v>
      </c>
      <c r="O644" t="n">
        <v>2090</v>
      </c>
      <c r="P644" s="43"/>
      <c r="Q644" s="43"/>
      <c r="R644" s="43"/>
      <c r="S644" s="43" t="n">
        <v>14324080.3553357</v>
      </c>
      <c r="T644" s="43" t="n">
        <v>5467974.01224865</v>
      </c>
      <c r="U644" s="43" t="n">
        <v>5611521.93409632</v>
      </c>
      <c r="V644" s="43" t="n">
        <v>699067.391669459</v>
      </c>
      <c r="W644" s="43" t="n">
        <v>1645043.97490841</v>
      </c>
      <c r="X644" s="43" t="n">
        <v>0</v>
      </c>
      <c r="Y644" s="43"/>
      <c r="Z644" s="43" t="n">
        <v>-421955.440489776</v>
      </c>
      <c r="AA644" s="43"/>
      <c r="AB644" s="43" t="n">
        <v>-295935.499943535</v>
      </c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</row>
    <row r="645">
      <c r="A645" t="str">
        <f>M645</f>
      </c>
      <c r="B645" t="str">
        <f>N645</f>
      </c>
      <c r="C645" t="str">
        <f>O645</f>
      </c>
      <c r="D645" s="43" t="str">
        <f>AE645</f>
      </c>
      <c r="E645" s="43" t="str">
        <f>AK645</f>
      </c>
      <c r="F645" s="43" t="str">
        <f>AL645</f>
      </c>
      <c r="G645" s="43" t="str">
        <f>AM645</f>
      </c>
      <c r="H645" s="44" t="str">
        <f>AL645/AK645-1</f>
      </c>
      <c r="I645" s="44" t="str">
        <f>AL645/AE645-1</f>
      </c>
      <c r="J645" s="44" t="str">
        <f>AM645/AL645</f>
      </c>
      <c r="K645" s="44" t="str">
        <f>AL645/Sum(AL$1:AL$1706)</f>
      </c>
      <c r="L645" s="44" t="str">
        <f>AM645/Sum(AM1:AM$1706)</f>
      </c>
      <c r="M645" t="s">
        <v>1828</v>
      </c>
      <c r="N645" t="s">
        <v>2936</v>
      </c>
      <c r="O645" t="n">
        <v>2091</v>
      </c>
      <c r="P645" s="43" t="n">
        <v>22873313.4989544</v>
      </c>
      <c r="Q645" s="43" t="n">
        <v>630583.866818224</v>
      </c>
      <c r="R645" s="43" t="n">
        <v>56765100.6869207</v>
      </c>
      <c r="S645" s="43" t="n">
        <v>39187576.745832</v>
      </c>
      <c r="T645" s="43" t="n">
        <v>50177986.5702929</v>
      </c>
      <c r="U645" s="43" t="n">
        <v>43017088.8886773</v>
      </c>
      <c r="V645" s="43" t="n">
        <v>25698613.5221654</v>
      </c>
      <c r="W645" s="43" t="n">
        <v>882356.768818332</v>
      </c>
      <c r="X645" s="43" t="n">
        <v>0</v>
      </c>
      <c r="Y645" s="43" t="n">
        <v>-1401021.7257912</v>
      </c>
      <c r="Z645" s="43" t="n">
        <v>-11127.7594425957</v>
      </c>
      <c r="AA645" s="43"/>
      <c r="AB645" s="43" t="n">
        <v>-244476.527350694</v>
      </c>
      <c r="AC645" s="43" t="n">
        <v>-109823.623441307</v>
      </c>
      <c r="AD645" s="43"/>
      <c r="AE645" s="43"/>
      <c r="AF645" s="43"/>
      <c r="AG645" s="43"/>
      <c r="AH645" s="43"/>
      <c r="AI645" s="43"/>
      <c r="AJ645" s="43"/>
      <c r="AK645" s="43"/>
      <c r="AL645" s="43" t="n">
        <v>0</v>
      </c>
      <c r="AM645" s="43"/>
    </row>
    <row r="646">
      <c r="A646" t="str">
        <f>M646</f>
      </c>
      <c r="B646" t="str">
        <f>N646</f>
      </c>
      <c r="C646" t="str">
        <f>O646</f>
      </c>
      <c r="D646" s="43" t="str">
        <f>AE646</f>
      </c>
      <c r="E646" s="43" t="str">
        <f>AK646</f>
      </c>
      <c r="F646" s="43" t="str">
        <f>AL646</f>
      </c>
      <c r="G646" s="43" t="str">
        <f>AM646</f>
      </c>
      <c r="H646" s="44" t="str">
        <f>AL646/AK646-1</f>
      </c>
      <c r="I646" s="44" t="str">
        <f>AL646/AE646-1</f>
      </c>
      <c r="J646" s="44" t="str">
        <f>AM646/AL646</f>
      </c>
      <c r="K646" s="44" t="str">
        <f>AL646/Sum(AL$1:AL$1706)</f>
      </c>
      <c r="L646" s="44" t="str">
        <f>AM646/Sum(AM1:AM$1706)</f>
      </c>
      <c r="M646" t="s">
        <v>1828</v>
      </c>
      <c r="N646" t="s">
        <v>2937</v>
      </c>
      <c r="O646" t="n">
        <v>2092</v>
      </c>
      <c r="P646" s="43" t="n">
        <v>790495.926849567</v>
      </c>
      <c r="Q646" s="43" t="n">
        <v>58871.4468573633</v>
      </c>
      <c r="R646" s="43" t="n">
        <v>179491.791835545</v>
      </c>
      <c r="S646" s="43" t="n">
        <v>251213.892665875</v>
      </c>
      <c r="T646" s="43" t="n">
        <v>-198382.143108155</v>
      </c>
      <c r="U646" s="43"/>
      <c r="V646" s="43"/>
      <c r="W646" s="43"/>
      <c r="X646" s="43"/>
      <c r="Y646" s="43"/>
      <c r="Z646" s="43"/>
      <c r="AA646" s="43"/>
      <c r="AB646" s="43"/>
      <c r="AC646" s="43" t="n">
        <v>-148.499208418712</v>
      </c>
      <c r="AD646" s="43"/>
      <c r="AE646" s="43" t="n">
        <v>-55569.1103792391</v>
      </c>
      <c r="AF646" s="43" t="n">
        <v>0</v>
      </c>
      <c r="AG646" s="43"/>
      <c r="AH646" s="43"/>
      <c r="AI646" s="43"/>
      <c r="AJ646" s="43"/>
      <c r="AK646" s="43"/>
      <c r="AL646" s="43"/>
      <c r="AM646" s="43"/>
    </row>
    <row r="647">
      <c r="A647" t="str">
        <f>M647</f>
      </c>
      <c r="B647" t="str">
        <f>N647</f>
      </c>
      <c r="C647" t="str">
        <f>O647</f>
      </c>
      <c r="D647" s="43" t="str">
        <f>AE647</f>
      </c>
      <c r="E647" s="43" t="str">
        <f>AK647</f>
      </c>
      <c r="F647" s="43" t="str">
        <f>AL647</f>
      </c>
      <c r="G647" s="43" t="str">
        <f>AM647</f>
      </c>
      <c r="H647" s="44" t="str">
        <f>AL647/AK647-1</f>
      </c>
      <c r="I647" s="44" t="str">
        <f>AL647/AE647-1</f>
      </c>
      <c r="J647" s="44" t="str">
        <f>AM647/AL647</f>
      </c>
      <c r="K647" s="44" t="str">
        <f>AL647/Sum(AL$1:AL$1706)</f>
      </c>
      <c r="L647" s="44" t="str">
        <f>AM647/Sum(AM1:AM$1706)</f>
      </c>
      <c r="M647" t="s">
        <v>1828</v>
      </c>
      <c r="N647" t="s">
        <v>2938</v>
      </c>
      <c r="O647" t="n">
        <v>2093</v>
      </c>
      <c r="P647" s="43"/>
      <c r="Q647" s="43"/>
      <c r="R647" s="43"/>
      <c r="S647" s="43" t="n">
        <v>1493417.95097895</v>
      </c>
      <c r="T647" s="43"/>
      <c r="U647" s="43"/>
      <c r="V647" s="43"/>
      <c r="W647" s="43" t="n">
        <v>1333650.95526573</v>
      </c>
      <c r="X647" s="43"/>
      <c r="Y647" s="43"/>
      <c r="Z647" s="43"/>
      <c r="AA647" s="43"/>
      <c r="AB647" s="43"/>
      <c r="AC647" s="43"/>
      <c r="AD647" s="43"/>
      <c r="AE647" s="43" t="n">
        <v>0</v>
      </c>
      <c r="AF647" s="43"/>
      <c r="AG647" s="43"/>
      <c r="AH647" s="43"/>
      <c r="AI647" s="43"/>
      <c r="AJ647" s="43"/>
      <c r="AK647" s="43"/>
      <c r="AL647" s="43"/>
      <c r="AM647" s="43"/>
    </row>
    <row r="648">
      <c r="A648" t="str">
        <f>M648</f>
      </c>
      <c r="B648" t="str">
        <f>N648</f>
      </c>
      <c r="C648" t="str">
        <f>O648</f>
      </c>
      <c r="D648" s="43" t="str">
        <f>AE648</f>
      </c>
      <c r="E648" s="43" t="str">
        <f>AK648</f>
      </c>
      <c r="F648" s="43" t="str">
        <f>AL648</f>
      </c>
      <c r="G648" s="43" t="str">
        <f>AM648</f>
      </c>
      <c r="H648" s="44" t="str">
        <f>AL648/AK648-1</f>
      </c>
      <c r="I648" s="44" t="str">
        <f>AL648/AE648-1</f>
      </c>
      <c r="J648" s="44" t="str">
        <f>AM648/AL648</f>
      </c>
      <c r="K648" s="44" t="str">
        <f>AL648/Sum(AL$1:AL$1706)</f>
      </c>
      <c r="L648" s="44" t="str">
        <f>AM648/Sum(AM1:AM$1706)</f>
      </c>
      <c r="M648" t="s">
        <v>1828</v>
      </c>
      <c r="N648" t="s">
        <v>2939</v>
      </c>
      <c r="O648" t="n">
        <v>555</v>
      </c>
      <c r="P648" s="43"/>
      <c r="Q648" s="43" t="n">
        <v>925807.136054791</v>
      </c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</row>
    <row r="649">
      <c r="A649" t="str">
        <f>M649</f>
      </c>
      <c r="B649" t="str">
        <f>N649</f>
      </c>
      <c r="C649" t="str">
        <f>O649</f>
      </c>
      <c r="D649" s="43" t="str">
        <f>AE649</f>
      </c>
      <c r="E649" s="43" t="str">
        <f>AK649</f>
      </c>
      <c r="F649" s="43" t="str">
        <f>AL649</f>
      </c>
      <c r="G649" s="43" t="str">
        <f>AM649</f>
      </c>
      <c r="H649" s="44" t="str">
        <f>AL649/AK649-1</f>
      </c>
      <c r="I649" s="44" t="str">
        <f>AL649/AE649-1</f>
      </c>
      <c r="J649" s="44" t="str">
        <f>AM649/AL649</f>
      </c>
      <c r="K649" s="44" t="str">
        <f>AL649/Sum(AL$1:AL$1706)</f>
      </c>
      <c r="L649" s="44" t="str">
        <f>AM649/Sum(AM1:AM$1706)</f>
      </c>
      <c r="M649" t="s">
        <v>1828</v>
      </c>
      <c r="N649" t="s">
        <v>2940</v>
      </c>
      <c r="O649" t="n">
        <v>478</v>
      </c>
      <c r="P649" s="43"/>
      <c r="Q649" s="43" t="n">
        <v>235193.95415859</v>
      </c>
      <c r="R649" s="43" t="n">
        <v>1832126.97989187</v>
      </c>
      <c r="S649" s="43" t="n">
        <v>8804494.08939072</v>
      </c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</row>
    <row r="650">
      <c r="A650" t="str">
        <f>M650</f>
      </c>
      <c r="B650" t="str">
        <f>N650</f>
      </c>
      <c r="C650" t="str">
        <f>O650</f>
      </c>
      <c r="D650" s="43" t="str">
        <f>AE650</f>
      </c>
      <c r="E650" s="43" t="str">
        <f>AK650</f>
      </c>
      <c r="F650" s="43" t="str">
        <f>AL650</f>
      </c>
      <c r="G650" s="43" t="str">
        <f>AM650</f>
      </c>
      <c r="H650" s="44" t="str">
        <f>AL650/AK650-1</f>
      </c>
      <c r="I650" s="44" t="str">
        <f>AL650/AE650-1</f>
      </c>
      <c r="J650" s="44" t="str">
        <f>AM650/AL650</f>
      </c>
      <c r="K650" s="44" t="str">
        <f>AL650/Sum(AL$1:AL$1706)</f>
      </c>
      <c r="L650" s="44" t="str">
        <f>AM650/Sum(AM1:AM$1706)</f>
      </c>
      <c r="M650" t="s">
        <v>1828</v>
      </c>
      <c r="N650" t="s">
        <v>2941</v>
      </c>
      <c r="O650" t="n">
        <v>475</v>
      </c>
      <c r="P650" s="43"/>
      <c r="Q650" s="43"/>
      <c r="R650" s="43"/>
      <c r="S650" s="43" t="n">
        <v>1072346.3705505</v>
      </c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</row>
    <row r="651">
      <c r="A651" t="str">
        <f>M651</f>
      </c>
      <c r="B651" t="str">
        <f>N651</f>
      </c>
      <c r="C651" t="str">
        <f>O651</f>
      </c>
      <c r="D651" s="43" t="str">
        <f>AE651</f>
      </c>
      <c r="E651" s="43" t="str">
        <f>AK651</f>
      </c>
      <c r="F651" s="43" t="str">
        <f>AL651</f>
      </c>
      <c r="G651" s="43" t="str">
        <f>AM651</f>
      </c>
      <c r="H651" s="44" t="str">
        <f>AL651/AK651-1</f>
      </c>
      <c r="I651" s="44" t="str">
        <f>AL651/AE651-1</f>
      </c>
      <c r="J651" s="44" t="str">
        <f>AM651/AL651</f>
      </c>
      <c r="K651" s="44" t="str">
        <f>AL651/Sum(AL$1:AL$1706)</f>
      </c>
      <c r="L651" s="44" t="str">
        <f>AM651/Sum(AM1:AM$1706)</f>
      </c>
      <c r="M651" t="s">
        <v>1828</v>
      </c>
      <c r="N651" t="s">
        <v>2942</v>
      </c>
      <c r="O651" t="n">
        <v>1945</v>
      </c>
      <c r="P651" s="43" t="n">
        <v>613977.418912285</v>
      </c>
      <c r="Q651" s="43" t="n">
        <v>2091245.66946243</v>
      </c>
      <c r="R651" s="43" t="n">
        <v>27483870.7531321</v>
      </c>
      <c r="S651" s="43" t="n">
        <v>34359899.9430682</v>
      </c>
      <c r="T651" s="43" t="n">
        <v>12480815.793163</v>
      </c>
      <c r="U651" s="43" t="n">
        <v>18539517.6792648</v>
      </c>
      <c r="V651" s="43" t="n">
        <v>4067332.07396343</v>
      </c>
      <c r="W651" s="43" t="n">
        <v>247729.920555398</v>
      </c>
      <c r="X651" s="43"/>
      <c r="Y651" s="43"/>
      <c r="Z651" s="43" t="n">
        <v>-2.51179721488707</v>
      </c>
      <c r="AA651" s="43" t="n">
        <v>-5351513.32677756</v>
      </c>
      <c r="AB651" s="43" t="n">
        <v>-7773786.08781676</v>
      </c>
      <c r="AC651" s="43"/>
      <c r="AD651" s="43" t="n">
        <v>-157324.518880371</v>
      </c>
      <c r="AE651" s="43"/>
      <c r="AF651" s="43" t="n">
        <v>0</v>
      </c>
      <c r="AG651" s="43" t="n">
        <v>0</v>
      </c>
      <c r="AH651" s="43" t="n">
        <v>0</v>
      </c>
      <c r="AI651" s="43"/>
      <c r="AJ651" s="43" t="n">
        <v>0</v>
      </c>
      <c r="AK651" s="43" t="n">
        <v>322583.316579735</v>
      </c>
      <c r="AL651" s="43"/>
      <c r="AM651" s="43"/>
    </row>
    <row r="652">
      <c r="A652" t="str">
        <f>M652</f>
      </c>
      <c r="B652" t="str">
        <f>N652</f>
      </c>
      <c r="C652" t="str">
        <f>O652</f>
      </c>
      <c r="D652" s="43" t="str">
        <f>AE652</f>
      </c>
      <c r="E652" s="43" t="str">
        <f>AK652</f>
      </c>
      <c r="F652" s="43" t="str">
        <f>AL652</f>
      </c>
      <c r="G652" s="43" t="str">
        <f>AM652</f>
      </c>
      <c r="H652" s="44" t="str">
        <f>AL652/AK652-1</f>
      </c>
      <c r="I652" s="44" t="str">
        <f>AL652/AE652-1</f>
      </c>
      <c r="J652" s="44" t="str">
        <f>AM652/AL652</f>
      </c>
      <c r="K652" s="44" t="str">
        <f>AL652/Sum(AL$1:AL$1706)</f>
      </c>
      <c r="L652" s="44" t="str">
        <f>AM652/Sum(AM1:AM$1706)</f>
      </c>
      <c r="M652" t="s">
        <v>1828</v>
      </c>
      <c r="N652" t="s">
        <v>2943</v>
      </c>
      <c r="O652" t="n">
        <v>2094</v>
      </c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 t="n">
        <v>-149915.887071396</v>
      </c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</row>
    <row r="653">
      <c r="A653" t="str">
        <f>M653</f>
      </c>
      <c r="B653" t="str">
        <f>N653</f>
      </c>
      <c r="C653" t="str">
        <f>O653</f>
      </c>
      <c r="D653" s="43" t="str">
        <f>AE653</f>
      </c>
      <c r="E653" s="43" t="str">
        <f>AK653</f>
      </c>
      <c r="F653" s="43" t="str">
        <f>AL653</f>
      </c>
      <c r="G653" s="43" t="str">
        <f>AM653</f>
      </c>
      <c r="H653" s="44" t="str">
        <f>AL653/AK653-1</f>
      </c>
      <c r="I653" s="44" t="str">
        <f>AL653/AE653-1</f>
      </c>
      <c r="J653" s="44" t="str">
        <f>AM653/AL653</f>
      </c>
      <c r="K653" s="44" t="str">
        <f>AL653/Sum(AL$1:AL$1706)</f>
      </c>
      <c r="L653" s="44" t="str">
        <f>AM653/Sum(AM1:AM$1706)</f>
      </c>
      <c r="M653" t="s">
        <v>1828</v>
      </c>
      <c r="N653" t="s">
        <v>2944</v>
      </c>
      <c r="O653" t="n">
        <v>1618</v>
      </c>
      <c r="P653" s="43"/>
      <c r="Q653" s="43"/>
      <c r="R653" s="43"/>
      <c r="S653" s="43" t="n">
        <v>58698.2526901629</v>
      </c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</row>
    <row r="654">
      <c r="A654" t="str">
        <f>M654</f>
      </c>
      <c r="B654" t="str">
        <f>N654</f>
      </c>
      <c r="C654" t="str">
        <f>O654</f>
      </c>
      <c r="D654" s="43" t="str">
        <f>AE654</f>
      </c>
      <c r="E654" s="43" t="str">
        <f>AK654</f>
      </c>
      <c r="F654" s="43" t="str">
        <f>AL654</f>
      </c>
      <c r="G654" s="43" t="str">
        <f>AM654</f>
      </c>
      <c r="H654" s="44" t="str">
        <f>AL654/AK654-1</f>
      </c>
      <c r="I654" s="44" t="str">
        <f>AL654/AE654-1</f>
      </c>
      <c r="J654" s="44" t="str">
        <f>AM654/AL654</f>
      </c>
      <c r="K654" s="44" t="str">
        <f>AL654/Sum(AL$1:AL$1706)</f>
      </c>
      <c r="L654" s="44" t="str">
        <f>AM654/Sum(AM1:AM$1706)</f>
      </c>
      <c r="M654" t="s">
        <v>1828</v>
      </c>
      <c r="N654" t="s">
        <v>2945</v>
      </c>
      <c r="O654" t="n">
        <v>1964</v>
      </c>
      <c r="P654" s="43"/>
      <c r="Q654" s="43"/>
      <c r="R654" s="43"/>
      <c r="S654" s="43"/>
      <c r="T654" s="43" t="n">
        <v>26538315.050353</v>
      </c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</row>
    <row r="655">
      <c r="A655" t="str">
        <f>M655</f>
      </c>
      <c r="B655" t="str">
        <f>N655</f>
      </c>
      <c r="C655" t="str">
        <f>O655</f>
      </c>
      <c r="D655" s="43" t="str">
        <f>AE655</f>
      </c>
      <c r="E655" s="43" t="str">
        <f>AK655</f>
      </c>
      <c r="F655" s="43" t="str">
        <f>AL655</f>
      </c>
      <c r="G655" s="43" t="str">
        <f>AM655</f>
      </c>
      <c r="H655" s="44" t="str">
        <f>AL655/AK655-1</f>
      </c>
      <c r="I655" s="44" t="str">
        <f>AL655/AE655-1</f>
      </c>
      <c r="J655" s="44" t="str">
        <f>AM655/AL655</f>
      </c>
      <c r="K655" s="44" t="str">
        <f>AL655/Sum(AL$1:AL$1706)</f>
      </c>
      <c r="L655" s="44" t="str">
        <f>AM655/Sum(AM1:AM$1706)</f>
      </c>
      <c r="M655" t="s">
        <v>1828</v>
      </c>
      <c r="N655" t="s">
        <v>2946</v>
      </c>
      <c r="O655" t="n">
        <v>2095</v>
      </c>
      <c r="P655" s="43"/>
      <c r="Q655" s="43"/>
      <c r="R655" s="43" t="n">
        <v>6799660.93227145</v>
      </c>
      <c r="S655" s="43" t="n">
        <v>10171751.9407209</v>
      </c>
      <c r="T655" s="43" t="n">
        <v>13726636.2551518</v>
      </c>
      <c r="U655" s="43" t="n">
        <v>2433632.258931</v>
      </c>
      <c r="V655" s="43" t="n">
        <v>-581705.161686423</v>
      </c>
      <c r="W655" s="43"/>
      <c r="X655" s="43"/>
      <c r="Y655" s="43"/>
      <c r="Z655" s="43"/>
      <c r="AA655" s="43"/>
      <c r="AB655" s="43" t="n">
        <v>-146433.096219401</v>
      </c>
      <c r="AC655" s="43"/>
      <c r="AD655" s="43"/>
      <c r="AE655" s="43"/>
      <c r="AF655" s="43"/>
      <c r="AG655" s="43" t="n">
        <v>0</v>
      </c>
      <c r="AH655" s="43" t="n">
        <v>-337875.696833364</v>
      </c>
      <c r="AI655" s="43" t="n">
        <v>-331382.781902674</v>
      </c>
      <c r="AJ655" s="43"/>
      <c r="AK655" s="43"/>
      <c r="AL655" s="43"/>
      <c r="AM655" s="43"/>
    </row>
    <row r="656">
      <c r="A656" t="str">
        <f>M656</f>
      </c>
      <c r="B656" t="str">
        <f>N656</f>
      </c>
      <c r="C656" t="str">
        <f>O656</f>
      </c>
      <c r="D656" s="43" t="str">
        <f>AE656</f>
      </c>
      <c r="E656" s="43" t="str">
        <f>AK656</f>
      </c>
      <c r="F656" s="43" t="str">
        <f>AL656</f>
      </c>
      <c r="G656" s="43" t="str">
        <f>AM656</f>
      </c>
      <c r="H656" s="44" t="str">
        <f>AL656/AK656-1</f>
      </c>
      <c r="I656" s="44" t="str">
        <f>AL656/AE656-1</f>
      </c>
      <c r="J656" s="44" t="str">
        <f>AM656/AL656</f>
      </c>
      <c r="K656" s="44" t="str">
        <f>AL656/Sum(AL$1:AL$1706)</f>
      </c>
      <c r="L656" s="44" t="str">
        <f>AM656/Sum(AM1:AM$1706)</f>
      </c>
      <c r="M656" t="s">
        <v>1828</v>
      </c>
      <c r="N656" t="s">
        <v>2947</v>
      </c>
      <c r="O656" t="n">
        <v>440</v>
      </c>
      <c r="P656" s="43" t="n">
        <v>1767608.67444747</v>
      </c>
      <c r="Q656" s="43" t="n">
        <v>9885743.20456606</v>
      </c>
      <c r="R656" s="43" t="n">
        <v>51939478.3060044</v>
      </c>
      <c r="S656" s="43" t="n">
        <v>-7096409.9843887</v>
      </c>
      <c r="T656" s="43"/>
      <c r="U656" s="43"/>
      <c r="V656" s="43"/>
      <c r="W656" s="43"/>
      <c r="X656" s="43"/>
      <c r="Y656" s="43"/>
      <c r="Z656" s="43" t="n">
        <v>-288042.117611616</v>
      </c>
      <c r="AA656" s="43"/>
      <c r="AB656" s="43"/>
      <c r="AC656" s="43"/>
      <c r="AD656" s="43"/>
      <c r="AE656" s="43"/>
      <c r="AF656" s="43" t="n">
        <v>0</v>
      </c>
      <c r="AG656" s="43"/>
      <c r="AH656" s="43"/>
      <c r="AI656" s="43"/>
      <c r="AJ656" s="43"/>
      <c r="AK656" s="43"/>
      <c r="AL656" s="43"/>
      <c r="AM656" s="43"/>
    </row>
    <row r="657">
      <c r="A657" t="str">
        <f>M657</f>
      </c>
      <c r="B657" t="str">
        <f>N657</f>
      </c>
      <c r="C657" t="str">
        <f>O657</f>
      </c>
      <c r="D657" s="43" t="str">
        <f>AE657</f>
      </c>
      <c r="E657" s="43" t="str">
        <f>AK657</f>
      </c>
      <c r="F657" s="43" t="str">
        <f>AL657</f>
      </c>
      <c r="G657" s="43" t="str">
        <f>AM657</f>
      </c>
      <c r="H657" s="44" t="str">
        <f>AL657/AK657-1</f>
      </c>
      <c r="I657" s="44" t="str">
        <f>AL657/AE657-1</f>
      </c>
      <c r="J657" s="44" t="str">
        <f>AM657/AL657</f>
      </c>
      <c r="K657" s="44" t="str">
        <f>AL657/Sum(AL$1:AL$1706)</f>
      </c>
      <c r="L657" s="44" t="str">
        <f>AM657/Sum(AM1:AM$1706)</f>
      </c>
      <c r="M657" t="s">
        <v>1828</v>
      </c>
      <c r="N657" t="s">
        <v>2948</v>
      </c>
      <c r="O657" t="n">
        <v>1947</v>
      </c>
      <c r="P657" s="43"/>
      <c r="Q657" s="43"/>
      <c r="R657" s="43"/>
      <c r="S657" s="43"/>
      <c r="T657" s="43"/>
      <c r="U657" s="43"/>
      <c r="V657" s="43"/>
      <c r="W657" s="43"/>
      <c r="X657" s="43"/>
      <c r="Y657" s="43" t="n">
        <v>-15835.2719368091</v>
      </c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</row>
    <row r="658">
      <c r="A658" t="str">
        <f>M658</f>
      </c>
      <c r="B658" t="str">
        <f>N658</f>
      </c>
      <c r="C658" t="str">
        <f>O658</f>
      </c>
      <c r="D658" s="43" t="str">
        <f>AE658</f>
      </c>
      <c r="E658" s="43" t="str">
        <f>AK658</f>
      </c>
      <c r="F658" s="43" t="str">
        <f>AL658</f>
      </c>
      <c r="G658" s="43" t="str">
        <f>AM658</f>
      </c>
      <c r="H658" s="44" t="str">
        <f>AL658/AK658-1</f>
      </c>
      <c r="I658" s="44" t="str">
        <f>AL658/AE658-1</f>
      </c>
      <c r="J658" s="44" t="str">
        <f>AM658/AL658</f>
      </c>
      <c r="K658" s="44" t="str">
        <f>AL658/Sum(AL$1:AL$1706)</f>
      </c>
      <c r="L658" s="44" t="str">
        <f>AM658/Sum(AM1:AM$1706)</f>
      </c>
      <c r="M658" t="s">
        <v>1828</v>
      </c>
      <c r="N658" t="s">
        <v>2949</v>
      </c>
      <c r="O658" t="n">
        <v>1948</v>
      </c>
      <c r="P658" s="43"/>
      <c r="Q658" s="43"/>
      <c r="R658" s="43" t="n">
        <v>126265412.667664</v>
      </c>
      <c r="S658" s="43" t="n">
        <v>97749740.0057508</v>
      </c>
      <c r="T658" s="43" t="n">
        <v>38237289.3961689</v>
      </c>
      <c r="U658" s="43" t="n">
        <v>28985488.416098</v>
      </c>
      <c r="V658" s="43" t="n">
        <v>26039752.816761</v>
      </c>
      <c r="W658" s="43" t="n">
        <v>10620535.3024928</v>
      </c>
      <c r="X658" s="43" t="n">
        <v>3797102.09062982</v>
      </c>
      <c r="Y658" s="43" t="n">
        <v>762679.068339641</v>
      </c>
      <c r="Z658" s="43" t="n">
        <v>-829866.381925148</v>
      </c>
      <c r="AA658" s="43" t="n">
        <v>-474977.362255115</v>
      </c>
      <c r="AB658" s="43" t="n">
        <v>-25108.0733778394</v>
      </c>
      <c r="AC658" s="43"/>
      <c r="AD658" s="43" t="n">
        <v>0</v>
      </c>
      <c r="AE658" s="43" t="n">
        <v>-18740.1687879888</v>
      </c>
      <c r="AF658" s="43"/>
      <c r="AG658" s="43"/>
      <c r="AH658" s="43"/>
      <c r="AI658" s="43"/>
      <c r="AJ658" s="43"/>
      <c r="AK658" s="43"/>
      <c r="AL658" s="43"/>
      <c r="AM658" s="43" t="n">
        <v>0</v>
      </c>
    </row>
    <row r="659">
      <c r="A659" t="str">
        <f>M659</f>
      </c>
      <c r="B659" t="str">
        <f>N659</f>
      </c>
      <c r="C659" t="str">
        <f>O659</f>
      </c>
      <c r="D659" s="43" t="str">
        <f>AE659</f>
      </c>
      <c r="E659" s="43" t="str">
        <f>AK659</f>
      </c>
      <c r="F659" s="43" t="str">
        <f>AL659</f>
      </c>
      <c r="G659" s="43" t="str">
        <f>AM659</f>
      </c>
      <c r="H659" s="44" t="str">
        <f>AL659/AK659-1</f>
      </c>
      <c r="I659" s="44" t="str">
        <f>AL659/AE659-1</f>
      </c>
      <c r="J659" s="44" t="str">
        <f>AM659/AL659</f>
      </c>
      <c r="K659" s="44" t="str">
        <f>AL659/Sum(AL$1:AL$1706)</f>
      </c>
      <c r="L659" s="44" t="str">
        <f>AM659/Sum(AM1:AM$1706)</f>
      </c>
      <c r="M659" t="s">
        <v>1828</v>
      </c>
      <c r="N659" t="s">
        <v>2950</v>
      </c>
      <c r="O659" t="n">
        <v>1773</v>
      </c>
      <c r="P659" s="43" t="n">
        <v>5360992.30513411</v>
      </c>
      <c r="Q659" s="43" t="n">
        <v>10467349.5611478</v>
      </c>
      <c r="R659" s="43" t="n">
        <v>5703263.94300446</v>
      </c>
      <c r="S659" s="43" t="n">
        <v>7722009.62239298</v>
      </c>
      <c r="T659" s="43"/>
      <c r="U659" s="43"/>
      <c r="V659" s="43"/>
      <c r="W659" s="43"/>
      <c r="X659" s="43"/>
      <c r="Y659" s="43" t="n">
        <v>-535963.995463601</v>
      </c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</row>
    <row r="660">
      <c r="A660" t="str">
        <f>M660</f>
      </c>
      <c r="B660" t="str">
        <f>N660</f>
      </c>
      <c r="C660" t="str">
        <f>O660</f>
      </c>
      <c r="D660" s="43" t="str">
        <f>AE660</f>
      </c>
      <c r="E660" s="43" t="str">
        <f>AK660</f>
      </c>
      <c r="F660" s="43" t="str">
        <f>AL660</f>
      </c>
      <c r="G660" s="43" t="str">
        <f>AM660</f>
      </c>
      <c r="H660" s="44" t="str">
        <f>AL660/AK660-1</f>
      </c>
      <c r="I660" s="44" t="str">
        <f>AL660/AE660-1</f>
      </c>
      <c r="J660" s="44" t="str">
        <f>AM660/AL660</f>
      </c>
      <c r="K660" s="44" t="str">
        <f>AL660/Sum(AL$1:AL$1706)</f>
      </c>
      <c r="L660" s="44" t="str">
        <f>AM660/Sum(AM1:AM$1706)</f>
      </c>
      <c r="M660" t="s">
        <v>1828</v>
      </c>
      <c r="N660" t="s">
        <v>2951</v>
      </c>
      <c r="O660" t="n">
        <v>1861</v>
      </c>
      <c r="P660" s="43"/>
      <c r="Q660" s="43"/>
      <c r="R660" s="43"/>
      <c r="S660" s="43"/>
      <c r="T660" s="43"/>
      <c r="U660" s="43"/>
      <c r="V660" s="43"/>
      <c r="W660" s="43"/>
      <c r="X660" s="43" t="n">
        <v>0</v>
      </c>
      <c r="Y660" s="43"/>
      <c r="Z660" s="43"/>
      <c r="AA660" s="43"/>
      <c r="AB660" s="43"/>
      <c r="AC660" s="43" t="n">
        <v>1574637.9448504</v>
      </c>
      <c r="AD660" s="43" t="n">
        <v>1367320.44920614</v>
      </c>
      <c r="AE660" s="43" t="n">
        <v>425003.603140491</v>
      </c>
      <c r="AF660" s="43"/>
      <c r="AG660" s="43" t="n">
        <v>-507755.019510782</v>
      </c>
      <c r="AH660" s="43"/>
      <c r="AI660" s="43"/>
      <c r="AJ660" s="43"/>
      <c r="AK660" s="43"/>
      <c r="AL660" s="43"/>
      <c r="AM660" s="43"/>
    </row>
    <row r="661">
      <c r="A661" t="str">
        <f>M661</f>
      </c>
      <c r="B661" t="str">
        <f>N661</f>
      </c>
      <c r="C661" t="str">
        <f>O661</f>
      </c>
      <c r="D661" s="43" t="str">
        <f>AE661</f>
      </c>
      <c r="E661" s="43" t="str">
        <f>AK661</f>
      </c>
      <c r="F661" s="43" t="str">
        <f>AL661</f>
      </c>
      <c r="G661" s="43" t="str">
        <f>AM661</f>
      </c>
      <c r="H661" s="44" t="str">
        <f>AL661/AK661-1</f>
      </c>
      <c r="I661" s="44" t="str">
        <f>AL661/AE661-1</f>
      </c>
      <c r="J661" s="44" t="str">
        <f>AM661/AL661</f>
      </c>
      <c r="K661" s="44" t="str">
        <f>AL661/Sum(AL$1:AL$1706)</f>
      </c>
      <c r="L661" s="44" t="str">
        <f>AM661/Sum(AM1:AM$1706)</f>
      </c>
      <c r="M661" t="s">
        <v>1828</v>
      </c>
      <c r="N661" t="s">
        <v>2952</v>
      </c>
      <c r="O661" t="n">
        <v>1349</v>
      </c>
      <c r="P661" s="43"/>
      <c r="Q661" s="43"/>
      <c r="R661" s="43"/>
      <c r="S661" s="43"/>
      <c r="T661" s="43" t="n">
        <v>17275956.1424157</v>
      </c>
      <c r="U661" s="43" t="n">
        <v>92454078.4048842</v>
      </c>
      <c r="V661" s="43" t="n">
        <v>42266437.5527818</v>
      </c>
      <c r="W661" s="43" t="n">
        <v>36362206.6636604</v>
      </c>
      <c r="X661" s="43" t="n">
        <v>43343557.2154517</v>
      </c>
      <c r="Y661" s="43" t="n">
        <v>27676568.5366345</v>
      </c>
      <c r="Z661" s="43" t="n">
        <v>22506216.6800533</v>
      </c>
      <c r="AA661" s="43" t="n">
        <v>21413058.0008791</v>
      </c>
      <c r="AB661" s="43" t="n">
        <v>22524209.9790267</v>
      </c>
      <c r="AC661" s="43" t="n">
        <v>24909360.2501373</v>
      </c>
      <c r="AD661" s="43" t="n">
        <v>6740367.3043258</v>
      </c>
      <c r="AE661" s="43" t="n">
        <v>12403524.4506139</v>
      </c>
      <c r="AF661" s="43" t="n">
        <v>1143962.11020632</v>
      </c>
      <c r="AG661" s="43" t="n">
        <v>-2368.48922060587</v>
      </c>
      <c r="AH661" s="43"/>
      <c r="AI661" s="43" t="n">
        <v>-46424.7046705465</v>
      </c>
      <c r="AJ661" s="43"/>
      <c r="AK661" s="43"/>
      <c r="AL661" s="43"/>
      <c r="AM661" s="43"/>
    </row>
    <row r="662">
      <c r="A662" t="str">
        <f>M662</f>
      </c>
      <c r="B662" t="str">
        <f>N662</f>
      </c>
      <c r="C662" t="str">
        <f>O662</f>
      </c>
      <c r="D662" s="43" t="str">
        <f>AE662</f>
      </c>
      <c r="E662" s="43" t="str">
        <f>AK662</f>
      </c>
      <c r="F662" s="43" t="str">
        <f>AL662</f>
      </c>
      <c r="G662" s="43" t="str">
        <f>AM662</f>
      </c>
      <c r="H662" s="44" t="str">
        <f>AL662/AK662-1</f>
      </c>
      <c r="I662" s="44" t="str">
        <f>AL662/AE662-1</f>
      </c>
      <c r="J662" s="44" t="str">
        <f>AM662/AL662</f>
      </c>
      <c r="K662" s="44" t="str">
        <f>AL662/Sum(AL$1:AL$1706)</f>
      </c>
      <c r="L662" s="44" t="str">
        <f>AM662/Sum(AM1:AM$1706)</f>
      </c>
      <c r="M662" t="s">
        <v>1828</v>
      </c>
      <c r="N662" t="s">
        <v>2953</v>
      </c>
      <c r="O662" t="n">
        <v>2097</v>
      </c>
      <c r="P662" s="43"/>
      <c r="Q662" s="43"/>
      <c r="R662" s="43"/>
      <c r="S662" s="43" t="n">
        <v>5910310.60591847</v>
      </c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</row>
    <row r="663">
      <c r="A663" t="str">
        <f>M663</f>
      </c>
      <c r="B663" t="str">
        <f>N663</f>
      </c>
      <c r="C663" t="str">
        <f>O663</f>
      </c>
      <c r="D663" s="43" t="str">
        <f>AE663</f>
      </c>
      <c r="E663" s="43" t="str">
        <f>AK663</f>
      </c>
      <c r="F663" s="43" t="str">
        <f>AL663</f>
      </c>
      <c r="G663" s="43" t="str">
        <f>AM663</f>
      </c>
      <c r="H663" s="44" t="str">
        <f>AL663/AK663-1</f>
      </c>
      <c r="I663" s="44" t="str">
        <f>AL663/AE663-1</f>
      </c>
      <c r="J663" s="44" t="str">
        <f>AM663/AL663</f>
      </c>
      <c r="K663" s="44" t="str">
        <f>AL663/Sum(AL$1:AL$1706)</f>
      </c>
      <c r="L663" s="44" t="str">
        <f>AM663/Sum(AM1:AM$1706)</f>
      </c>
      <c r="M663" t="s">
        <v>1828</v>
      </c>
      <c r="N663" t="s">
        <v>2954</v>
      </c>
      <c r="O663" t="n">
        <v>1803</v>
      </c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 t="n">
        <v>11658546.9817589</v>
      </c>
      <c r="AG663" s="43" t="n">
        <v>5391674.10701623</v>
      </c>
      <c r="AH663" s="43" t="n">
        <v>8599355.55528051</v>
      </c>
      <c r="AI663" s="43" t="n">
        <v>79574063.1035073</v>
      </c>
      <c r="AJ663" s="43" t="n">
        <v>137799788.937938</v>
      </c>
      <c r="AK663" s="43" t="n">
        <v>101628577.402162</v>
      </c>
      <c r="AL663" s="43" t="n">
        <v>37182257.9687</v>
      </c>
      <c r="AM663" s="43" t="n">
        <v>9846520.40172969</v>
      </c>
    </row>
    <row r="664">
      <c r="A664" t="str">
        <f>M664</f>
      </c>
      <c r="B664" t="str">
        <f>N664</f>
      </c>
      <c r="C664" t="str">
        <f>O664</f>
      </c>
      <c r="D664" s="43" t="str">
        <f>AE664</f>
      </c>
      <c r="E664" s="43" t="str">
        <f>AK664</f>
      </c>
      <c r="F664" s="43" t="str">
        <f>AL664</f>
      </c>
      <c r="G664" s="43" t="str">
        <f>AM664</f>
      </c>
      <c r="H664" s="44" t="str">
        <f>AL664/AK664-1</f>
      </c>
      <c r="I664" s="44" t="str">
        <f>AL664/AE664-1</f>
      </c>
      <c r="J664" s="44" t="str">
        <f>AM664/AL664</f>
      </c>
      <c r="K664" s="44" t="str">
        <f>AL664/Sum(AL$1:AL$1706)</f>
      </c>
      <c r="L664" s="44" t="str">
        <f>AM664/Sum(AM1:AM$1706)</f>
      </c>
      <c r="M664" t="s">
        <v>1828</v>
      </c>
      <c r="N664" t="s">
        <v>2955</v>
      </c>
      <c r="O664" t="n">
        <v>1729</v>
      </c>
      <c r="P664" s="43"/>
      <c r="Q664" s="43"/>
      <c r="R664" s="43"/>
      <c r="S664" s="43" t="n">
        <v>24651.1327561985</v>
      </c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 t="n">
        <v>0</v>
      </c>
      <c r="AG664" s="43"/>
      <c r="AH664" s="43" t="n">
        <v>0</v>
      </c>
      <c r="AI664" s="43"/>
      <c r="AJ664" s="43"/>
      <c r="AK664" s="43"/>
      <c r="AL664" s="43"/>
      <c r="AM664" s="43"/>
    </row>
    <row r="665">
      <c r="A665" t="str">
        <f>M665</f>
      </c>
      <c r="B665" t="str">
        <f>N665</f>
      </c>
      <c r="C665" t="str">
        <f>O665</f>
      </c>
      <c r="D665" s="43" t="str">
        <f>AE665</f>
      </c>
      <c r="E665" s="43" t="str">
        <f>AK665</f>
      </c>
      <c r="F665" s="43" t="str">
        <f>AL665</f>
      </c>
      <c r="G665" s="43" t="str">
        <f>AM665</f>
      </c>
      <c r="H665" s="44" t="str">
        <f>AL665/AK665-1</f>
      </c>
      <c r="I665" s="44" t="str">
        <f>AL665/AE665-1</f>
      </c>
      <c r="J665" s="44" t="str">
        <f>AM665/AL665</f>
      </c>
      <c r="K665" s="44" t="str">
        <f>AL665/Sum(AL$1:AL$1706)</f>
      </c>
      <c r="L665" s="44" t="str">
        <f>AM665/Sum(AM1:AM$1706)</f>
      </c>
      <c r="M665" t="s">
        <v>1828</v>
      </c>
      <c r="N665" t="s">
        <v>2956</v>
      </c>
      <c r="O665" t="n">
        <v>1973</v>
      </c>
      <c r="P665" s="43"/>
      <c r="Q665" s="43"/>
      <c r="R665" s="43"/>
      <c r="S665" s="43"/>
      <c r="T665" s="43"/>
      <c r="U665" s="43"/>
      <c r="V665" s="43"/>
      <c r="W665" s="43"/>
      <c r="X665" s="43" t="n">
        <v>9872.31480485534</v>
      </c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</row>
    <row r="666">
      <c r="A666" t="str">
        <f>M666</f>
      </c>
      <c r="B666" t="str">
        <f>N666</f>
      </c>
      <c r="C666" t="str">
        <f>O666</f>
      </c>
      <c r="D666" s="43" t="str">
        <f>AE666</f>
      </c>
      <c r="E666" s="43" t="str">
        <f>AK666</f>
      </c>
      <c r="F666" s="43" t="str">
        <f>AL666</f>
      </c>
      <c r="G666" s="43" t="str">
        <f>AM666</f>
      </c>
      <c r="H666" s="44" t="str">
        <f>AL666/AK666-1</f>
      </c>
      <c r="I666" s="44" t="str">
        <f>AL666/AE666-1</f>
      </c>
      <c r="J666" s="44" t="str">
        <f>AM666/AL666</f>
      </c>
      <c r="K666" s="44" t="str">
        <f>AL666/Sum(AL$1:AL$1706)</f>
      </c>
      <c r="L666" s="44" t="str">
        <f>AM666/Sum(AM1:AM$1706)</f>
      </c>
      <c r="M666" t="s">
        <v>1828</v>
      </c>
      <c r="N666" t="s">
        <v>2957</v>
      </c>
      <c r="O666" t="n">
        <v>544</v>
      </c>
      <c r="P666" s="43"/>
      <c r="Q666" s="43"/>
      <c r="R666" s="43"/>
      <c r="S666" s="43" t="n">
        <v>8326.25266612279</v>
      </c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</row>
    <row r="667">
      <c r="A667" t="str">
        <f>M667</f>
      </c>
      <c r="B667" t="str">
        <f>N667</f>
      </c>
      <c r="C667" t="str">
        <f>O667</f>
      </c>
      <c r="D667" s="43" t="str">
        <f>AE667</f>
      </c>
      <c r="E667" s="43" t="str">
        <f>AK667</f>
      </c>
      <c r="F667" s="43" t="str">
        <f>AL667</f>
      </c>
      <c r="G667" s="43" t="str">
        <f>AM667</f>
      </c>
      <c r="H667" s="44" t="str">
        <f>AL667/AK667-1</f>
      </c>
      <c r="I667" s="44" t="str">
        <f>AL667/AE667-1</f>
      </c>
      <c r="J667" s="44" t="str">
        <f>AM667/AL667</f>
      </c>
      <c r="K667" s="44" t="str">
        <f>AL667/Sum(AL$1:AL$1706)</f>
      </c>
      <c r="L667" s="44" t="str">
        <f>AM667/Sum(AM1:AM$1706)</f>
      </c>
      <c r="M667" t="s">
        <v>1828</v>
      </c>
      <c r="N667" t="s">
        <v>2550</v>
      </c>
      <c r="O667" t="n">
        <v>1974</v>
      </c>
      <c r="P667" s="43"/>
      <c r="Q667" s="43"/>
      <c r="R667" s="43"/>
      <c r="S667" s="43"/>
      <c r="T667" s="43"/>
      <c r="U667" s="43"/>
      <c r="V667" s="43"/>
      <c r="W667" s="43"/>
      <c r="X667" s="43"/>
      <c r="Y667" s="43" t="n">
        <v>4136138.39023717</v>
      </c>
      <c r="Z667" s="43"/>
      <c r="AA667" s="43" t="n">
        <v>31246.9911370069</v>
      </c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</row>
    <row r="668">
      <c r="A668" t="str">
        <f>M668</f>
      </c>
      <c r="B668" t="str">
        <f>N668</f>
      </c>
      <c r="C668" t="str">
        <f>O668</f>
      </c>
      <c r="D668" s="43" t="str">
        <f>AE668</f>
      </c>
      <c r="E668" s="43" t="str">
        <f>AK668</f>
      </c>
      <c r="F668" s="43" t="str">
        <f>AL668</f>
      </c>
      <c r="G668" s="43" t="str">
        <f>AM668</f>
      </c>
      <c r="H668" s="44" t="str">
        <f>AL668/AK668-1</f>
      </c>
      <c r="I668" s="44" t="str">
        <f>AL668/AE668-1</f>
      </c>
      <c r="J668" s="44" t="str">
        <f>AM668/AL668</f>
      </c>
      <c r="K668" s="44" t="str">
        <f>AL668/Sum(AL$1:AL$1706)</f>
      </c>
      <c r="L668" s="44" t="str">
        <f>AM668/Sum(AM1:AM$1706)</f>
      </c>
      <c r="M668" t="s">
        <v>1828</v>
      </c>
      <c r="N668" t="s">
        <v>2958</v>
      </c>
      <c r="O668" t="n">
        <v>545</v>
      </c>
      <c r="P668" s="43"/>
      <c r="Q668" s="43"/>
      <c r="R668" s="43"/>
      <c r="S668" s="43" t="n">
        <v>116177.434711787</v>
      </c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</row>
    <row r="669">
      <c r="A669" t="str">
        <f>M669</f>
      </c>
      <c r="B669" t="str">
        <f>N669</f>
      </c>
      <c r="C669" t="str">
        <f>O669</f>
      </c>
      <c r="D669" s="43" t="str">
        <f>AE669</f>
      </c>
      <c r="E669" s="43" t="str">
        <f>AK669</f>
      </c>
      <c r="F669" s="43" t="str">
        <f>AL669</f>
      </c>
      <c r="G669" s="43" t="str">
        <f>AM669</f>
      </c>
      <c r="H669" s="44" t="str">
        <f>AL669/AK669-1</f>
      </c>
      <c r="I669" s="44" t="str">
        <f>AL669/AE669-1</f>
      </c>
      <c r="J669" s="44" t="str">
        <f>AM669/AL669</f>
      </c>
      <c r="K669" s="44" t="str">
        <f>AL669/Sum(AL$1:AL$1706)</f>
      </c>
      <c r="L669" s="44" t="str">
        <f>AM669/Sum(AM1:AM$1706)</f>
      </c>
      <c r="M669" t="s">
        <v>1828</v>
      </c>
      <c r="N669" t="s">
        <v>2551</v>
      </c>
      <c r="O669" t="n">
        <v>492</v>
      </c>
      <c r="P669" s="43"/>
      <c r="Q669" s="43"/>
      <c r="R669" s="43" t="n">
        <v>1353995.19804637</v>
      </c>
      <c r="S669" s="43" t="n">
        <v>6224215.20771398</v>
      </c>
      <c r="T669" s="43"/>
      <c r="U669" s="43"/>
      <c r="V669" s="43"/>
      <c r="W669" s="43"/>
      <c r="X669" s="43"/>
      <c r="Y669" s="43"/>
      <c r="Z669" s="43" t="n">
        <v>0</v>
      </c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</row>
    <row r="670">
      <c r="A670" t="str">
        <f>M670</f>
      </c>
      <c r="B670" t="str">
        <f>N670</f>
      </c>
      <c r="C670" t="str">
        <f>O670</f>
      </c>
      <c r="D670" s="43" t="str">
        <f>AE670</f>
      </c>
      <c r="E670" s="43" t="str">
        <f>AK670</f>
      </c>
      <c r="F670" s="43" t="str">
        <f>AL670</f>
      </c>
      <c r="G670" s="43" t="str">
        <f>AM670</f>
      </c>
      <c r="H670" s="44" t="str">
        <f>AL670/AK670-1</f>
      </c>
      <c r="I670" s="44" t="str">
        <f>AL670/AE670-1</f>
      </c>
      <c r="J670" s="44" t="str">
        <f>AM670/AL670</f>
      </c>
      <c r="K670" s="44" t="str">
        <f>AL670/Sum(AL$1:AL$1706)</f>
      </c>
      <c r="L670" s="44" t="str">
        <f>AM670/Sum(AM1:AM$1706)</f>
      </c>
      <c r="M670" t="s">
        <v>1828</v>
      </c>
      <c r="N670" t="s">
        <v>2959</v>
      </c>
      <c r="O670" t="n">
        <v>2183</v>
      </c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 t="n">
        <v>5174001.76445987</v>
      </c>
      <c r="AH670" s="43"/>
      <c r="AI670" s="43"/>
      <c r="AJ670" s="43"/>
      <c r="AK670" s="43"/>
      <c r="AL670" s="43"/>
      <c r="AM670" s="43"/>
    </row>
    <row r="671">
      <c r="A671" t="str">
        <f>M671</f>
      </c>
      <c r="B671" t="str">
        <f>N671</f>
      </c>
      <c r="C671" t="str">
        <f>O671</f>
      </c>
      <c r="D671" s="43" t="str">
        <f>AE671</f>
      </c>
      <c r="E671" s="43" t="str">
        <f>AK671</f>
      </c>
      <c r="F671" s="43" t="str">
        <f>AL671</f>
      </c>
      <c r="G671" s="43" t="str">
        <f>AM671</f>
      </c>
      <c r="H671" s="44" t="str">
        <f>AL671/AK671-1</f>
      </c>
      <c r="I671" s="44" t="str">
        <f>AL671/AE671-1</f>
      </c>
      <c r="J671" s="44" t="str">
        <f>AM671/AL671</f>
      </c>
      <c r="K671" s="44" t="str">
        <f>AL671/Sum(AL$1:AL$1706)</f>
      </c>
      <c r="L671" s="44" t="str">
        <f>AM671/Sum(AM1:AM$1706)</f>
      </c>
      <c r="M671" t="s">
        <v>1828</v>
      </c>
      <c r="N671" t="s">
        <v>2960</v>
      </c>
      <c r="O671" t="n">
        <v>1963</v>
      </c>
      <c r="P671" s="43"/>
      <c r="Q671" s="43"/>
      <c r="R671" s="43"/>
      <c r="S671" s="43"/>
      <c r="T671" s="43"/>
      <c r="U671" s="43"/>
      <c r="V671" s="43"/>
      <c r="W671" s="43"/>
      <c r="X671" s="43" t="n">
        <v>-11.9971419448688</v>
      </c>
      <c r="Y671" s="43" t="n">
        <v>92267.7789667824</v>
      </c>
      <c r="Z671" s="43" t="n">
        <v>693281.017934916</v>
      </c>
      <c r="AA671" s="43"/>
      <c r="AB671" s="43"/>
      <c r="AC671" s="43" t="n">
        <v>421752.344602841</v>
      </c>
      <c r="AD671" s="43" t="n">
        <v>565969.21302667</v>
      </c>
      <c r="AE671" s="43" t="n">
        <v>-61345.7458180805</v>
      </c>
      <c r="AF671" s="43"/>
      <c r="AG671" s="43"/>
      <c r="AH671" s="43" t="n">
        <v>-16718.6917548414</v>
      </c>
      <c r="AI671" s="43"/>
      <c r="AJ671" s="43"/>
      <c r="AK671" s="43"/>
      <c r="AL671" s="43"/>
      <c r="AM671" s="43"/>
    </row>
    <row r="672">
      <c r="A672" t="str">
        <f>M672</f>
      </c>
      <c r="B672" t="str">
        <f>N672</f>
      </c>
      <c r="C672" t="str">
        <f>O672</f>
      </c>
      <c r="D672" s="43" t="str">
        <f>AE672</f>
      </c>
      <c r="E672" s="43" t="str">
        <f>AK672</f>
      </c>
      <c r="F672" s="43" t="str">
        <f>AL672</f>
      </c>
      <c r="G672" s="43" t="str">
        <f>AM672</f>
      </c>
      <c r="H672" s="44" t="str">
        <f>AL672/AK672-1</f>
      </c>
      <c r="I672" s="44" t="str">
        <f>AL672/AE672-1</f>
      </c>
      <c r="J672" s="44" t="str">
        <f>AM672/AL672</f>
      </c>
      <c r="K672" s="44" t="str">
        <f>AL672/Sum(AL$1:AL$1706)</f>
      </c>
      <c r="L672" s="44" t="str">
        <f>AM672/Sum(AM1:AM$1706)</f>
      </c>
      <c r="M672" t="s">
        <v>1828</v>
      </c>
      <c r="N672" t="s">
        <v>2961</v>
      </c>
      <c r="O672" t="n">
        <v>2235</v>
      </c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 t="n">
        <v>447990.039210272</v>
      </c>
      <c r="AJ672" s="43" t="n">
        <v>0</v>
      </c>
      <c r="AK672" s="43"/>
      <c r="AL672" s="43"/>
      <c r="AM672" s="43" t="n">
        <v>429104.919289634</v>
      </c>
    </row>
    <row r="673">
      <c r="A673" t="str">
        <f>M673</f>
      </c>
      <c r="B673" t="str">
        <f>N673</f>
      </c>
      <c r="C673" t="str">
        <f>O673</f>
      </c>
      <c r="D673" s="43" t="str">
        <f>AE673</f>
      </c>
      <c r="E673" s="43" t="str">
        <f>AK673</f>
      </c>
      <c r="F673" s="43" t="str">
        <f>AL673</f>
      </c>
      <c r="G673" s="43" t="str">
        <f>AM673</f>
      </c>
      <c r="H673" s="44" t="str">
        <f>AL673/AK673-1</f>
      </c>
      <c r="I673" s="44" t="str">
        <f>AL673/AE673-1</f>
      </c>
      <c r="J673" s="44" t="str">
        <f>AM673/AL673</f>
      </c>
      <c r="K673" s="44" t="str">
        <f>AL673/Sum(AL$1:AL$1706)</f>
      </c>
      <c r="L673" s="44" t="str">
        <f>AM673/Sum(AM1:AM$1706)</f>
      </c>
      <c r="M673" t="s">
        <v>1828</v>
      </c>
      <c r="N673" t="s">
        <v>2962</v>
      </c>
      <c r="O673" t="n">
        <v>2254</v>
      </c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 t="n">
        <v>212916.545901326</v>
      </c>
      <c r="AL673" s="43"/>
      <c r="AM673" s="43"/>
    </row>
    <row r="674">
      <c r="A674" t="str">
        <f>M674</f>
      </c>
      <c r="B674" t="str">
        <f>N674</f>
      </c>
      <c r="C674" t="str">
        <f>O674</f>
      </c>
      <c r="D674" s="43" t="str">
        <f>AE674</f>
      </c>
      <c r="E674" s="43" t="str">
        <f>AK674</f>
      </c>
      <c r="F674" s="43" t="str">
        <f>AL674</f>
      </c>
      <c r="G674" s="43" t="str">
        <f>AM674</f>
      </c>
      <c r="H674" s="44" t="str">
        <f>AL674/AK674-1</f>
      </c>
      <c r="I674" s="44" t="str">
        <f>AL674/AE674-1</f>
      </c>
      <c r="J674" s="44" t="str">
        <f>AM674/AL674</f>
      </c>
      <c r="K674" s="44" t="str">
        <f>AL674/Sum(AL$1:AL$1706)</f>
      </c>
      <c r="L674" s="44" t="str">
        <f>AM674/Sum(AM1:AM$1706)</f>
      </c>
      <c r="M674" t="s">
        <v>1828</v>
      </c>
      <c r="N674" t="s">
        <v>2963</v>
      </c>
      <c r="O674" t="n">
        <v>1954</v>
      </c>
      <c r="P674" s="43"/>
      <c r="Q674" s="43"/>
      <c r="R674" s="43"/>
      <c r="S674" s="43"/>
      <c r="T674" s="43" t="n">
        <v>9043389.40014793</v>
      </c>
      <c r="U674" s="43" t="n">
        <v>35849392.3570001</v>
      </c>
      <c r="V674" s="43" t="n">
        <v>18522070.169239</v>
      </c>
      <c r="W674" s="43" t="n">
        <v>214319.142948344</v>
      </c>
      <c r="X674" s="43" t="n">
        <v>236497.499540346</v>
      </c>
      <c r="Y674" s="43" t="n">
        <v>-83249.8386290118</v>
      </c>
      <c r="Z674" s="43" t="n">
        <v>1170281.71795579</v>
      </c>
      <c r="AA674" s="43" t="n">
        <v>9489539.58262086</v>
      </c>
      <c r="AB674" s="43" t="n">
        <v>11018931.7121102</v>
      </c>
      <c r="AC674" s="43" t="n">
        <v>5718776.49033793</v>
      </c>
      <c r="AD674" s="43" t="n">
        <v>2683677.69466088</v>
      </c>
      <c r="AE674" s="43" t="n">
        <v>2402104.25611687</v>
      </c>
      <c r="AF674" s="43" t="n">
        <v>1992316.45230223</v>
      </c>
      <c r="AG674" s="43" t="n">
        <v>2043988.92504612</v>
      </c>
      <c r="AH674" s="43" t="n">
        <v>566102.018494264</v>
      </c>
      <c r="AI674" s="43"/>
      <c r="AJ674" s="43"/>
      <c r="AK674" s="43"/>
      <c r="AL674" s="43"/>
      <c r="AM674" s="43"/>
    </row>
    <row r="675">
      <c r="A675" t="str">
        <f>M675</f>
      </c>
      <c r="B675" t="str">
        <f>N675</f>
      </c>
      <c r="C675" t="str">
        <f>O675</f>
      </c>
      <c r="D675" s="43" t="str">
        <f>AE675</f>
      </c>
      <c r="E675" s="43" t="str">
        <f>AK675</f>
      </c>
      <c r="F675" s="43" t="str">
        <f>AL675</f>
      </c>
      <c r="G675" s="43" t="str">
        <f>AM675</f>
      </c>
      <c r="H675" s="44" t="str">
        <f>AL675/AK675-1</f>
      </c>
      <c r="I675" s="44" t="str">
        <f>AL675/AE675-1</f>
      </c>
      <c r="J675" s="44" t="str">
        <f>AM675/AL675</f>
      </c>
      <c r="K675" s="44" t="str">
        <f>AL675/Sum(AL$1:AL$1706)</f>
      </c>
      <c r="L675" s="44" t="str">
        <f>AM675/Sum(AM1:AM$1706)</f>
      </c>
      <c r="M675" t="s">
        <v>1828</v>
      </c>
      <c r="N675" t="s">
        <v>2964</v>
      </c>
      <c r="O675" t="n">
        <v>1988</v>
      </c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 t="n">
        <v>15156708.6217594</v>
      </c>
      <c r="AB675" s="43" t="n">
        <v>12542747.6311068</v>
      </c>
      <c r="AC675" s="43" t="n">
        <v>9255248.91679579</v>
      </c>
      <c r="AD675" s="43" t="n">
        <v>9935981.9437247</v>
      </c>
      <c r="AE675" s="43" t="n">
        <v>9790697.89957444</v>
      </c>
      <c r="AF675" s="43" t="n">
        <v>9734879.10239399</v>
      </c>
      <c r="AG675" s="43" t="n">
        <v>8757963.97366976</v>
      </c>
      <c r="AH675" s="43" t="n">
        <v>7990611.78249931</v>
      </c>
      <c r="AI675" s="43" t="n">
        <v>6840028.95606018</v>
      </c>
      <c r="AJ675" s="43" t="n">
        <v>8669713.97512674</v>
      </c>
      <c r="AK675" s="43" t="n">
        <v>1324627.23650696</v>
      </c>
      <c r="AL675" s="43" t="n">
        <v>99621.803</v>
      </c>
      <c r="AM675" s="43" t="n">
        <v>-445474.79691794</v>
      </c>
    </row>
    <row r="676">
      <c r="A676" t="str">
        <f>M676</f>
      </c>
      <c r="B676" t="str">
        <f>N676</f>
      </c>
      <c r="C676" t="str">
        <f>O676</f>
      </c>
      <c r="D676" s="43" t="str">
        <f>AE676</f>
      </c>
      <c r="E676" s="43" t="str">
        <f>AK676</f>
      </c>
      <c r="F676" s="43" t="str">
        <f>AL676</f>
      </c>
      <c r="G676" s="43" t="str">
        <f>AM676</f>
      </c>
      <c r="H676" s="44" t="str">
        <f>AL676/AK676-1</f>
      </c>
      <c r="I676" s="44" t="str">
        <f>AL676/AE676-1</f>
      </c>
      <c r="J676" s="44" t="str">
        <f>AM676/AL676</f>
      </c>
      <c r="K676" s="44" t="str">
        <f>AL676/Sum(AL$1:AL$1706)</f>
      </c>
      <c r="L676" s="44" t="str">
        <f>AM676/Sum(AM1:AM$1706)</f>
      </c>
      <c r="M676" t="s">
        <v>1828</v>
      </c>
      <c r="N676" t="s">
        <v>2965</v>
      </c>
      <c r="O676" t="n">
        <v>1646</v>
      </c>
      <c r="P676" s="43" t="n">
        <v>39371500.7225464</v>
      </c>
      <c r="Q676" s="43" t="n">
        <v>58967456.848523</v>
      </c>
      <c r="R676" s="43" t="n">
        <v>29568351.5761602</v>
      </c>
      <c r="S676" s="43" t="n">
        <v>5201858.35376526</v>
      </c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</row>
    <row r="677">
      <c r="A677" t="str">
        <f>M677</f>
      </c>
      <c r="B677" t="str">
        <f>N677</f>
      </c>
      <c r="C677" t="str">
        <f>O677</f>
      </c>
      <c r="D677" s="43" t="str">
        <f>AE677</f>
      </c>
      <c r="E677" s="43" t="str">
        <f>AK677</f>
      </c>
      <c r="F677" s="43" t="str">
        <f>AL677</f>
      </c>
      <c r="G677" s="43" t="str">
        <f>AM677</f>
      </c>
      <c r="H677" s="44" t="str">
        <f>AL677/AK677-1</f>
      </c>
      <c r="I677" s="44" t="str">
        <f>AL677/AE677-1</f>
      </c>
      <c r="J677" s="44" t="str">
        <f>AM677/AL677</f>
      </c>
      <c r="K677" s="44" t="str">
        <f>AL677/Sum(AL$1:AL$1706)</f>
      </c>
      <c r="L677" s="44" t="str">
        <f>AM677/Sum(AM1:AM$1706)</f>
      </c>
      <c r="M677" t="s">
        <v>1828</v>
      </c>
      <c r="N677" t="s">
        <v>2966</v>
      </c>
      <c r="O677" t="n">
        <v>1643</v>
      </c>
      <c r="P677" s="43" t="n">
        <v>2899047.87774908</v>
      </c>
      <c r="Q677" s="43" t="n">
        <v>1848254.24580181</v>
      </c>
      <c r="R677" s="43" t="n">
        <v>2419663.652229</v>
      </c>
      <c r="S677" s="43" t="n">
        <v>3646411.03949437</v>
      </c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</row>
    <row r="678">
      <c r="A678" t="str">
        <f>M678</f>
      </c>
      <c r="B678" t="str">
        <f>N678</f>
      </c>
      <c r="C678" t="str">
        <f>O678</f>
      </c>
      <c r="D678" s="43" t="str">
        <f>AE678</f>
      </c>
      <c r="E678" s="43" t="str">
        <f>AK678</f>
      </c>
      <c r="F678" s="43" t="str">
        <f>AL678</f>
      </c>
      <c r="G678" s="43" t="str">
        <f>AM678</f>
      </c>
      <c r="H678" s="44" t="str">
        <f>AL678/AK678-1</f>
      </c>
      <c r="I678" s="44" t="str">
        <f>AL678/AE678-1</f>
      </c>
      <c r="J678" s="44" t="str">
        <f>AM678/AL678</f>
      </c>
      <c r="K678" s="44" t="str">
        <f>AL678/Sum(AL$1:AL$1706)</f>
      </c>
      <c r="L678" s="44" t="str">
        <f>AM678/Sum(AM1:AM$1706)</f>
      </c>
      <c r="M678" t="s">
        <v>1828</v>
      </c>
      <c r="N678" t="s">
        <v>2967</v>
      </c>
      <c r="O678" t="n">
        <v>649</v>
      </c>
      <c r="P678" s="43"/>
      <c r="Q678" s="43"/>
      <c r="R678" s="43"/>
      <c r="S678" s="43"/>
      <c r="T678" s="43" t="n">
        <v>8125556.64265503</v>
      </c>
      <c r="U678" s="43" t="n">
        <v>742038.518950999</v>
      </c>
      <c r="V678" s="43" t="n">
        <v>12402.8536629995</v>
      </c>
      <c r="W678" s="43" t="n">
        <v>9733360.42356984</v>
      </c>
      <c r="X678" s="43" t="n">
        <v>4865325.67826099</v>
      </c>
      <c r="Y678" s="43" t="n">
        <v>12536274.8613819</v>
      </c>
      <c r="Z678" s="43" t="n">
        <v>15611645.4305136</v>
      </c>
      <c r="AA678" s="43" t="n">
        <v>4411897.83189846</v>
      </c>
      <c r="AB678" s="43" t="n">
        <v>36794435.7874845</v>
      </c>
      <c r="AC678" s="43" t="n">
        <v>17968558.1223632</v>
      </c>
      <c r="AD678" s="43" t="n">
        <v>1156356.32512239</v>
      </c>
      <c r="AE678" s="43" t="n">
        <v>-146565.488042789</v>
      </c>
      <c r="AF678" s="43"/>
      <c r="AG678" s="43" t="n">
        <v>-15697.1192271885</v>
      </c>
      <c r="AH678" s="43"/>
      <c r="AI678" s="43" t="n">
        <v>159787.451013899</v>
      </c>
      <c r="AJ678" s="43" t="n">
        <v>4526467.31289675</v>
      </c>
      <c r="AK678" s="43" t="n">
        <v>4057933.27381507</v>
      </c>
      <c r="AL678" s="43" t="n">
        <v>62611.3984</v>
      </c>
      <c r="AM678" s="43"/>
    </row>
    <row r="679">
      <c r="A679" t="str">
        <f>M679</f>
      </c>
      <c r="B679" t="str">
        <f>N679</f>
      </c>
      <c r="C679" t="str">
        <f>O679</f>
      </c>
      <c r="D679" s="43" t="str">
        <f>AE679</f>
      </c>
      <c r="E679" s="43" t="str">
        <f>AK679</f>
      </c>
      <c r="F679" s="43" t="str">
        <f>AL679</f>
      </c>
      <c r="G679" s="43" t="str">
        <f>AM679</f>
      </c>
      <c r="H679" s="44" t="str">
        <f>AL679/AK679-1</f>
      </c>
      <c r="I679" s="44" t="str">
        <f>AL679/AE679-1</f>
      </c>
      <c r="J679" s="44" t="str">
        <f>AM679/AL679</f>
      </c>
      <c r="K679" s="44" t="str">
        <f>AL679/Sum(AL$1:AL$1706)</f>
      </c>
      <c r="L679" s="44" t="str">
        <f>AM679/Sum(AM1:AM$1706)</f>
      </c>
      <c r="M679" t="s">
        <v>1828</v>
      </c>
      <c r="N679" t="s">
        <v>2968</v>
      </c>
      <c r="O679" t="n">
        <v>1337</v>
      </c>
      <c r="P679" s="43"/>
      <c r="Q679" s="43"/>
      <c r="R679" s="43"/>
      <c r="S679" s="43"/>
      <c r="T679" s="43"/>
      <c r="U679" s="43" t="n">
        <v>1243299.97504946</v>
      </c>
      <c r="V679" s="43"/>
      <c r="W679" s="43"/>
      <c r="X679" s="43"/>
      <c r="Y679" s="43"/>
      <c r="Z679" s="43" t="n">
        <v>588702.472239156</v>
      </c>
      <c r="AA679" s="43" t="n">
        <v>403100.711551819</v>
      </c>
      <c r="AB679" s="43" t="n">
        <v>8912.06609829958</v>
      </c>
      <c r="AC679" s="43"/>
      <c r="AD679" s="43"/>
      <c r="AE679" s="43" t="n">
        <v>0</v>
      </c>
      <c r="AF679" s="43" t="n">
        <v>-224712.366172788</v>
      </c>
      <c r="AG679" s="43"/>
      <c r="AH679" s="43"/>
      <c r="AI679" s="43"/>
      <c r="AJ679" s="43"/>
      <c r="AK679" s="43"/>
      <c r="AL679" s="43"/>
      <c r="AM679" s="43"/>
    </row>
    <row r="680">
      <c r="A680" t="str">
        <f>M680</f>
      </c>
      <c r="B680" t="str">
        <f>N680</f>
      </c>
      <c r="C680" t="str">
        <f>O680</f>
      </c>
      <c r="D680" s="43" t="str">
        <f>AE680</f>
      </c>
      <c r="E680" s="43" t="str">
        <f>AK680</f>
      </c>
      <c r="F680" s="43" t="str">
        <f>AL680</f>
      </c>
      <c r="G680" s="43" t="str">
        <f>AM680</f>
      </c>
      <c r="H680" s="44" t="str">
        <f>AL680/AK680-1</f>
      </c>
      <c r="I680" s="44" t="str">
        <f>AL680/AE680-1</f>
      </c>
      <c r="J680" s="44" t="str">
        <f>AM680/AL680</f>
      </c>
      <c r="K680" s="44" t="str">
        <f>AL680/Sum(AL$1:AL$1706)</f>
      </c>
      <c r="L680" s="44" t="str">
        <f>AM680/Sum(AM1:AM$1706)</f>
      </c>
      <c r="M680" t="s">
        <v>1828</v>
      </c>
      <c r="N680" t="s">
        <v>2969</v>
      </c>
      <c r="O680" t="n">
        <v>483</v>
      </c>
      <c r="P680" s="43" t="n">
        <v>28023790.720174</v>
      </c>
      <c r="Q680" s="43" t="n">
        <v>29023290.4530036</v>
      </c>
      <c r="R680" s="43" t="n">
        <v>15770725.291591</v>
      </c>
      <c r="S680" s="43" t="n">
        <v>3015560.25458535</v>
      </c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</row>
    <row r="681">
      <c r="A681" t="str">
        <f>M681</f>
      </c>
      <c r="B681" t="str">
        <f>N681</f>
      </c>
      <c r="C681" t="str">
        <f>O681</f>
      </c>
      <c r="D681" s="43" t="str">
        <f>AE681</f>
      </c>
      <c r="E681" s="43" t="str">
        <f>AK681</f>
      </c>
      <c r="F681" s="43" t="str">
        <f>AL681</f>
      </c>
      <c r="G681" s="43" t="str">
        <f>AM681</f>
      </c>
      <c r="H681" s="44" t="str">
        <f>AL681/AK681-1</f>
      </c>
      <c r="I681" s="44" t="str">
        <f>AL681/AE681-1</f>
      </c>
      <c r="J681" s="44" t="str">
        <f>AM681/AL681</f>
      </c>
      <c r="K681" s="44" t="str">
        <f>AL681/Sum(AL$1:AL$1706)</f>
      </c>
      <c r="L681" s="44" t="str">
        <f>AM681/Sum(AM1:AM$1706)</f>
      </c>
      <c r="M681" t="s">
        <v>1828</v>
      </c>
      <c r="N681" t="s">
        <v>2565</v>
      </c>
      <c r="O681" t="n">
        <v>2191</v>
      </c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 t="n">
        <v>125772.416200308</v>
      </c>
      <c r="AI681" s="43" t="n">
        <v>147406.642501748</v>
      </c>
      <c r="AJ681" s="43" t="n">
        <v>0</v>
      </c>
      <c r="AK681" s="43"/>
      <c r="AL681" s="43"/>
      <c r="AM681" s="43"/>
    </row>
    <row r="682">
      <c r="A682" t="str">
        <f>M682</f>
      </c>
      <c r="B682" t="str">
        <f>N682</f>
      </c>
      <c r="C682" t="str">
        <f>O682</f>
      </c>
      <c r="D682" s="43" t="str">
        <f>AE682</f>
      </c>
      <c r="E682" s="43" t="str">
        <f>AK682</f>
      </c>
      <c r="F682" s="43" t="str">
        <f>AL682</f>
      </c>
      <c r="G682" s="43" t="str">
        <f>AM682</f>
      </c>
      <c r="H682" s="44" t="str">
        <f>AL682/AK682-1</f>
      </c>
      <c r="I682" s="44" t="str">
        <f>AL682/AE682-1</f>
      </c>
      <c r="J682" s="44" t="str">
        <f>AM682/AL682</f>
      </c>
      <c r="K682" s="44" t="str">
        <f>AL682/Sum(AL$1:AL$1706)</f>
      </c>
      <c r="L682" s="44" t="str">
        <f>AM682/Sum(AM1:AM$1706)</f>
      </c>
      <c r="M682" t="s">
        <v>1828</v>
      </c>
      <c r="N682" t="s">
        <v>2970</v>
      </c>
      <c r="O682" t="n">
        <v>66</v>
      </c>
      <c r="P682" s="43"/>
      <c r="Q682" s="43"/>
      <c r="R682" s="43"/>
      <c r="S682" s="43"/>
      <c r="T682" s="43" t="n">
        <v>0</v>
      </c>
      <c r="U682" s="43"/>
      <c r="V682" s="43"/>
      <c r="W682" s="43" t="n">
        <v>0</v>
      </c>
      <c r="X682" s="43"/>
      <c r="Y682" s="43" t="n">
        <v>32722.6513495143</v>
      </c>
      <c r="Z682" s="43"/>
      <c r="AA682" s="43"/>
      <c r="AB682" s="43" t="n">
        <v>92241.2063824004</v>
      </c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</row>
    <row r="683">
      <c r="A683" t="str">
        <f>M683</f>
      </c>
      <c r="B683" t="str">
        <f>N683</f>
      </c>
      <c r="C683" t="str">
        <f>O683</f>
      </c>
      <c r="D683" s="43" t="str">
        <f>AE683</f>
      </c>
      <c r="E683" s="43" t="str">
        <f>AK683</f>
      </c>
      <c r="F683" s="43" t="str">
        <f>AL683</f>
      </c>
      <c r="G683" s="43" t="str">
        <f>AM683</f>
      </c>
      <c r="H683" s="44" t="str">
        <f>AL683/AK683-1</f>
      </c>
      <c r="I683" s="44" t="str">
        <f>AL683/AE683-1</f>
      </c>
      <c r="J683" s="44" t="str">
        <f>AM683/AL683</f>
      </c>
      <c r="K683" s="44" t="str">
        <f>AL683/Sum(AL$1:AL$1706)</f>
      </c>
      <c r="L683" s="44" t="str">
        <f>AM683/Sum(AM1:AM$1706)</f>
      </c>
      <c r="M683" t="s">
        <v>1828</v>
      </c>
      <c r="N683" t="s">
        <v>2971</v>
      </c>
      <c r="O683" t="n">
        <v>67</v>
      </c>
      <c r="P683" s="43"/>
      <c r="Q683" s="43"/>
      <c r="R683" s="43"/>
      <c r="S683" s="43"/>
      <c r="T683" s="43"/>
      <c r="U683" s="43"/>
      <c r="V683" s="43" t="n">
        <v>2253503.30849372</v>
      </c>
      <c r="W683" s="43"/>
      <c r="X683" s="43" t="n">
        <v>67269.1100811103</v>
      </c>
      <c r="Y683" s="43" t="n">
        <v>230669.550544164</v>
      </c>
      <c r="Z683" s="43" t="n">
        <v>5325643.36974357</v>
      </c>
      <c r="AA683" s="43" t="n">
        <v>16679219.4639573</v>
      </c>
      <c r="AB683" s="43" t="n">
        <v>19472577.3043846</v>
      </c>
      <c r="AC683" s="43" t="n">
        <v>10991601.9307464</v>
      </c>
      <c r="AD683" s="43" t="n">
        <v>6044237.34068354</v>
      </c>
      <c r="AE683" s="43" t="n">
        <v>6616963.60654424</v>
      </c>
      <c r="AF683" s="43" t="n">
        <v>5682516.75504242</v>
      </c>
      <c r="AG683" s="43" t="n">
        <v>3478740.37595898</v>
      </c>
      <c r="AH683" s="43" t="n">
        <v>5057637.86010038</v>
      </c>
      <c r="AI683" s="43" t="n">
        <v>550681.675923345</v>
      </c>
      <c r="AJ683" s="43" t="n">
        <v>1209122.52128474</v>
      </c>
      <c r="AK683" s="43" t="n">
        <v>872071.398779243</v>
      </c>
      <c r="AL683" s="43" t="n">
        <v>214638.8437</v>
      </c>
      <c r="AM683" s="43" t="n">
        <v>228958.332305814</v>
      </c>
    </row>
    <row r="684">
      <c r="A684" t="str">
        <f>M684</f>
      </c>
      <c r="B684" t="str">
        <f>N684</f>
      </c>
      <c r="C684" t="str">
        <f>O684</f>
      </c>
      <c r="D684" s="43" t="str">
        <f>AE684</f>
      </c>
      <c r="E684" s="43" t="str">
        <f>AK684</f>
      </c>
      <c r="F684" s="43" t="str">
        <f>AL684</f>
      </c>
      <c r="G684" s="43" t="str">
        <f>AM684</f>
      </c>
      <c r="H684" s="44" t="str">
        <f>AL684/AK684-1</f>
      </c>
      <c r="I684" s="44" t="str">
        <f>AL684/AE684-1</f>
      </c>
      <c r="J684" s="44" t="str">
        <f>AM684/AL684</f>
      </c>
      <c r="K684" s="44" t="str">
        <f>AL684/Sum(AL$1:AL$1706)</f>
      </c>
      <c r="L684" s="44" t="str">
        <f>AM684/Sum(AM1:AM$1706)</f>
      </c>
      <c r="M684" t="s">
        <v>1828</v>
      </c>
      <c r="N684" t="s">
        <v>2972</v>
      </c>
      <c r="O684" t="n">
        <v>68</v>
      </c>
      <c r="P684" s="43"/>
      <c r="Q684" s="43"/>
      <c r="R684" s="43"/>
      <c r="S684" s="43"/>
      <c r="T684" s="43"/>
      <c r="U684" s="43"/>
      <c r="V684" s="43"/>
      <c r="W684" s="43" t="n">
        <v>11457392.8160427</v>
      </c>
      <c r="X684" s="43" t="n">
        <v>1212312.52654476</v>
      </c>
      <c r="Y684" s="43" t="n">
        <v>0</v>
      </c>
      <c r="Z684" s="43"/>
      <c r="AA684" s="43" t="n">
        <v>672357.197146548</v>
      </c>
      <c r="AB684" s="43" t="n">
        <v>4871488.65300935</v>
      </c>
      <c r="AC684" s="43" t="n">
        <v>-5004953.85469337</v>
      </c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</row>
    <row r="685">
      <c r="A685" t="str">
        <f>M685</f>
      </c>
      <c r="B685" t="str">
        <f>N685</f>
      </c>
      <c r="C685" t="str">
        <f>O685</f>
      </c>
      <c r="D685" s="43" t="str">
        <f>AE685</f>
      </c>
      <c r="E685" s="43" t="str">
        <f>AK685</f>
      </c>
      <c r="F685" s="43" t="str">
        <f>AL685</f>
      </c>
      <c r="G685" s="43" t="str">
        <f>AM685</f>
      </c>
      <c r="H685" s="44" t="str">
        <f>AL685/AK685-1</f>
      </c>
      <c r="I685" s="44" t="str">
        <f>AL685/AE685-1</f>
      </c>
      <c r="J685" s="44" t="str">
        <f>AM685/AL685</f>
      </c>
      <c r="K685" s="44" t="str">
        <f>AL685/Sum(AL$1:AL$1706)</f>
      </c>
      <c r="L685" s="44" t="str">
        <f>AM685/Sum(AM1:AM$1706)</f>
      </c>
      <c r="M685" t="s">
        <v>1828</v>
      </c>
      <c r="N685" t="s">
        <v>2973</v>
      </c>
      <c r="O685" t="n">
        <v>1374</v>
      </c>
      <c r="P685" s="43"/>
      <c r="Q685" s="43"/>
      <c r="R685" s="43"/>
      <c r="S685" s="43" t="n">
        <v>35461702.1086473</v>
      </c>
      <c r="T685" s="43" t="n">
        <v>108487600.186381</v>
      </c>
      <c r="U685" s="43" t="n">
        <v>98387367.9647301</v>
      </c>
      <c r="V685" s="43" t="n">
        <v>73941301.7578574</v>
      </c>
      <c r="W685" s="43" t="n">
        <v>24254938.8470911</v>
      </c>
      <c r="X685" s="43" t="n">
        <v>1007431.38483605</v>
      </c>
      <c r="Y685" s="43" t="n">
        <v>11116926.2193759</v>
      </c>
      <c r="Z685" s="43" t="n">
        <v>-2441146.57383724</v>
      </c>
      <c r="AA685" s="43" t="n">
        <v>2.41087983596415</v>
      </c>
      <c r="AB685" s="43" t="n">
        <v>-182772.283365127</v>
      </c>
      <c r="AC685" s="43"/>
      <c r="AD685" s="43"/>
      <c r="AE685" s="43"/>
      <c r="AF685" s="43"/>
      <c r="AG685" s="43"/>
      <c r="AH685" s="43" t="n">
        <v>-885145.935415868</v>
      </c>
      <c r="AI685" s="43"/>
      <c r="AJ685" s="43"/>
      <c r="AK685" s="43"/>
      <c r="AL685" s="43"/>
      <c r="AM685" s="43"/>
    </row>
    <row r="686">
      <c r="A686" t="str">
        <f>M686</f>
      </c>
      <c r="B686" t="str">
        <f>N686</f>
      </c>
      <c r="C686" t="str">
        <f>O686</f>
      </c>
      <c r="D686" s="43" t="str">
        <f>AE686</f>
      </c>
      <c r="E686" s="43" t="str">
        <f>AK686</f>
      </c>
      <c r="F686" s="43" t="str">
        <f>AL686</f>
      </c>
      <c r="G686" s="43" t="str">
        <f>AM686</f>
      </c>
      <c r="H686" s="44" t="str">
        <f>AL686/AK686-1</f>
      </c>
      <c r="I686" s="44" t="str">
        <f>AL686/AE686-1</f>
      </c>
      <c r="J686" s="44" t="str">
        <f>AM686/AL686</f>
      </c>
      <c r="K686" s="44" t="str">
        <f>AL686/Sum(AL$1:AL$1706)</f>
      </c>
      <c r="L686" s="44" t="str">
        <f>AM686/Sum(AM1:AM$1706)</f>
      </c>
      <c r="M686" t="s">
        <v>1828</v>
      </c>
      <c r="N686" t="s">
        <v>2974</v>
      </c>
      <c r="O686" t="n">
        <v>1356</v>
      </c>
      <c r="P686" s="43"/>
      <c r="Q686" s="43"/>
      <c r="R686" s="43"/>
      <c r="S686" s="43"/>
      <c r="T686" s="43" t="n">
        <v>15958662.9494558</v>
      </c>
      <c r="U686" s="43" t="n">
        <v>126896157.2659</v>
      </c>
      <c r="V686" s="43" t="n">
        <v>189070523.14184</v>
      </c>
      <c r="W686" s="43" t="n">
        <v>373936133.369374</v>
      </c>
      <c r="X686" s="43" t="n">
        <v>496735788.75425</v>
      </c>
      <c r="Y686" s="43" t="n">
        <v>263370889.333667</v>
      </c>
      <c r="Z686" s="43" t="n">
        <v>399222225.027891</v>
      </c>
      <c r="AA686" s="43" t="n">
        <v>232901613.846553</v>
      </c>
      <c r="AB686" s="43" t="n">
        <v>247615088.998458</v>
      </c>
      <c r="AC686" s="43" t="n">
        <v>447566287.530635</v>
      </c>
      <c r="AD686" s="43" t="n">
        <v>154934106.569415</v>
      </c>
      <c r="AE686" s="43" t="n">
        <v>3755277.06024959</v>
      </c>
      <c r="AF686" s="43" t="n">
        <v>-2026931.30939849</v>
      </c>
      <c r="AG686" s="43" t="n">
        <v>-214492.890782254</v>
      </c>
      <c r="AH686" s="43" t="n">
        <v>-2133477.50057347</v>
      </c>
      <c r="AI686" s="43" t="n">
        <v>-2120347.12015399</v>
      </c>
      <c r="AJ686" s="43" t="n">
        <v>-424639.042499456</v>
      </c>
      <c r="AK686" s="43" t="n">
        <v>0</v>
      </c>
      <c r="AL686" s="43"/>
      <c r="AM686" s="43"/>
    </row>
    <row r="687">
      <c r="A687" t="str">
        <f>M687</f>
      </c>
      <c r="B687" t="str">
        <f>N687</f>
      </c>
      <c r="C687" t="str">
        <f>O687</f>
      </c>
      <c r="D687" s="43" t="str">
        <f>AE687</f>
      </c>
      <c r="E687" s="43" t="str">
        <f>AK687</f>
      </c>
      <c r="F687" s="43" t="str">
        <f>AL687</f>
      </c>
      <c r="G687" s="43" t="str">
        <f>AM687</f>
      </c>
      <c r="H687" s="44" t="str">
        <f>AL687/AK687-1</f>
      </c>
      <c r="I687" s="44" t="str">
        <f>AL687/AE687-1</f>
      </c>
      <c r="J687" s="44" t="str">
        <f>AM687/AL687</f>
      </c>
      <c r="K687" s="44" t="str">
        <f>AL687/Sum(AL$1:AL$1706)</f>
      </c>
      <c r="L687" s="44" t="str">
        <f>AM687/Sum(AM1:AM$1706)</f>
      </c>
      <c r="M687" t="s">
        <v>1828</v>
      </c>
      <c r="N687" t="s">
        <v>2975</v>
      </c>
      <c r="O687" t="n">
        <v>1378</v>
      </c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 t="n">
        <v>6884814.26681565</v>
      </c>
      <c r="AF687" s="43" t="n">
        <v>17972658.0453144</v>
      </c>
      <c r="AG687" s="43" t="n">
        <v>57884900.4112017</v>
      </c>
      <c r="AH687" s="43" t="n">
        <v>366307163.705616</v>
      </c>
      <c r="AI687" s="43" t="n">
        <v>164475123.911777</v>
      </c>
      <c r="AJ687" s="43" t="n">
        <v>237040183.185974</v>
      </c>
      <c r="AK687" s="43" t="n">
        <v>314664460.729459</v>
      </c>
      <c r="AL687" s="43" t="n">
        <v>248790564</v>
      </c>
      <c r="AM687" s="43" t="n">
        <v>8164926.16886625</v>
      </c>
    </row>
    <row r="688">
      <c r="A688" t="str">
        <f>M688</f>
      </c>
      <c r="B688" t="str">
        <f>N688</f>
      </c>
      <c r="C688" t="str">
        <f>O688</f>
      </c>
      <c r="D688" s="43" t="str">
        <f>AE688</f>
      </c>
      <c r="E688" s="43" t="str">
        <f>AK688</f>
      </c>
      <c r="F688" s="43" t="str">
        <f>AL688</f>
      </c>
      <c r="G688" s="43" t="str">
        <f>AM688</f>
      </c>
      <c r="H688" s="44" t="str">
        <f>AL688/AK688-1</f>
      </c>
      <c r="I688" s="44" t="str">
        <f>AL688/AE688-1</f>
      </c>
      <c r="J688" s="44" t="str">
        <f>AM688/AL688</f>
      </c>
      <c r="K688" s="44" t="str">
        <f>AL688/Sum(AL$1:AL$1706)</f>
      </c>
      <c r="L688" s="44" t="str">
        <f>AM688/Sum(AM1:AM$1706)</f>
      </c>
      <c r="M688" t="s">
        <v>1828</v>
      </c>
      <c r="N688" t="s">
        <v>2976</v>
      </c>
      <c r="O688" t="n">
        <v>689</v>
      </c>
      <c r="P688" s="43"/>
      <c r="Q688" s="43"/>
      <c r="R688" s="43"/>
      <c r="S688" s="43"/>
      <c r="T688" s="43" t="n">
        <v>99074656.9593766</v>
      </c>
      <c r="U688" s="43" t="n">
        <v>81758703.414903</v>
      </c>
      <c r="V688" s="43" t="n">
        <v>110945718.290871</v>
      </c>
      <c r="W688" s="43" t="n">
        <v>29401268.2006953</v>
      </c>
      <c r="X688" s="43" t="n">
        <v>68826247.4524552</v>
      </c>
      <c r="Y688" s="43" t="n">
        <v>77771617.0804062</v>
      </c>
      <c r="Z688" s="43" t="n">
        <v>115605237.931711</v>
      </c>
      <c r="AA688" s="43" t="n">
        <v>92533804.1246899</v>
      </c>
      <c r="AB688" s="43" t="n">
        <v>44652167.3817333</v>
      </c>
      <c r="AC688" s="43" t="n">
        <v>39937948.8241875</v>
      </c>
      <c r="AD688" s="43" t="n">
        <v>26731802.3415822</v>
      </c>
      <c r="AE688" s="43" t="n">
        <v>7666638.20709437</v>
      </c>
      <c r="AF688" s="43" t="n">
        <v>3890452.11539465</v>
      </c>
      <c r="AG688" s="43" t="n">
        <v>3818000.96352403</v>
      </c>
      <c r="AH688" s="43" t="n">
        <v>272290.909778464</v>
      </c>
      <c r="AI688" s="43" t="n">
        <v>692761.85685577</v>
      </c>
      <c r="AJ688" s="43" t="n">
        <v>-94722.2368929333</v>
      </c>
      <c r="AK688" s="43" t="n">
        <v>93382.7036675076</v>
      </c>
      <c r="AL688" s="43" t="n">
        <v>-64499.0186</v>
      </c>
      <c r="AM688" s="43" t="n">
        <v>-288535.514972136</v>
      </c>
    </row>
    <row r="689">
      <c r="A689" t="str">
        <f>M689</f>
      </c>
      <c r="B689" t="str">
        <f>N689</f>
      </c>
      <c r="C689" t="str">
        <f>O689</f>
      </c>
      <c r="D689" s="43" t="str">
        <f>AE689</f>
      </c>
      <c r="E689" s="43" t="str">
        <f>AK689</f>
      </c>
      <c r="F689" s="43" t="str">
        <f>AL689</f>
      </c>
      <c r="G689" s="43" t="str">
        <f>AM689</f>
      </c>
      <c r="H689" s="44" t="str">
        <f>AL689/AK689-1</f>
      </c>
      <c r="I689" s="44" t="str">
        <f>AL689/AE689-1</f>
      </c>
      <c r="J689" s="44" t="str">
        <f>AM689/AL689</f>
      </c>
      <c r="K689" s="44" t="str">
        <f>AL689/Sum(AL$1:AL$1706)</f>
      </c>
      <c r="L689" s="44" t="str">
        <f>AM689/Sum(AM1:AM$1706)</f>
      </c>
      <c r="M689" t="s">
        <v>1828</v>
      </c>
      <c r="N689" t="s">
        <v>2977</v>
      </c>
      <c r="O689" t="n">
        <v>2241</v>
      </c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 t="n">
        <v>1916270.67287135</v>
      </c>
      <c r="AJ689" s="43" t="n">
        <v>22180187.7050865</v>
      </c>
      <c r="AK689" s="43" t="n">
        <v>36056955.7844532</v>
      </c>
      <c r="AL689" s="43" t="n">
        <v>66104298.0156</v>
      </c>
      <c r="AM689" s="43" t="n">
        <v>43091269.3846918</v>
      </c>
    </row>
    <row r="690">
      <c r="A690" t="str">
        <f>M690</f>
      </c>
      <c r="B690" t="str">
        <f>N690</f>
      </c>
      <c r="C690" t="str">
        <f>O690</f>
      </c>
      <c r="D690" s="43" t="str">
        <f>AE690</f>
      </c>
      <c r="E690" s="43" t="str">
        <f>AK690</f>
      </c>
      <c r="F690" s="43" t="str">
        <f>AL690</f>
      </c>
      <c r="G690" s="43" t="str">
        <f>AM690</f>
      </c>
      <c r="H690" s="44" t="str">
        <f>AL690/AK690-1</f>
      </c>
      <c r="I690" s="44" t="str">
        <f>AL690/AE690-1</f>
      </c>
      <c r="J690" s="44" t="str">
        <f>AM690/AL690</f>
      </c>
      <c r="K690" s="44" t="str">
        <f>AL690/Sum(AL$1:AL$1706)</f>
      </c>
      <c r="L690" s="44" t="str">
        <f>AM690/Sum(AM1:AM$1706)</f>
      </c>
      <c r="M690" t="s">
        <v>1828</v>
      </c>
      <c r="N690" t="s">
        <v>2978</v>
      </c>
      <c r="O690" t="n">
        <v>2001</v>
      </c>
      <c r="P690" s="43"/>
      <c r="Q690" s="43"/>
      <c r="R690" s="43"/>
      <c r="S690" s="43"/>
      <c r="T690" s="43"/>
      <c r="U690" s="43"/>
      <c r="V690" s="43"/>
      <c r="W690" s="43"/>
      <c r="X690" s="43"/>
      <c r="Y690" s="43" t="n">
        <v>9870.65284061098</v>
      </c>
      <c r="Z690" s="43"/>
      <c r="AA690" s="43"/>
      <c r="AB690" s="43"/>
      <c r="AC690" s="43"/>
      <c r="AD690" s="43"/>
      <c r="AE690" s="43"/>
      <c r="AF690" s="43"/>
      <c r="AG690" s="43" t="n">
        <v>4102138.92695312</v>
      </c>
      <c r="AH690" s="43" t="n">
        <v>4980913.63834221</v>
      </c>
      <c r="AI690" s="43" t="n">
        <v>8892473.48118763</v>
      </c>
      <c r="AJ690" s="43" t="n">
        <v>7565349.51895834</v>
      </c>
      <c r="AK690" s="43" t="n">
        <v>7573924.74545951</v>
      </c>
      <c r="AL690" s="43" t="n">
        <v>6353747</v>
      </c>
      <c r="AM690" s="43" t="n">
        <v>305179.266934773</v>
      </c>
    </row>
    <row r="691">
      <c r="A691" t="str">
        <f>M691</f>
      </c>
      <c r="B691" t="str">
        <f>N691</f>
      </c>
      <c r="C691" t="str">
        <f>O691</f>
      </c>
      <c r="D691" s="43" t="str">
        <f>AE691</f>
      </c>
      <c r="E691" s="43" t="str">
        <f>AK691</f>
      </c>
      <c r="F691" s="43" t="str">
        <f>AL691</f>
      </c>
      <c r="G691" s="43" t="str">
        <f>AM691</f>
      </c>
      <c r="H691" s="44" t="str">
        <f>AL691/AK691-1</f>
      </c>
      <c r="I691" s="44" t="str">
        <f>AL691/AE691-1</f>
      </c>
      <c r="J691" s="44" t="str">
        <f>AM691/AL691</f>
      </c>
      <c r="K691" s="44" t="str">
        <f>AL691/Sum(AL$1:AL$1706)</f>
      </c>
      <c r="L691" s="44" t="str">
        <f>AM691/Sum(AM1:AM$1706)</f>
      </c>
      <c r="M691" t="s">
        <v>1828</v>
      </c>
      <c r="N691" t="s">
        <v>2979</v>
      </c>
      <c r="O691" t="n">
        <v>2245</v>
      </c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 t="n">
        <v>1087766.01417533</v>
      </c>
      <c r="AJ691" s="43" t="n">
        <v>4359347.84679274</v>
      </c>
      <c r="AK691" s="43" t="n">
        <v>3585672.04045274</v>
      </c>
      <c r="AL691" s="43" t="n">
        <v>3342892.9844</v>
      </c>
      <c r="AM691" s="43" t="n">
        <v>-906356.328817409</v>
      </c>
    </row>
    <row r="692">
      <c r="A692" t="str">
        <f>M692</f>
      </c>
      <c r="B692" t="str">
        <f>N692</f>
      </c>
      <c r="C692" t="str">
        <f>O692</f>
      </c>
      <c r="D692" s="43" t="str">
        <f>AE692</f>
      </c>
      <c r="E692" s="43" t="str">
        <f>AK692</f>
      </c>
      <c r="F692" s="43" t="str">
        <f>AL692</f>
      </c>
      <c r="G692" s="43" t="str">
        <f>AM692</f>
      </c>
      <c r="H692" s="44" t="str">
        <f>AL692/AK692-1</f>
      </c>
      <c r="I692" s="44" t="str">
        <f>AL692/AE692-1</f>
      </c>
      <c r="J692" s="44" t="str">
        <f>AM692/AL692</f>
      </c>
      <c r="K692" s="44" t="str">
        <f>AL692/Sum(AL$1:AL$1706)</f>
      </c>
      <c r="L692" s="44" t="str">
        <f>AM692/Sum(AM1:AM$1706)</f>
      </c>
      <c r="M692" t="s">
        <v>1828</v>
      </c>
      <c r="N692" t="s">
        <v>2980</v>
      </c>
      <c r="O692" t="n">
        <v>776</v>
      </c>
      <c r="P692" s="43" t="n">
        <v>71092.1221898435</v>
      </c>
      <c r="Q692" s="43" t="n">
        <v>330355.262617069</v>
      </c>
      <c r="R692" s="43" t="n">
        <v>44773.5581450995</v>
      </c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</row>
    <row r="693">
      <c r="A693" t="str">
        <f>M693</f>
      </c>
      <c r="B693" t="str">
        <f>N693</f>
      </c>
      <c r="C693" t="str">
        <f>O693</f>
      </c>
      <c r="D693" s="43" t="str">
        <f>AE693</f>
      </c>
      <c r="E693" s="43" t="str">
        <f>AK693</f>
      </c>
      <c r="F693" s="43" t="str">
        <f>AL693</f>
      </c>
      <c r="G693" s="43" t="str">
        <f>AM693</f>
      </c>
      <c r="H693" s="44" t="str">
        <f>AL693/AK693-1</f>
      </c>
      <c r="I693" s="44" t="str">
        <f>AL693/AE693-1</f>
      </c>
      <c r="J693" s="44" t="str">
        <f>AM693/AL693</f>
      </c>
      <c r="K693" s="44" t="str">
        <f>AL693/Sum(AL$1:AL$1706)</f>
      </c>
      <c r="L693" s="44" t="str">
        <f>AM693/Sum(AM1:AM$1706)</f>
      </c>
      <c r="M693" t="s">
        <v>1828</v>
      </c>
      <c r="N693" t="s">
        <v>2981</v>
      </c>
      <c r="O693" t="n">
        <v>1016</v>
      </c>
      <c r="P693" s="43" t="n">
        <v>62179.7552353168</v>
      </c>
      <c r="Q693" s="43"/>
      <c r="R693" s="43" t="n">
        <v>180248.086199829</v>
      </c>
      <c r="S693" s="43" t="n">
        <v>2052530.99855944</v>
      </c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</row>
    <row r="694">
      <c r="A694" t="str">
        <f>M694</f>
      </c>
      <c r="B694" t="str">
        <f>N694</f>
      </c>
      <c r="C694" t="str">
        <f>O694</f>
      </c>
      <c r="D694" s="43" t="str">
        <f>AE694</f>
      </c>
      <c r="E694" s="43" t="str">
        <f>AK694</f>
      </c>
      <c r="F694" s="43" t="str">
        <f>AL694</f>
      </c>
      <c r="G694" s="43" t="str">
        <f>AM694</f>
      </c>
      <c r="H694" s="44" t="str">
        <f>AL694/AK694-1</f>
      </c>
      <c r="I694" s="44" t="str">
        <f>AL694/AE694-1</f>
      </c>
      <c r="J694" s="44" t="str">
        <f>AM694/AL694</f>
      </c>
      <c r="K694" s="44" t="str">
        <f>AL694/Sum(AL$1:AL$1706)</f>
      </c>
      <c r="L694" s="44" t="str">
        <f>AM694/Sum(AM1:AM$1706)</f>
      </c>
      <c r="M694" t="s">
        <v>1828</v>
      </c>
      <c r="N694" t="s">
        <v>2982</v>
      </c>
      <c r="O694" t="n">
        <v>692</v>
      </c>
      <c r="P694" s="43"/>
      <c r="Q694" s="43"/>
      <c r="R694" s="43"/>
      <c r="S694" s="43"/>
      <c r="T694" s="43" t="n">
        <v>686623.433079978</v>
      </c>
      <c r="U694" s="43" t="n">
        <v>17305641.8821369</v>
      </c>
      <c r="V694" s="43" t="n">
        <v>33303409.7536329</v>
      </c>
      <c r="W694" s="43" t="n">
        <v>23706295.2607035</v>
      </c>
      <c r="X694" s="43" t="n">
        <v>4119298.54281341</v>
      </c>
      <c r="Y694" s="43" t="n">
        <v>362491.931714512</v>
      </c>
      <c r="Z694" s="43" t="n">
        <v>36354226.7103451</v>
      </c>
      <c r="AA694" s="43" t="n">
        <v>-2305561.57623637</v>
      </c>
      <c r="AB694" s="43" t="n">
        <v>-823494.442374127</v>
      </c>
      <c r="AC694" s="43" t="n">
        <v>-1014318.69856115</v>
      </c>
      <c r="AD694" s="43" t="n">
        <v>-658532.433859908</v>
      </c>
      <c r="AE694" s="43" t="n">
        <v>-126822.389057169</v>
      </c>
      <c r="AF694" s="43" t="n">
        <v>0</v>
      </c>
      <c r="AG694" s="43"/>
      <c r="AH694" s="43"/>
      <c r="AI694" s="43"/>
      <c r="AJ694" s="43"/>
      <c r="AK694" s="43" t="n">
        <v>0</v>
      </c>
      <c r="AL694" s="43"/>
      <c r="AM694" s="43"/>
    </row>
    <row r="695">
      <c r="A695" t="str">
        <f>M695</f>
      </c>
      <c r="B695" t="str">
        <f>N695</f>
      </c>
      <c r="C695" t="str">
        <f>O695</f>
      </c>
      <c r="D695" s="43" t="str">
        <f>AE695</f>
      </c>
      <c r="E695" s="43" t="str">
        <f>AK695</f>
      </c>
      <c r="F695" s="43" t="str">
        <f>AL695</f>
      </c>
      <c r="G695" s="43" t="str">
        <f>AM695</f>
      </c>
      <c r="H695" s="44" t="str">
        <f>AL695/AK695-1</f>
      </c>
      <c r="I695" s="44" t="str">
        <f>AL695/AE695-1</f>
      </c>
      <c r="J695" s="44" t="str">
        <f>AM695/AL695</f>
      </c>
      <c r="K695" s="44" t="str">
        <f>AL695/Sum(AL$1:AL$1706)</f>
      </c>
      <c r="L695" s="44" t="str">
        <f>AM695/Sum(AM1:AM$1706)</f>
      </c>
      <c r="M695" t="s">
        <v>1828</v>
      </c>
      <c r="N695" t="s">
        <v>2983</v>
      </c>
      <c r="O695" t="n">
        <v>1627</v>
      </c>
      <c r="P695" s="43" t="n">
        <v>61476528.1199153</v>
      </c>
      <c r="Q695" s="43" t="n">
        <v>48864928.8480198</v>
      </c>
      <c r="R695" s="43" t="n">
        <v>63722583.3256905</v>
      </c>
      <c r="S695" s="43" t="n">
        <v>43078460.2171952</v>
      </c>
      <c r="T695" s="43"/>
      <c r="U695" s="43"/>
      <c r="V695" s="43"/>
      <c r="W695" s="43"/>
      <c r="X695" s="43"/>
      <c r="Y695" s="43"/>
      <c r="Z695" s="43"/>
      <c r="AA695" s="43" t="n">
        <v>-81128.6712459765</v>
      </c>
      <c r="AB695" s="43"/>
      <c r="AC695" s="43"/>
      <c r="AD695" s="43"/>
      <c r="AE695" s="43"/>
      <c r="AF695" s="43"/>
      <c r="AG695" s="43" t="n">
        <v>-139594.60114166</v>
      </c>
      <c r="AH695" s="43"/>
      <c r="AI695" s="43"/>
      <c r="AJ695" s="43"/>
      <c r="AK695" s="43"/>
      <c r="AL695" s="43"/>
      <c r="AM695" s="43"/>
    </row>
    <row r="696">
      <c r="A696" t="str">
        <f>M696</f>
      </c>
      <c r="B696" t="str">
        <f>N696</f>
      </c>
      <c r="C696" t="str">
        <f>O696</f>
      </c>
      <c r="D696" s="43" t="str">
        <f>AE696</f>
      </c>
      <c r="E696" s="43" t="str">
        <f>AK696</f>
      </c>
      <c r="F696" s="43" t="str">
        <f>AL696</f>
      </c>
      <c r="G696" s="43" t="str">
        <f>AM696</f>
      </c>
      <c r="H696" s="44" t="str">
        <f>AL696/AK696-1</f>
      </c>
      <c r="I696" s="44" t="str">
        <f>AL696/AE696-1</f>
      </c>
      <c r="J696" s="44" t="str">
        <f>AM696/AL696</f>
      </c>
      <c r="K696" s="44" t="str">
        <f>AL696/Sum(AL$1:AL$1706)</f>
      </c>
      <c r="L696" s="44" t="str">
        <f>AM696/Sum(AM1:AM$1706)</f>
      </c>
      <c r="M696" t="s">
        <v>1828</v>
      </c>
      <c r="N696" t="s">
        <v>2984</v>
      </c>
      <c r="O696" t="n">
        <v>82</v>
      </c>
      <c r="P696" s="43"/>
      <c r="Q696" s="43"/>
      <c r="R696" s="43"/>
      <c r="S696" s="43"/>
      <c r="T696" s="43"/>
      <c r="U696" s="43"/>
      <c r="V696" s="43"/>
      <c r="W696" s="43" t="n">
        <v>4943079.91693073</v>
      </c>
      <c r="X696" s="43" t="n">
        <v>1444143.96447163</v>
      </c>
      <c r="Y696" s="43" t="n">
        <v>-224486.093400184</v>
      </c>
      <c r="Z696" s="43" t="n">
        <v>163920.932825703</v>
      </c>
      <c r="AA696" s="43" t="n">
        <v>-10553.0494096319</v>
      </c>
      <c r="AB696" s="43"/>
      <c r="AC696" s="43" t="n">
        <v>2826947.32674088</v>
      </c>
      <c r="AD696" s="43" t="n">
        <v>858808.800468828</v>
      </c>
      <c r="AE696" s="43" t="n">
        <v>-1082082.27861511</v>
      </c>
      <c r="AF696" s="43"/>
      <c r="AG696" s="43" t="n">
        <v>-908337.32707716</v>
      </c>
      <c r="AH696" s="43"/>
      <c r="AI696" s="43"/>
      <c r="AJ696" s="43"/>
      <c r="AK696" s="43"/>
      <c r="AL696" s="43"/>
      <c r="AM696" s="43"/>
    </row>
    <row r="697">
      <c r="A697" t="str">
        <f>M697</f>
      </c>
      <c r="B697" t="str">
        <f>N697</f>
      </c>
      <c r="C697" t="str">
        <f>O697</f>
      </c>
      <c r="D697" s="43" t="str">
        <f>AE697</f>
      </c>
      <c r="E697" s="43" t="str">
        <f>AK697</f>
      </c>
      <c r="F697" s="43" t="str">
        <f>AL697</f>
      </c>
      <c r="G697" s="43" t="str">
        <f>AM697</f>
      </c>
      <c r="H697" s="44" t="str">
        <f>AL697/AK697-1</f>
      </c>
      <c r="I697" s="44" t="str">
        <f>AL697/AE697-1</f>
      </c>
      <c r="J697" s="44" t="str">
        <f>AM697/AL697</f>
      </c>
      <c r="K697" s="44" t="str">
        <f>AL697/Sum(AL$1:AL$1706)</f>
      </c>
      <c r="L697" s="44" t="str">
        <f>AM697/Sum(AM1:AM$1706)</f>
      </c>
      <c r="M697" t="s">
        <v>1828</v>
      </c>
      <c r="N697" t="s">
        <v>2985</v>
      </c>
      <c r="O697" t="n">
        <v>2002</v>
      </c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 t="n">
        <v>2000653.34985306</v>
      </c>
      <c r="AA697" s="43" t="n">
        <v>-519694.44301213</v>
      </c>
      <c r="AB697" s="43" t="n">
        <v>-286841.307582771</v>
      </c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</row>
    <row r="698">
      <c r="A698" t="str">
        <f>M698</f>
      </c>
      <c r="B698" t="str">
        <f>N698</f>
      </c>
      <c r="C698" t="str">
        <f>O698</f>
      </c>
      <c r="D698" s="43" t="str">
        <f>AE698</f>
      </c>
      <c r="E698" s="43" t="str">
        <f>AK698</f>
      </c>
      <c r="F698" s="43" t="str">
        <f>AL698</f>
      </c>
      <c r="G698" s="43" t="str">
        <f>AM698</f>
      </c>
      <c r="H698" s="44" t="str">
        <f>AL698/AK698-1</f>
      </c>
      <c r="I698" s="44" t="str">
        <f>AL698/AE698-1</f>
      </c>
      <c r="J698" s="44" t="str">
        <f>AM698/AL698</f>
      </c>
      <c r="K698" s="44" t="str">
        <f>AL698/Sum(AL$1:AL$1706)</f>
      </c>
      <c r="L698" s="44" t="str">
        <f>AM698/Sum(AM1:AM$1706)</f>
      </c>
      <c r="M698" t="s">
        <v>1828</v>
      </c>
      <c r="N698" t="s">
        <v>2986</v>
      </c>
      <c r="O698" t="n">
        <v>479</v>
      </c>
      <c r="P698" s="43"/>
      <c r="Q698" s="43"/>
      <c r="R698" s="43"/>
      <c r="S698" s="43" t="n">
        <v>4749573.9927072</v>
      </c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</row>
    <row r="699">
      <c r="A699" t="str">
        <f>M699</f>
      </c>
      <c r="B699" t="str">
        <f>N699</f>
      </c>
      <c r="C699" t="str">
        <f>O699</f>
      </c>
      <c r="D699" s="43" t="str">
        <f>AE699</f>
      </c>
      <c r="E699" s="43" t="str">
        <f>AK699</f>
      </c>
      <c r="F699" s="43" t="str">
        <f>AL699</f>
      </c>
      <c r="G699" s="43" t="str">
        <f>AM699</f>
      </c>
      <c r="H699" s="44" t="str">
        <f>AL699/AK699-1</f>
      </c>
      <c r="I699" s="44" t="str">
        <f>AL699/AE699-1</f>
      </c>
      <c r="J699" s="44" t="str">
        <f>AM699/AL699</f>
      </c>
      <c r="K699" s="44" t="str">
        <f>AL699/Sum(AL$1:AL$1706)</f>
      </c>
      <c r="L699" s="44" t="str">
        <f>AM699/Sum(AM1:AM$1706)</f>
      </c>
      <c r="M699" t="s">
        <v>1828</v>
      </c>
      <c r="N699" t="s">
        <v>2987</v>
      </c>
      <c r="O699" t="n">
        <v>944</v>
      </c>
      <c r="P699" s="43" t="n">
        <v>9351351.11466873</v>
      </c>
      <c r="Q699" s="43" t="n">
        <v>8142264.99038982</v>
      </c>
      <c r="R699" s="43" t="n">
        <v>76322.0591931969</v>
      </c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</row>
    <row r="700">
      <c r="A700" t="str">
        <f>M700</f>
      </c>
      <c r="B700" t="str">
        <f>N700</f>
      </c>
      <c r="C700" t="str">
        <f>O700</f>
      </c>
      <c r="D700" s="43" t="str">
        <f>AE700</f>
      </c>
      <c r="E700" s="43" t="str">
        <f>AK700</f>
      </c>
      <c r="F700" s="43" t="str">
        <f>AL700</f>
      </c>
      <c r="G700" s="43" t="str">
        <f>AM700</f>
      </c>
      <c r="H700" s="44" t="str">
        <f>AL700/AK700-1</f>
      </c>
      <c r="I700" s="44" t="str">
        <f>AL700/AE700-1</f>
      </c>
      <c r="J700" s="44" t="str">
        <f>AM700/AL700</f>
      </c>
      <c r="K700" s="44" t="str">
        <f>AL700/Sum(AL$1:AL$1706)</f>
      </c>
      <c r="L700" s="44" t="str">
        <f>AM700/Sum(AM1:AM$1706)</f>
      </c>
      <c r="M700" t="s">
        <v>1828</v>
      </c>
      <c r="N700" t="s">
        <v>2988</v>
      </c>
      <c r="O700" t="n">
        <v>2098</v>
      </c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 t="n">
        <v>15492066.381329</v>
      </c>
      <c r="AF700" s="43" t="n">
        <v>28134934.8620472</v>
      </c>
      <c r="AG700" s="43" t="n">
        <v>28156639.9708935</v>
      </c>
      <c r="AH700" s="43" t="n">
        <v>12661163.2474976</v>
      </c>
      <c r="AI700" s="43" t="n">
        <v>-1181590.06426188</v>
      </c>
      <c r="AJ700" s="43" t="n">
        <v>-324981.660297063</v>
      </c>
      <c r="AK700" s="43" t="n">
        <v>-548215.603870931</v>
      </c>
      <c r="AL700" s="43" t="n">
        <v>-1261225.79</v>
      </c>
      <c r="AM700" s="43" t="n">
        <v>-191910.716814591</v>
      </c>
    </row>
    <row r="701">
      <c r="A701" t="str">
        <f>M701</f>
      </c>
      <c r="B701" t="str">
        <f>N701</f>
      </c>
      <c r="C701" t="str">
        <f>O701</f>
      </c>
      <c r="D701" s="43" t="str">
        <f>AE701</f>
      </c>
      <c r="E701" s="43" t="str">
        <f>AK701</f>
      </c>
      <c r="F701" s="43" t="str">
        <f>AL701</f>
      </c>
      <c r="G701" s="43" t="str">
        <f>AM701</f>
      </c>
      <c r="H701" s="44" t="str">
        <f>AL701/AK701-1</f>
      </c>
      <c r="I701" s="44" t="str">
        <f>AL701/AE701-1</f>
      </c>
      <c r="J701" s="44" t="str">
        <f>AM701/AL701</f>
      </c>
      <c r="K701" s="44" t="str">
        <f>AL701/Sum(AL$1:AL$1706)</f>
      </c>
      <c r="L701" s="44" t="str">
        <f>AM701/Sum(AM1:AM$1706)</f>
      </c>
      <c r="M701" t="s">
        <v>1828</v>
      </c>
      <c r="N701" t="s">
        <v>2989</v>
      </c>
      <c r="O701" t="n">
        <v>1776</v>
      </c>
      <c r="P701" s="43" t="n">
        <v>6153410.9507429</v>
      </c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</row>
    <row r="702">
      <c r="A702" t="str">
        <f>M702</f>
      </c>
      <c r="B702" t="str">
        <f>N702</f>
      </c>
      <c r="C702" t="str">
        <f>O702</f>
      </c>
      <c r="D702" s="43" t="str">
        <f>AE702</f>
      </c>
      <c r="E702" s="43" t="str">
        <f>AK702</f>
      </c>
      <c r="F702" s="43" t="str">
        <f>AL702</f>
      </c>
      <c r="G702" s="43" t="str">
        <f>AM702</f>
      </c>
      <c r="H702" s="44" t="str">
        <f>AL702/AK702-1</f>
      </c>
      <c r="I702" s="44" t="str">
        <f>AL702/AE702-1</f>
      </c>
      <c r="J702" s="44" t="str">
        <f>AM702/AL702</f>
      </c>
      <c r="K702" s="44" t="str">
        <f>AL702/Sum(AL$1:AL$1706)</f>
      </c>
      <c r="L702" s="44" t="str">
        <f>AM702/Sum(AM1:AM$1706)</f>
      </c>
      <c r="M702" t="s">
        <v>1828</v>
      </c>
      <c r="N702" t="s">
        <v>2990</v>
      </c>
      <c r="O702" t="n">
        <v>981</v>
      </c>
      <c r="P702" s="43" t="n">
        <v>10796721.8194503</v>
      </c>
      <c r="Q702" s="43" t="n">
        <v>8286771.36125841</v>
      </c>
      <c r="R702" s="43" t="n">
        <v>16665542.6558741</v>
      </c>
      <c r="S702" s="43" t="n">
        <v>37931773.9542114</v>
      </c>
      <c r="T702" s="43"/>
      <c r="U702" s="43"/>
      <c r="V702" s="43"/>
      <c r="W702" s="43"/>
      <c r="X702" s="43"/>
      <c r="Y702" s="43" t="n">
        <v>33258.0298852832</v>
      </c>
      <c r="Z702" s="43" t="n">
        <v>-8504.26522201801</v>
      </c>
      <c r="AA702" s="43" t="n">
        <v>0</v>
      </c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</row>
    <row r="703">
      <c r="A703" t="str">
        <f>M703</f>
      </c>
      <c r="B703" t="str">
        <f>N703</f>
      </c>
      <c r="C703" t="str">
        <f>O703</f>
      </c>
      <c r="D703" s="43" t="str">
        <f>AE703</f>
      </c>
      <c r="E703" s="43" t="str">
        <f>AK703</f>
      </c>
      <c r="F703" s="43" t="str">
        <f>AL703</f>
      </c>
      <c r="G703" s="43" t="str">
        <f>AM703</f>
      </c>
      <c r="H703" s="44" t="str">
        <f>AL703/AK703-1</f>
      </c>
      <c r="I703" s="44" t="str">
        <f>AL703/AE703-1</f>
      </c>
      <c r="J703" s="44" t="str">
        <f>AM703/AL703</f>
      </c>
      <c r="K703" s="44" t="str">
        <f>AL703/Sum(AL$1:AL$1706)</f>
      </c>
      <c r="L703" s="44" t="str">
        <f>AM703/Sum(AM1:AM$1706)</f>
      </c>
      <c r="M703" t="s">
        <v>1828</v>
      </c>
      <c r="N703" t="s">
        <v>2991</v>
      </c>
      <c r="O703" t="n">
        <v>979</v>
      </c>
      <c r="P703" s="43" t="n">
        <v>334800.270802819</v>
      </c>
      <c r="Q703" s="43" t="n">
        <v>815025.648958005</v>
      </c>
      <c r="R703" s="43" t="n">
        <v>76095.3261804959</v>
      </c>
      <c r="S703" s="43" t="n">
        <v>109048.918977504</v>
      </c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</row>
    <row r="704">
      <c r="A704" t="str">
        <f>M704</f>
      </c>
      <c r="B704" t="str">
        <f>N704</f>
      </c>
      <c r="C704" t="str">
        <f>O704</f>
      </c>
      <c r="D704" s="43" t="str">
        <f>AE704</f>
      </c>
      <c r="E704" s="43" t="str">
        <f>AK704</f>
      </c>
      <c r="F704" s="43" t="str">
        <f>AL704</f>
      </c>
      <c r="G704" s="43" t="str">
        <f>AM704</f>
      </c>
      <c r="H704" s="44" t="str">
        <f>AL704/AK704-1</f>
      </c>
      <c r="I704" s="44" t="str">
        <f>AL704/AE704-1</f>
      </c>
      <c r="J704" s="44" t="str">
        <f>AM704/AL704</f>
      </c>
      <c r="K704" s="44" t="str">
        <f>AL704/Sum(AL$1:AL$1706)</f>
      </c>
      <c r="L704" s="44" t="str">
        <f>AM704/Sum(AM1:AM$1706)</f>
      </c>
      <c r="M704" t="s">
        <v>1828</v>
      </c>
      <c r="N704" t="s">
        <v>2992</v>
      </c>
      <c r="O704" t="n">
        <v>1854</v>
      </c>
      <c r="P704" s="43"/>
      <c r="Q704" s="43"/>
      <c r="R704" s="43"/>
      <c r="S704" s="43"/>
      <c r="T704" s="43" t="n">
        <v>628388.617361933</v>
      </c>
      <c r="U704" s="43" t="n">
        <v>1313545.32574035</v>
      </c>
      <c r="V704" s="43" t="n">
        <v>-3387.6805800302</v>
      </c>
      <c r="W704" s="43"/>
      <c r="X704" s="43" t="n">
        <v>70383.23274323</v>
      </c>
      <c r="Y704" s="43" t="n">
        <v>813932.977551986</v>
      </c>
      <c r="Z704" s="43" t="n">
        <v>0</v>
      </c>
      <c r="AA704" s="43"/>
      <c r="AB704" s="43"/>
      <c r="AC704" s="43"/>
      <c r="AD704" s="43"/>
      <c r="AE704" s="43" t="n">
        <v>1150320.86949624</v>
      </c>
      <c r="AF704" s="43" t="n">
        <v>132896.239256741</v>
      </c>
      <c r="AG704" s="43" t="n">
        <v>18535.7978762702</v>
      </c>
      <c r="AH704" s="43" t="n">
        <v>-22131.5004749398</v>
      </c>
      <c r="AI704" s="43" t="n">
        <v>702023.85850472</v>
      </c>
      <c r="AJ704" s="43" t="n">
        <v>2794423.65082821</v>
      </c>
      <c r="AK704" s="43" t="n">
        <v>6899699.77088246</v>
      </c>
      <c r="AL704" s="43" t="n">
        <v>190002.0781</v>
      </c>
      <c r="AM704" s="43" t="n">
        <v>-4686.55491248233</v>
      </c>
    </row>
    <row r="705">
      <c r="A705" t="str">
        <f>M705</f>
      </c>
      <c r="B705" t="str">
        <f>N705</f>
      </c>
      <c r="C705" t="str">
        <f>O705</f>
      </c>
      <c r="D705" s="43" t="str">
        <f>AE705</f>
      </c>
      <c r="E705" s="43" t="str">
        <f>AK705</f>
      </c>
      <c r="F705" s="43" t="str">
        <f>AL705</f>
      </c>
      <c r="G705" s="43" t="str">
        <f>AM705</f>
      </c>
      <c r="H705" s="44" t="str">
        <f>AL705/AK705-1</f>
      </c>
      <c r="I705" s="44" t="str">
        <f>AL705/AE705-1</f>
      </c>
      <c r="J705" s="44" t="str">
        <f>AM705/AL705</f>
      </c>
      <c r="K705" s="44" t="str">
        <f>AL705/Sum(AL$1:AL$1706)</f>
      </c>
      <c r="L705" s="44" t="str">
        <f>AM705/Sum(AM1:AM$1706)</f>
      </c>
      <c r="M705" t="s">
        <v>1828</v>
      </c>
      <c r="N705" t="s">
        <v>2993</v>
      </c>
      <c r="O705" t="n">
        <v>480</v>
      </c>
      <c r="P705" s="43"/>
      <c r="Q705" s="43"/>
      <c r="R705" s="43" t="n">
        <v>541747.474532397</v>
      </c>
      <c r="S705" s="43" t="n">
        <v>54934.3720010481</v>
      </c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</row>
    <row r="706">
      <c r="A706" t="str">
        <f>M706</f>
      </c>
      <c r="B706" t="str">
        <f>N706</f>
      </c>
      <c r="C706" t="str">
        <f>O706</f>
      </c>
      <c r="D706" s="43" t="str">
        <f>AE706</f>
      </c>
      <c r="E706" s="43" t="str">
        <f>AK706</f>
      </c>
      <c r="F706" s="43" t="str">
        <f>AL706</f>
      </c>
      <c r="G706" s="43" t="str">
        <f>AM706</f>
      </c>
      <c r="H706" s="44" t="str">
        <f>AL706/AK706-1</f>
      </c>
      <c r="I706" s="44" t="str">
        <f>AL706/AE706-1</f>
      </c>
      <c r="J706" s="44" t="str">
        <f>AM706/AL706</f>
      </c>
      <c r="K706" s="44" t="str">
        <f>AL706/Sum(AL$1:AL$1706)</f>
      </c>
      <c r="L706" s="44" t="str">
        <f>AM706/Sum(AM1:AM$1706)</f>
      </c>
      <c r="M706" t="s">
        <v>1828</v>
      </c>
      <c r="N706" t="s">
        <v>2994</v>
      </c>
      <c r="O706" t="n">
        <v>1831</v>
      </c>
      <c r="P706" s="43"/>
      <c r="Q706" s="43" t="n">
        <v>414698.232850795</v>
      </c>
      <c r="R706" s="43" t="n">
        <v>2652156.61523218</v>
      </c>
      <c r="S706" s="43" t="n">
        <v>2733543.49380217</v>
      </c>
      <c r="T706" s="43" t="n">
        <v>311890357.898683</v>
      </c>
      <c r="U706" s="43" t="n">
        <v>281931801.078939</v>
      </c>
      <c r="V706" s="43" t="n">
        <v>376776255.616788</v>
      </c>
      <c r="W706" s="43" t="n">
        <v>497991781.939519</v>
      </c>
      <c r="X706" s="43" t="n">
        <v>325102962.905486</v>
      </c>
      <c r="Y706" s="43" t="n">
        <v>150540838.448987</v>
      </c>
      <c r="Z706" s="43" t="n">
        <v>137516494.148258</v>
      </c>
      <c r="AA706" s="43" t="n">
        <v>185895186.055811</v>
      </c>
      <c r="AB706" s="43" t="n">
        <v>260899366.533314</v>
      </c>
      <c r="AC706" s="43" t="n">
        <v>298800915.106338</v>
      </c>
      <c r="AD706" s="43" t="n">
        <v>286452595.804917</v>
      </c>
      <c r="AE706" s="43" t="n">
        <v>261862914.342205</v>
      </c>
      <c r="AF706" s="43" t="n">
        <v>572806232.312819</v>
      </c>
      <c r="AG706" s="43" t="n">
        <v>502727141.090319</v>
      </c>
      <c r="AH706" s="43" t="n">
        <v>548301384.236423</v>
      </c>
      <c r="AI706" s="43" t="n">
        <v>703973272.925908</v>
      </c>
      <c r="AJ706" s="43" t="n">
        <v>763526255.066027</v>
      </c>
      <c r="AK706" s="43" t="n">
        <v>549146911.753927</v>
      </c>
      <c r="AL706" s="43" t="n">
        <v>459632618.0985</v>
      </c>
      <c r="AM706" s="43" t="n">
        <v>183850871.225145</v>
      </c>
    </row>
    <row r="707">
      <c r="A707" t="str">
        <f>M707</f>
      </c>
      <c r="B707" t="str">
        <f>N707</f>
      </c>
      <c r="C707" t="str">
        <f>O707</f>
      </c>
      <c r="D707" s="43" t="str">
        <f>AE707</f>
      </c>
      <c r="E707" s="43" t="str">
        <f>AK707</f>
      </c>
      <c r="F707" s="43" t="str">
        <f>AL707</f>
      </c>
      <c r="G707" s="43" t="str">
        <f>AM707</f>
      </c>
      <c r="H707" s="44" t="str">
        <f>AL707/AK707-1</f>
      </c>
      <c r="I707" s="44" t="str">
        <f>AL707/AE707-1</f>
      </c>
      <c r="J707" s="44" t="str">
        <f>AM707/AL707</f>
      </c>
      <c r="K707" s="44" t="str">
        <f>AL707/Sum(AL$1:AL$1706)</f>
      </c>
      <c r="L707" s="44" t="str">
        <f>AM707/Sum(AM1:AM$1706)</f>
      </c>
      <c r="M707" t="s">
        <v>1828</v>
      </c>
      <c r="N707" t="s">
        <v>2995</v>
      </c>
      <c r="O707" t="n">
        <v>1226</v>
      </c>
      <c r="P707" s="43" t="n">
        <v>463157.097416582</v>
      </c>
      <c r="Q707" s="43"/>
      <c r="R707" s="43" t="n">
        <v>72092656.1166315</v>
      </c>
      <c r="S707" s="43" t="n">
        <v>247744.112775545</v>
      </c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</row>
    <row r="708">
      <c r="A708" t="str">
        <f>M708</f>
      </c>
      <c r="B708" t="str">
        <f>N708</f>
      </c>
      <c r="C708" t="str">
        <f>O708</f>
      </c>
      <c r="D708" s="43" t="str">
        <f>AE708</f>
      </c>
      <c r="E708" s="43" t="str">
        <f>AK708</f>
      </c>
      <c r="F708" s="43" t="str">
        <f>AL708</f>
      </c>
      <c r="G708" s="43" t="str">
        <f>AM708</f>
      </c>
      <c r="H708" s="44" t="str">
        <f>AL708/AK708-1</f>
      </c>
      <c r="I708" s="44" t="str">
        <f>AL708/AE708-1</f>
      </c>
      <c r="J708" s="44" t="str">
        <f>AM708/AL708</f>
      </c>
      <c r="K708" s="44" t="str">
        <f>AL708/Sum(AL$1:AL$1706)</f>
      </c>
      <c r="L708" s="44" t="str">
        <f>AM708/Sum(AM1:AM$1706)</f>
      </c>
      <c r="M708" t="s">
        <v>1828</v>
      </c>
      <c r="N708" t="s">
        <v>2996</v>
      </c>
      <c r="O708" t="n">
        <v>1021</v>
      </c>
      <c r="P708" s="43"/>
      <c r="Q708" s="43"/>
      <c r="R708" s="43" t="n">
        <v>111352.309655512</v>
      </c>
      <c r="S708" s="43" t="n">
        <v>23041.9594737267</v>
      </c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</row>
    <row r="709">
      <c r="A709" t="str">
        <f>M709</f>
      </c>
      <c r="B709" t="str">
        <f>N709</f>
      </c>
      <c r="C709" t="str">
        <f>O709</f>
      </c>
      <c r="D709" s="43" t="str">
        <f>AE709</f>
      </c>
      <c r="E709" s="43" t="str">
        <f>AK709</f>
      </c>
      <c r="F709" s="43" t="str">
        <f>AL709</f>
      </c>
      <c r="G709" s="43" t="str">
        <f>AM709</f>
      </c>
      <c r="H709" s="44" t="str">
        <f>AL709/AK709-1</f>
      </c>
      <c r="I709" s="44" t="str">
        <f>AL709/AE709-1</f>
      </c>
      <c r="J709" s="44" t="str">
        <f>AM709/AL709</f>
      </c>
      <c r="K709" s="44" t="str">
        <f>AL709/Sum(AL$1:AL$1706)</f>
      </c>
      <c r="L709" s="44" t="str">
        <f>AM709/Sum(AM1:AM$1706)</f>
      </c>
      <c r="M709" t="s">
        <v>1828</v>
      </c>
      <c r="N709" t="s">
        <v>2997</v>
      </c>
      <c r="O709" t="n">
        <v>918</v>
      </c>
      <c r="P709" s="43" t="n">
        <v>32418054.5747401</v>
      </c>
      <c r="Q709" s="43" t="n">
        <v>5520141.47420741</v>
      </c>
      <c r="R709" s="43" t="n">
        <v>5659394.21097849</v>
      </c>
      <c r="S709" s="43" t="n">
        <v>9442366.72135052</v>
      </c>
      <c r="T709" s="43"/>
      <c r="U709" s="43"/>
      <c r="V709" s="43"/>
      <c r="W709" s="43"/>
      <c r="X709" s="43"/>
      <c r="Y709" s="43"/>
      <c r="Z709" s="43" t="n">
        <v>-364972.965860174</v>
      </c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</row>
    <row r="710">
      <c r="A710" t="str">
        <f>M710</f>
      </c>
      <c r="B710" t="str">
        <f>N710</f>
      </c>
      <c r="C710" t="str">
        <f>O710</f>
      </c>
      <c r="D710" s="43" t="str">
        <f>AE710</f>
      </c>
      <c r="E710" s="43" t="str">
        <f>AK710</f>
      </c>
      <c r="F710" s="43" t="str">
        <f>AL710</f>
      </c>
      <c r="G710" s="43" t="str">
        <f>AM710</f>
      </c>
      <c r="H710" s="44" t="str">
        <f>AL710/AK710-1</f>
      </c>
      <c r="I710" s="44" t="str">
        <f>AL710/AE710-1</f>
      </c>
      <c r="J710" s="44" t="str">
        <f>AM710/AL710</f>
      </c>
      <c r="K710" s="44" t="str">
        <f>AL710/Sum(AL$1:AL$1706)</f>
      </c>
      <c r="L710" s="44" t="str">
        <f>AM710/Sum(AM1:AM$1706)</f>
      </c>
      <c r="M710" t="s">
        <v>1828</v>
      </c>
      <c r="N710" t="s">
        <v>2998</v>
      </c>
      <c r="O710" t="n">
        <v>977</v>
      </c>
      <c r="P710" s="43" t="n">
        <v>860718.786272635</v>
      </c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</row>
    <row r="711">
      <c r="A711" t="str">
        <f>M711</f>
      </c>
      <c r="B711" t="str">
        <f>N711</f>
      </c>
      <c r="C711" t="str">
        <f>O711</f>
      </c>
      <c r="D711" s="43" t="str">
        <f>AE711</f>
      </c>
      <c r="E711" s="43" t="str">
        <f>AK711</f>
      </c>
      <c r="F711" s="43" t="str">
        <f>AL711</f>
      </c>
      <c r="G711" s="43" t="str">
        <f>AM711</f>
      </c>
      <c r="H711" s="44" t="str">
        <f>AL711/AK711-1</f>
      </c>
      <c r="I711" s="44" t="str">
        <f>AL711/AE711-1</f>
      </c>
      <c r="J711" s="44" t="str">
        <f>AM711/AL711</f>
      </c>
      <c r="K711" s="44" t="str">
        <f>AL711/Sum(AL$1:AL$1706)</f>
      </c>
      <c r="L711" s="44" t="str">
        <f>AM711/Sum(AM1:AM$1706)</f>
      </c>
      <c r="M711" t="s">
        <v>1828</v>
      </c>
      <c r="N711" t="s">
        <v>2999</v>
      </c>
      <c r="O711" t="n">
        <v>975</v>
      </c>
      <c r="P711" s="43" t="n">
        <v>-228305.887492483</v>
      </c>
      <c r="Q711" s="43" t="n">
        <v>1380462.86485674</v>
      </c>
      <c r="R711" s="43" t="n">
        <v>1842143.60956257</v>
      </c>
      <c r="S711" s="43" t="n">
        <v>42350.5150250521</v>
      </c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</row>
    <row r="712">
      <c r="A712" t="str">
        <f>M712</f>
      </c>
      <c r="B712" t="str">
        <f>N712</f>
      </c>
      <c r="C712" t="str">
        <f>O712</f>
      </c>
      <c r="D712" s="43" t="str">
        <f>AE712</f>
      </c>
      <c r="E712" s="43" t="str">
        <f>AK712</f>
      </c>
      <c r="F712" s="43" t="str">
        <f>AL712</f>
      </c>
      <c r="G712" s="43" t="str">
        <f>AM712</f>
      </c>
      <c r="H712" s="44" t="str">
        <f>AL712/AK712-1</f>
      </c>
      <c r="I712" s="44" t="str">
        <f>AL712/AE712-1</f>
      </c>
      <c r="J712" s="44" t="str">
        <f>AM712/AL712</f>
      </c>
      <c r="K712" s="44" t="str">
        <f>AL712/Sum(AL$1:AL$1706)</f>
      </c>
      <c r="L712" s="44" t="str">
        <f>AM712/Sum(AM1:AM$1706)</f>
      </c>
      <c r="M712" t="s">
        <v>1828</v>
      </c>
      <c r="N712" t="s">
        <v>3000</v>
      </c>
      <c r="O712" t="n">
        <v>1835</v>
      </c>
      <c r="P712" s="43"/>
      <c r="Q712" s="43"/>
      <c r="R712" s="43"/>
      <c r="S712" s="43"/>
      <c r="T712" s="43"/>
      <c r="U712" s="43"/>
      <c r="V712" s="43"/>
      <c r="W712" s="43"/>
      <c r="X712" s="43" t="n">
        <v>515679.817295152</v>
      </c>
      <c r="Y712" s="43"/>
      <c r="Z712" s="43"/>
      <c r="AA712" s="43" t="n">
        <v>138984.377320412</v>
      </c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</row>
    <row r="713">
      <c r="A713" t="str">
        <f>M713</f>
      </c>
      <c r="B713" t="str">
        <f>N713</f>
      </c>
      <c r="C713" t="str">
        <f>O713</f>
      </c>
      <c r="D713" s="43" t="str">
        <f>AE713</f>
      </c>
      <c r="E713" s="43" t="str">
        <f>AK713</f>
      </c>
      <c r="F713" s="43" t="str">
        <f>AL713</f>
      </c>
      <c r="G713" s="43" t="str">
        <f>AM713</f>
      </c>
      <c r="H713" s="44" t="str">
        <f>AL713/AK713-1</f>
      </c>
      <c r="I713" s="44" t="str">
        <f>AL713/AE713-1</f>
      </c>
      <c r="J713" s="44" t="str">
        <f>AM713/AL713</f>
      </c>
      <c r="K713" s="44" t="str">
        <f>AL713/Sum(AL$1:AL$1706)</f>
      </c>
      <c r="L713" s="44" t="str">
        <f>AM713/Sum(AM1:AM$1706)</f>
      </c>
      <c r="M713" t="s">
        <v>1828</v>
      </c>
      <c r="N713" t="s">
        <v>3001</v>
      </c>
      <c r="O713" t="n">
        <v>670</v>
      </c>
      <c r="P713" s="43"/>
      <c r="Q713" s="43"/>
      <c r="R713" s="43"/>
      <c r="S713" s="43"/>
      <c r="T713" s="43"/>
      <c r="U713" s="43"/>
      <c r="V713" s="43"/>
      <c r="W713" s="43" t="n">
        <v>51030.6353968932</v>
      </c>
      <c r="X713" s="43" t="n">
        <v>3377052.09163431</v>
      </c>
      <c r="Y713" s="43" t="n">
        <v>781737.230492464</v>
      </c>
      <c r="Z713" s="43"/>
      <c r="AA713" s="43" t="n">
        <v>-29.828226055599</v>
      </c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</row>
    <row r="714">
      <c r="A714" t="str">
        <f>M714</f>
      </c>
      <c r="B714" t="str">
        <f>N714</f>
      </c>
      <c r="C714" t="str">
        <f>O714</f>
      </c>
      <c r="D714" s="43" t="str">
        <f>AE714</f>
      </c>
      <c r="E714" s="43" t="str">
        <f>AK714</f>
      </c>
      <c r="F714" s="43" t="str">
        <f>AL714</f>
      </c>
      <c r="G714" s="43" t="str">
        <f>AM714</f>
      </c>
      <c r="H714" s="44" t="str">
        <f>AL714/AK714-1</f>
      </c>
      <c r="I714" s="44" t="str">
        <f>AL714/AE714-1</f>
      </c>
      <c r="J714" s="44" t="str">
        <f>AM714/AL714</f>
      </c>
      <c r="K714" s="44" t="str">
        <f>AL714/Sum(AL$1:AL$1706)</f>
      </c>
      <c r="L714" s="44" t="str">
        <f>AM714/Sum(AM1:AM$1706)</f>
      </c>
      <c r="M714" t="s">
        <v>1828</v>
      </c>
      <c r="N714" t="s">
        <v>3002</v>
      </c>
      <c r="O714" t="n">
        <v>535</v>
      </c>
      <c r="P714" s="43" t="n">
        <v>43660564.393572</v>
      </c>
      <c r="Q714" s="43" t="n">
        <v>715157120.319772</v>
      </c>
      <c r="R714" s="43" t="n">
        <v>95166793.3998088</v>
      </c>
      <c r="S714" s="43" t="n">
        <v>149017953.546313</v>
      </c>
      <c r="T714" s="43"/>
      <c r="U714" s="43"/>
      <c r="V714" s="43"/>
      <c r="W714" s="43"/>
      <c r="X714" s="43"/>
      <c r="Y714" s="43"/>
      <c r="Z714" s="43" t="n">
        <v>-9964.39112739712</v>
      </c>
      <c r="AA714" s="43"/>
      <c r="AB714" s="43"/>
      <c r="AC714" s="43"/>
      <c r="AD714" s="43"/>
      <c r="AE714" s="43"/>
      <c r="AF714" s="43" t="n">
        <v>0</v>
      </c>
      <c r="AG714" s="43"/>
      <c r="AH714" s="43"/>
      <c r="AI714" s="43"/>
      <c r="AJ714" s="43"/>
      <c r="AK714" s="43"/>
      <c r="AL714" s="43"/>
      <c r="AM714" s="43"/>
    </row>
    <row r="715">
      <c r="A715" t="str">
        <f>M715</f>
      </c>
      <c r="B715" t="str">
        <f>N715</f>
      </c>
      <c r="C715" t="str">
        <f>O715</f>
      </c>
      <c r="D715" s="43" t="str">
        <f>AE715</f>
      </c>
      <c r="E715" s="43" t="str">
        <f>AK715</f>
      </c>
      <c r="F715" s="43" t="str">
        <f>AL715</f>
      </c>
      <c r="G715" s="43" t="str">
        <f>AM715</f>
      </c>
      <c r="H715" s="44" t="str">
        <f>AL715/AK715-1</f>
      </c>
      <c r="I715" s="44" t="str">
        <f>AL715/AE715-1</f>
      </c>
      <c r="J715" s="44" t="str">
        <f>AM715/AL715</f>
      </c>
      <c r="K715" s="44" t="str">
        <f>AL715/Sum(AL$1:AL$1706)</f>
      </c>
      <c r="L715" s="44" t="str">
        <f>AM715/Sum(AM1:AM$1706)</f>
      </c>
      <c r="M715" t="s">
        <v>1828</v>
      </c>
      <c r="N715" t="s">
        <v>2584</v>
      </c>
      <c r="O715" t="n">
        <v>1778</v>
      </c>
      <c r="P715" s="43" t="n">
        <v>498034.246270899</v>
      </c>
      <c r="Q715" s="43"/>
      <c r="R715" s="43" t="n">
        <v>49424.6908371523</v>
      </c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</row>
    <row r="716">
      <c r="A716" t="str">
        <f>M716</f>
      </c>
      <c r="B716" t="str">
        <f>N716</f>
      </c>
      <c r="C716" t="str">
        <f>O716</f>
      </c>
      <c r="D716" s="43" t="str">
        <f>AE716</f>
      </c>
      <c r="E716" s="43" t="str">
        <f>AK716</f>
      </c>
      <c r="F716" s="43" t="str">
        <f>AL716</f>
      </c>
      <c r="G716" s="43" t="str">
        <f>AM716</f>
      </c>
      <c r="H716" s="44" t="str">
        <f>AL716/AK716-1</f>
      </c>
      <c r="I716" s="44" t="str">
        <f>AL716/AE716-1</f>
      </c>
      <c r="J716" s="44" t="str">
        <f>AM716/AL716</f>
      </c>
      <c r="K716" s="44" t="str">
        <f>AL716/Sum(AL$1:AL$1706)</f>
      </c>
      <c r="L716" s="44" t="str">
        <f>AM716/Sum(AM1:AM$1706)</f>
      </c>
      <c r="M716" t="s">
        <v>1828</v>
      </c>
      <c r="N716" t="s">
        <v>3003</v>
      </c>
      <c r="O716" t="n">
        <v>1705</v>
      </c>
      <c r="P716" s="43" t="n">
        <v>12769922.4483506</v>
      </c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</row>
    <row r="717">
      <c r="A717" t="str">
        <f>M717</f>
      </c>
      <c r="B717" t="str">
        <f>N717</f>
      </c>
      <c r="C717" t="str">
        <f>O717</f>
      </c>
      <c r="D717" s="43" t="str">
        <f>AE717</f>
      </c>
      <c r="E717" s="43" t="str">
        <f>AK717</f>
      </c>
      <c r="F717" s="43" t="str">
        <f>AL717</f>
      </c>
      <c r="G717" s="43" t="str">
        <f>AM717</f>
      </c>
      <c r="H717" s="44" t="str">
        <f>AL717/AK717-1</f>
      </c>
      <c r="I717" s="44" t="str">
        <f>AL717/AE717-1</f>
      </c>
      <c r="J717" s="44" t="str">
        <f>AM717/AL717</f>
      </c>
      <c r="K717" s="44" t="str">
        <f>AL717/Sum(AL$1:AL$1706)</f>
      </c>
      <c r="L717" s="44" t="str">
        <f>AM717/Sum(AM1:AM$1706)</f>
      </c>
      <c r="M717" t="s">
        <v>1828</v>
      </c>
      <c r="N717" t="s">
        <v>3004</v>
      </c>
      <c r="O717" t="n">
        <v>697</v>
      </c>
      <c r="P717" s="43"/>
      <c r="Q717" s="43"/>
      <c r="R717" s="43"/>
      <c r="S717" s="43"/>
      <c r="T717" s="43" t="n">
        <v>58572955.4689595</v>
      </c>
      <c r="U717" s="43" t="n">
        <v>1309003.58803486</v>
      </c>
      <c r="V717" s="43" t="n">
        <v>-6519885.58364001</v>
      </c>
      <c r="W717" s="43" t="n">
        <v>0</v>
      </c>
      <c r="X717" s="43" t="n">
        <v>1824097.44891294</v>
      </c>
      <c r="Y717" s="43" t="n">
        <v>1813960.75129936</v>
      </c>
      <c r="Z717" s="43" t="n">
        <v>939323.198883069</v>
      </c>
      <c r="AA717" s="43"/>
      <c r="AB717" s="43" t="n">
        <v>1459801.96782147</v>
      </c>
      <c r="AC717" s="43" t="n">
        <v>7057957.88441998</v>
      </c>
      <c r="AD717" s="43" t="n">
        <v>16165411.1053397</v>
      </c>
      <c r="AE717" s="43" t="n">
        <v>12560019.9964222</v>
      </c>
      <c r="AF717" s="43" t="n">
        <v>10358147.1894584</v>
      </c>
      <c r="AG717" s="43" t="n">
        <v>-243569.428899865</v>
      </c>
      <c r="AH717" s="43" t="n">
        <v>0</v>
      </c>
      <c r="AI717" s="43" t="n">
        <v>0</v>
      </c>
      <c r="AJ717" s="43"/>
      <c r="AK717" s="43" t="n">
        <v>-91425.1669940654</v>
      </c>
      <c r="AL717" s="43" t="n">
        <v>-28770.8301</v>
      </c>
      <c r="AM717" s="43"/>
    </row>
    <row r="718">
      <c r="A718" t="str">
        <f>M718</f>
      </c>
      <c r="B718" t="str">
        <f>N718</f>
      </c>
      <c r="C718" t="str">
        <f>O718</f>
      </c>
      <c r="D718" s="43" t="str">
        <f>AE718</f>
      </c>
      <c r="E718" s="43" t="str">
        <f>AK718</f>
      </c>
      <c r="F718" s="43" t="str">
        <f>AL718</f>
      </c>
      <c r="G718" s="43" t="str">
        <f>AM718</f>
      </c>
      <c r="H718" s="44" t="str">
        <f>AL718/AK718-1</f>
      </c>
      <c r="I718" s="44" t="str">
        <f>AL718/AE718-1</f>
      </c>
      <c r="J718" s="44" t="str">
        <f>AM718/AL718</f>
      </c>
      <c r="K718" s="44" t="str">
        <f>AL718/Sum(AL$1:AL$1706)</f>
      </c>
      <c r="L718" s="44" t="str">
        <f>AM718/Sum(AM1:AM$1706)</f>
      </c>
      <c r="M718" t="s">
        <v>1828</v>
      </c>
      <c r="N718" t="s">
        <v>2585</v>
      </c>
      <c r="O718" t="n">
        <v>1385</v>
      </c>
      <c r="P718" s="43"/>
      <c r="Q718" s="43"/>
      <c r="R718" s="43"/>
      <c r="S718" s="43"/>
      <c r="T718" s="43"/>
      <c r="U718" s="43"/>
      <c r="V718" s="43"/>
      <c r="W718" s="43"/>
      <c r="X718" s="43" t="n">
        <v>-79980.946299125</v>
      </c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</row>
    <row r="719">
      <c r="A719" t="str">
        <f>M719</f>
      </c>
      <c r="B719" t="str">
        <f>N719</f>
      </c>
      <c r="C719" t="str">
        <f>O719</f>
      </c>
      <c r="D719" s="43" t="str">
        <f>AE719</f>
      </c>
      <c r="E719" s="43" t="str">
        <f>AK719</f>
      </c>
      <c r="F719" s="43" t="str">
        <f>AL719</f>
      </c>
      <c r="G719" s="43" t="str">
        <f>AM719</f>
      </c>
      <c r="H719" s="44" t="str">
        <f>AL719/AK719-1</f>
      </c>
      <c r="I719" s="44" t="str">
        <f>AL719/AE719-1</f>
      </c>
      <c r="J719" s="44" t="str">
        <f>AM719/AL719</f>
      </c>
      <c r="K719" s="44" t="str">
        <f>AL719/Sum(AL$1:AL$1706)</f>
      </c>
      <c r="L719" s="44" t="str">
        <f>AM719/Sum(AM1:AM$1706)</f>
      </c>
      <c r="M719" t="s">
        <v>1828</v>
      </c>
      <c r="N719" t="s">
        <v>2586</v>
      </c>
      <c r="O719" t="n">
        <v>2036</v>
      </c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 t="n">
        <v>19995626.0492522</v>
      </c>
      <c r="AJ719" s="43" t="n">
        <v>12172802.2999553</v>
      </c>
      <c r="AK719" s="43" t="n">
        <v>5140752.37744121</v>
      </c>
      <c r="AL719" s="43" t="n">
        <v>4945000</v>
      </c>
      <c r="AM719" s="43" t="n">
        <v>0</v>
      </c>
    </row>
    <row r="720">
      <c r="A720" t="str">
        <f>M720</f>
      </c>
      <c r="B720" t="str">
        <f>N720</f>
      </c>
      <c r="C720" t="str">
        <f>O720</f>
      </c>
      <c r="D720" s="43" t="str">
        <f>AE720</f>
      </c>
      <c r="E720" s="43" t="str">
        <f>AK720</f>
      </c>
      <c r="F720" s="43" t="str">
        <f>AL720</f>
      </c>
      <c r="G720" s="43" t="str">
        <f>AM720</f>
      </c>
      <c r="H720" s="44" t="str">
        <f>AL720/AK720-1</f>
      </c>
      <c r="I720" s="44" t="str">
        <f>AL720/AE720-1</f>
      </c>
      <c r="J720" s="44" t="str">
        <f>AM720/AL720</f>
      </c>
      <c r="K720" s="44" t="str">
        <f>AL720/Sum(AL$1:AL$1706)</f>
      </c>
      <c r="L720" s="44" t="str">
        <f>AM720/Sum(AM1:AM$1706)</f>
      </c>
      <c r="M720" t="s">
        <v>1828</v>
      </c>
      <c r="N720" t="s">
        <v>2588</v>
      </c>
      <c r="O720" t="n">
        <v>1805</v>
      </c>
      <c r="P720" s="43"/>
      <c r="Q720" s="43"/>
      <c r="R720" s="43"/>
      <c r="S720" s="43"/>
      <c r="T720" s="43"/>
      <c r="U720" s="43" t="n">
        <v>29619778.3224023</v>
      </c>
      <c r="V720" s="43" t="n">
        <v>127628349.210028</v>
      </c>
      <c r="W720" s="43" t="n">
        <v>271537606.225235</v>
      </c>
      <c r="X720" s="43" t="n">
        <v>224169384.575851</v>
      </c>
      <c r="Y720" s="43" t="n">
        <v>184007831.397077</v>
      </c>
      <c r="Z720" s="43" t="n">
        <v>129796851.58438</v>
      </c>
      <c r="AA720" s="43" t="n">
        <v>82748172.3369387</v>
      </c>
      <c r="AB720" s="43" t="n">
        <v>-26802.941194886</v>
      </c>
      <c r="AC720" s="43" t="n">
        <v>-23.3359432283569</v>
      </c>
      <c r="AD720" s="43" t="n">
        <v>-150405.162790306</v>
      </c>
      <c r="AE720" s="43" t="n">
        <v>-26159.027743347</v>
      </c>
      <c r="AF720" s="43" t="n">
        <v>-140281.785731273</v>
      </c>
      <c r="AG720" s="43" t="n">
        <v>3897682.03950529</v>
      </c>
      <c r="AH720" s="43" t="n">
        <v>15870354.9227312</v>
      </c>
      <c r="AI720" s="43" t="n">
        <v>45797563.8515583</v>
      </c>
      <c r="AJ720" s="43" t="n">
        <v>72245441.5505122</v>
      </c>
      <c r="AK720" s="43" t="n">
        <v>71527643.1044269</v>
      </c>
      <c r="AL720" s="43" t="n">
        <v>56006244.5396</v>
      </c>
      <c r="AM720" s="43" t="n">
        <v>100146809.60637</v>
      </c>
    </row>
    <row r="721">
      <c r="A721" t="str">
        <f>M721</f>
      </c>
      <c r="B721" t="str">
        <f>N721</f>
      </c>
      <c r="C721" t="str">
        <f>O721</f>
      </c>
      <c r="D721" s="43" t="str">
        <f>AE721</f>
      </c>
      <c r="E721" s="43" t="str">
        <f>AK721</f>
      </c>
      <c r="F721" s="43" t="str">
        <f>AL721</f>
      </c>
      <c r="G721" s="43" t="str">
        <f>AM721</f>
      </c>
      <c r="H721" s="44" t="str">
        <f>AL721/AK721-1</f>
      </c>
      <c r="I721" s="44" t="str">
        <f>AL721/AE721-1</f>
      </c>
      <c r="J721" s="44" t="str">
        <f>AM721/AL721</f>
      </c>
      <c r="K721" s="44" t="str">
        <f>AL721/Sum(AL$1:AL$1706)</f>
      </c>
      <c r="L721" s="44" t="str">
        <f>AM721/Sum(AM1:AM$1706)</f>
      </c>
      <c r="M721" t="s">
        <v>1828</v>
      </c>
      <c r="N721" t="s">
        <v>3005</v>
      </c>
      <c r="O721" t="n">
        <v>835</v>
      </c>
      <c r="P721" s="43" t="n">
        <v>4589481.20636933</v>
      </c>
      <c r="Q721" s="43" t="n">
        <v>3471222.67136011</v>
      </c>
      <c r="R721" s="43" t="n">
        <v>-184535.824885224</v>
      </c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</row>
    <row r="722">
      <c r="A722" t="str">
        <f>M722</f>
      </c>
      <c r="B722" t="str">
        <f>N722</f>
      </c>
      <c r="C722" t="str">
        <f>O722</f>
      </c>
      <c r="D722" s="43" t="str">
        <f>AE722</f>
      </c>
      <c r="E722" s="43" t="str">
        <f>AK722</f>
      </c>
      <c r="F722" s="43" t="str">
        <f>AL722</f>
      </c>
      <c r="G722" s="43" t="str">
        <f>AM722</f>
      </c>
      <c r="H722" s="44" t="str">
        <f>AL722/AK722-1</f>
      </c>
      <c r="I722" s="44" t="str">
        <f>AL722/AE722-1</f>
      </c>
      <c r="J722" s="44" t="str">
        <f>AM722/AL722</f>
      </c>
      <c r="K722" s="44" t="str">
        <f>AL722/Sum(AL$1:AL$1706)</f>
      </c>
      <c r="L722" s="44" t="str">
        <f>AM722/Sum(AM1:AM$1706)</f>
      </c>
      <c r="M722" t="s">
        <v>1828</v>
      </c>
      <c r="N722" t="s">
        <v>2590</v>
      </c>
      <c r="O722" t="n">
        <v>662</v>
      </c>
      <c r="P722" s="43"/>
      <c r="Q722" s="43"/>
      <c r="R722" s="43"/>
      <c r="S722" s="43"/>
      <c r="T722" s="43"/>
      <c r="U722" s="43"/>
      <c r="V722" s="43"/>
      <c r="W722" s="43" t="n">
        <v>0</v>
      </c>
      <c r="X722" s="43" t="n">
        <v>2093616.41648167</v>
      </c>
      <c r="Y722" s="43" t="n">
        <v>2418146.31480634</v>
      </c>
      <c r="Z722" s="43" t="n">
        <v>3407749.55022248</v>
      </c>
      <c r="AA722" s="43"/>
      <c r="AB722" s="43" t="n">
        <v>-261362.776101462</v>
      </c>
      <c r="AC722" s="43"/>
      <c r="AD722" s="43"/>
      <c r="AE722" s="43" t="n">
        <v>0</v>
      </c>
      <c r="AF722" s="43"/>
      <c r="AG722" s="43"/>
      <c r="AH722" s="43"/>
      <c r="AI722" s="43"/>
      <c r="AJ722" s="43"/>
      <c r="AK722" s="43"/>
      <c r="AL722" s="43"/>
      <c r="AM722" s="43"/>
    </row>
    <row r="723">
      <c r="A723" t="str">
        <f>M723</f>
      </c>
      <c r="B723" t="str">
        <f>N723</f>
      </c>
      <c r="C723" t="str">
        <f>O723</f>
      </c>
      <c r="D723" s="43" t="str">
        <f>AE723</f>
      </c>
      <c r="E723" s="43" t="str">
        <f>AK723</f>
      </c>
      <c r="F723" s="43" t="str">
        <f>AL723</f>
      </c>
      <c r="G723" s="43" t="str">
        <f>AM723</f>
      </c>
      <c r="H723" s="44" t="str">
        <f>AL723/AK723-1</f>
      </c>
      <c r="I723" s="44" t="str">
        <f>AL723/AE723-1</f>
      </c>
      <c r="J723" s="44" t="str">
        <f>AM723/AL723</f>
      </c>
      <c r="K723" s="44" t="str">
        <f>AL723/Sum(AL$1:AL$1706)</f>
      </c>
      <c r="L723" s="44" t="str">
        <f>AM723/Sum(AM1:AM$1706)</f>
      </c>
      <c r="M723" t="s">
        <v>1828</v>
      </c>
      <c r="N723" t="s">
        <v>2591</v>
      </c>
      <c r="O723" t="n">
        <v>411</v>
      </c>
      <c r="P723" s="43"/>
      <c r="Q723" s="43" t="n">
        <v>744195.347903812</v>
      </c>
      <c r="R723" s="43" t="n">
        <v>4134920.63483436</v>
      </c>
      <c r="S723" s="43" t="n">
        <v>16434.5964502442</v>
      </c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</row>
    <row r="724">
      <c r="A724" t="str">
        <f>M724</f>
      </c>
      <c r="B724" t="str">
        <f>N724</f>
      </c>
      <c r="C724" t="str">
        <f>O724</f>
      </c>
      <c r="D724" s="43" t="str">
        <f>AE724</f>
      </c>
      <c r="E724" s="43" t="str">
        <f>AK724</f>
      </c>
      <c r="F724" s="43" t="str">
        <f>AL724</f>
      </c>
      <c r="G724" s="43" t="str">
        <f>AM724</f>
      </c>
      <c r="H724" s="44" t="str">
        <f>AL724/AK724-1</f>
      </c>
      <c r="I724" s="44" t="str">
        <f>AL724/AE724-1</f>
      </c>
      <c r="J724" s="44" t="str">
        <f>AM724/AL724</f>
      </c>
      <c r="K724" s="44" t="str">
        <f>AL724/Sum(AL$1:AL$1706)</f>
      </c>
      <c r="L724" s="44" t="str">
        <f>AM724/Sum(AM1:AM$1706)</f>
      </c>
      <c r="M724" t="s">
        <v>1828</v>
      </c>
      <c r="N724" t="s">
        <v>3006</v>
      </c>
      <c r="O724" t="n">
        <v>1743</v>
      </c>
      <c r="P724" s="43" t="n">
        <v>452404.413935368</v>
      </c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</row>
    <row r="725">
      <c r="A725" t="str">
        <f>M725</f>
      </c>
      <c r="B725" t="str">
        <f>N725</f>
      </c>
      <c r="C725" t="str">
        <f>O725</f>
      </c>
      <c r="D725" s="43" t="str">
        <f>AE725</f>
      </c>
      <c r="E725" s="43" t="str">
        <f>AK725</f>
      </c>
      <c r="F725" s="43" t="str">
        <f>AL725</f>
      </c>
      <c r="G725" s="43" t="str">
        <f>AM725</f>
      </c>
      <c r="H725" s="44" t="str">
        <f>AL725/AK725-1</f>
      </c>
      <c r="I725" s="44" t="str">
        <f>AL725/AE725-1</f>
      </c>
      <c r="J725" s="44" t="str">
        <f>AM725/AL725</f>
      </c>
      <c r="K725" s="44" t="str">
        <f>AL725/Sum(AL$1:AL$1706)</f>
      </c>
      <c r="L725" s="44" t="str">
        <f>AM725/Sum(AM1:AM$1706)</f>
      </c>
      <c r="M725" t="s">
        <v>1828</v>
      </c>
      <c r="N725" t="s">
        <v>3007</v>
      </c>
      <c r="O725" t="n">
        <v>2099</v>
      </c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 t="n">
        <v>31165365.5763135</v>
      </c>
      <c r="AF725" s="43" t="n">
        <v>2617098.0554695</v>
      </c>
      <c r="AG725" s="43" t="n">
        <v>2571192.57668841</v>
      </c>
      <c r="AH725" s="43"/>
      <c r="AI725" s="43"/>
      <c r="AJ725" s="43"/>
      <c r="AK725" s="43"/>
      <c r="AL725" s="43"/>
      <c r="AM725" s="43"/>
    </row>
    <row r="726">
      <c r="A726" t="str">
        <f>M726</f>
      </c>
      <c r="B726" t="str">
        <f>N726</f>
      </c>
      <c r="C726" t="str">
        <f>O726</f>
      </c>
      <c r="D726" s="43" t="str">
        <f>AE726</f>
      </c>
      <c r="E726" s="43" t="str">
        <f>AK726</f>
      </c>
      <c r="F726" s="43" t="str">
        <f>AL726</f>
      </c>
      <c r="G726" s="43" t="str">
        <f>AM726</f>
      </c>
      <c r="H726" s="44" t="str">
        <f>AL726/AK726-1</f>
      </c>
      <c r="I726" s="44" t="str">
        <f>AL726/AE726-1</f>
      </c>
      <c r="J726" s="44" t="str">
        <f>AM726/AL726</f>
      </c>
      <c r="K726" s="44" t="str">
        <f>AL726/Sum(AL$1:AL$1706)</f>
      </c>
      <c r="L726" s="44" t="str">
        <f>AM726/Sum(AM1:AM$1706)</f>
      </c>
      <c r="M726" t="s">
        <v>1828</v>
      </c>
      <c r="N726" t="s">
        <v>3008</v>
      </c>
      <c r="O726" t="n">
        <v>2100</v>
      </c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 t="n">
        <v>34937.9398152331</v>
      </c>
      <c r="AF726" s="43" t="n">
        <v>52341.96110939</v>
      </c>
      <c r="AG726" s="43"/>
      <c r="AH726" s="43"/>
      <c r="AI726" s="43"/>
      <c r="AJ726" s="43"/>
      <c r="AK726" s="43"/>
      <c r="AL726" s="43"/>
      <c r="AM726" s="43"/>
    </row>
    <row r="727">
      <c r="A727" t="str">
        <f>M727</f>
      </c>
      <c r="B727" t="str">
        <f>N727</f>
      </c>
      <c r="C727" t="str">
        <f>O727</f>
      </c>
      <c r="D727" s="43" t="str">
        <f>AE727</f>
      </c>
      <c r="E727" s="43" t="str">
        <f>AK727</f>
      </c>
      <c r="F727" s="43" t="str">
        <f>AL727</f>
      </c>
      <c r="G727" s="43" t="str">
        <f>AM727</f>
      </c>
      <c r="H727" s="44" t="str">
        <f>AL727/AK727-1</f>
      </c>
      <c r="I727" s="44" t="str">
        <f>AL727/AE727-1</f>
      </c>
      <c r="J727" s="44" t="str">
        <f>AM727/AL727</f>
      </c>
      <c r="K727" s="44" t="str">
        <f>AL727/Sum(AL$1:AL$1706)</f>
      </c>
      <c r="L727" s="44" t="str">
        <f>AM727/Sum(AM1:AM$1706)</f>
      </c>
      <c r="M727" t="s">
        <v>1828</v>
      </c>
      <c r="N727" t="s">
        <v>3009</v>
      </c>
      <c r="O727" t="n">
        <v>2102</v>
      </c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 t="n">
        <v>210855.385744593</v>
      </c>
      <c r="AF727" s="43" t="n">
        <v>288138.062781004</v>
      </c>
      <c r="AG727" s="43" t="n">
        <v>20865.6363457013</v>
      </c>
      <c r="AH727" s="43"/>
      <c r="AI727" s="43"/>
      <c r="AJ727" s="43"/>
      <c r="AK727" s="43" t="n">
        <v>-24572.2394103787</v>
      </c>
      <c r="AL727" s="43"/>
      <c r="AM727" s="43"/>
    </row>
    <row r="728">
      <c r="A728" t="str">
        <f>M728</f>
      </c>
      <c r="B728" t="str">
        <f>N728</f>
      </c>
      <c r="C728" t="str">
        <f>O728</f>
      </c>
      <c r="D728" s="43" t="str">
        <f>AE728</f>
      </c>
      <c r="E728" s="43" t="str">
        <f>AK728</f>
      </c>
      <c r="F728" s="43" t="str">
        <f>AL728</f>
      </c>
      <c r="G728" s="43" t="str">
        <f>AM728</f>
      </c>
      <c r="H728" s="44" t="str">
        <f>AL728/AK728-1</f>
      </c>
      <c r="I728" s="44" t="str">
        <f>AL728/AE728-1</f>
      </c>
      <c r="J728" s="44" t="str">
        <f>AM728/AL728</f>
      </c>
      <c r="K728" s="44" t="str">
        <f>AL728/Sum(AL$1:AL$1706)</f>
      </c>
      <c r="L728" s="44" t="str">
        <f>AM728/Sum(AM1:AM$1706)</f>
      </c>
      <c r="M728" t="s">
        <v>1828</v>
      </c>
      <c r="N728" t="s">
        <v>3010</v>
      </c>
      <c r="O728" t="n">
        <v>1823</v>
      </c>
      <c r="P728" s="43"/>
      <c r="Q728" s="43"/>
      <c r="R728" s="43"/>
      <c r="S728" s="43"/>
      <c r="T728" s="43" t="n">
        <v>37147340.4055538</v>
      </c>
      <c r="U728" s="43" t="n">
        <v>5121509.43546802</v>
      </c>
      <c r="V728" s="43" t="n">
        <v>3808500.97406303</v>
      </c>
      <c r="W728" s="43" t="n">
        <v>13986708.5358016</v>
      </c>
      <c r="X728" s="43" t="n">
        <v>22244183.506385</v>
      </c>
      <c r="Y728" s="43" t="n">
        <v>10237346.5627635</v>
      </c>
      <c r="Z728" s="43" t="n">
        <v>7224617.00426771</v>
      </c>
      <c r="AA728" s="43" t="n">
        <v>5480331.44124534</v>
      </c>
      <c r="AB728" s="43" t="n">
        <v>5810656.11411382</v>
      </c>
      <c r="AC728" s="43" t="n">
        <v>3792900.07550717</v>
      </c>
      <c r="AD728" s="43" t="n">
        <v>2265117.25047495</v>
      </c>
      <c r="AE728" s="43" t="n">
        <v>33065.1710815725</v>
      </c>
      <c r="AF728" s="43" t="n">
        <v>6956.72246744801</v>
      </c>
      <c r="AG728" s="43" t="n">
        <v>1585268.59592767</v>
      </c>
      <c r="AH728" s="43" t="n">
        <v>-7106.50327287993</v>
      </c>
      <c r="AI728" s="43"/>
      <c r="AJ728" s="43"/>
      <c r="AK728" s="43"/>
      <c r="AL728" s="43"/>
      <c r="AM728" s="43"/>
    </row>
    <row r="729">
      <c r="A729" t="str">
        <f>M729</f>
      </c>
      <c r="B729" t="str">
        <f>N729</f>
      </c>
      <c r="C729" t="str">
        <f>O729</f>
      </c>
      <c r="D729" s="43" t="str">
        <f>AE729</f>
      </c>
      <c r="E729" s="43" t="str">
        <f>AK729</f>
      </c>
      <c r="F729" s="43" t="str">
        <f>AL729</f>
      </c>
      <c r="G729" s="43" t="str">
        <f>AM729</f>
      </c>
      <c r="H729" s="44" t="str">
        <f>AL729/AK729-1</f>
      </c>
      <c r="I729" s="44" t="str">
        <f>AL729/AE729-1</f>
      </c>
      <c r="J729" s="44" t="str">
        <f>AM729/AL729</f>
      </c>
      <c r="K729" s="44" t="str">
        <f>AL729/Sum(AL$1:AL$1706)</f>
      </c>
      <c r="L729" s="44" t="str">
        <f>AM729/Sum(AM1:AM$1706)</f>
      </c>
      <c r="M729" t="s">
        <v>1828</v>
      </c>
      <c r="N729" t="s">
        <v>2593</v>
      </c>
      <c r="O729" t="n">
        <v>2194</v>
      </c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 t="n">
        <v>5960.64087540105</v>
      </c>
      <c r="AI729" s="43" t="n">
        <v>590944.52153513</v>
      </c>
      <c r="AJ729" s="43" t="n">
        <v>0</v>
      </c>
      <c r="AK729" s="43" t="n">
        <v>-11307.7163163244</v>
      </c>
      <c r="AL729" s="43" t="n">
        <v>329024</v>
      </c>
      <c r="AM729" s="43" t="n">
        <v>0</v>
      </c>
    </row>
    <row r="730">
      <c r="A730" t="str">
        <f>M730</f>
      </c>
      <c r="B730" t="str">
        <f>N730</f>
      </c>
      <c r="C730" t="str">
        <f>O730</f>
      </c>
      <c r="D730" s="43" t="str">
        <f>AE730</f>
      </c>
      <c r="E730" s="43" t="str">
        <f>AK730</f>
      </c>
      <c r="F730" s="43" t="str">
        <f>AL730</f>
      </c>
      <c r="G730" s="43" t="str">
        <f>AM730</f>
      </c>
      <c r="H730" s="44" t="str">
        <f>AL730/AK730-1</f>
      </c>
      <c r="I730" s="44" t="str">
        <f>AL730/AE730-1</f>
      </c>
      <c r="J730" s="44" t="str">
        <f>AM730/AL730</f>
      </c>
      <c r="K730" s="44" t="str">
        <f>AL730/Sum(AL$1:AL$1706)</f>
      </c>
      <c r="L730" s="44" t="str">
        <f>AM730/Sum(AM1:AM$1706)</f>
      </c>
      <c r="M730" t="s">
        <v>1828</v>
      </c>
      <c r="N730" t="s">
        <v>3011</v>
      </c>
      <c r="O730" t="n">
        <v>1987</v>
      </c>
      <c r="P730" s="43"/>
      <c r="Q730" s="43"/>
      <c r="R730" s="43"/>
      <c r="S730" s="43"/>
      <c r="T730" s="43"/>
      <c r="U730" s="43"/>
      <c r="V730" s="43" t="n">
        <v>13701094.5123385</v>
      </c>
      <c r="W730" s="43" t="n">
        <v>109089819.979785</v>
      </c>
      <c r="X730" s="43" t="n">
        <v>184584659.744878</v>
      </c>
      <c r="Y730" s="43" t="n">
        <v>191398523.423441</v>
      </c>
      <c r="Z730" s="43" t="n">
        <v>84928461.9658505</v>
      </c>
      <c r="AA730" s="43" t="n">
        <v>54131514.1445788</v>
      </c>
      <c r="AB730" s="43" t="n">
        <v>19369262.697707</v>
      </c>
      <c r="AC730" s="43" t="n">
        <v>5058149.80060216</v>
      </c>
      <c r="AD730" s="43" t="n">
        <v>-526192.378456774</v>
      </c>
      <c r="AE730" s="43" t="n">
        <v>-41960.5621064211</v>
      </c>
      <c r="AF730" s="43" t="n">
        <v>-131297.025921205</v>
      </c>
      <c r="AG730" s="43"/>
      <c r="AH730" s="43"/>
      <c r="AI730" s="43"/>
      <c r="AJ730" s="43" t="n">
        <v>568403.185295571</v>
      </c>
      <c r="AK730" s="43"/>
      <c r="AL730" s="43" t="n">
        <v>0</v>
      </c>
      <c r="AM730" s="43"/>
    </row>
    <row r="731">
      <c r="A731" t="str">
        <f>M731</f>
      </c>
      <c r="B731" t="str">
        <f>N731</f>
      </c>
      <c r="C731" t="str">
        <f>O731</f>
      </c>
      <c r="D731" s="43" t="str">
        <f>AE731</f>
      </c>
      <c r="E731" s="43" t="str">
        <f>AK731</f>
      </c>
      <c r="F731" s="43" t="str">
        <f>AL731</f>
      </c>
      <c r="G731" s="43" t="str">
        <f>AM731</f>
      </c>
      <c r="H731" s="44" t="str">
        <f>AL731/AK731-1</f>
      </c>
      <c r="I731" s="44" t="str">
        <f>AL731/AE731-1</f>
      </c>
      <c r="J731" s="44" t="str">
        <f>AM731/AL731</f>
      </c>
      <c r="K731" s="44" t="str">
        <f>AL731/Sum(AL$1:AL$1706)</f>
      </c>
      <c r="L731" s="44" t="str">
        <f>AM731/Sum(AM1:AM$1706)</f>
      </c>
      <c r="M731" t="s">
        <v>1828</v>
      </c>
      <c r="N731" t="s">
        <v>2594</v>
      </c>
      <c r="O731" t="n">
        <v>664</v>
      </c>
      <c r="P731" s="43"/>
      <c r="Q731" s="43"/>
      <c r="R731" s="43"/>
      <c r="S731" s="43"/>
      <c r="T731" s="43"/>
      <c r="U731" s="43"/>
      <c r="V731" s="43"/>
      <c r="W731" s="43" t="n">
        <v>21506277.4975517</v>
      </c>
      <c r="X731" s="43" t="n">
        <v>5336793.95958193</v>
      </c>
      <c r="Y731" s="43" t="n">
        <v>13747496.8067283</v>
      </c>
      <c r="Z731" s="43" t="n">
        <v>-5716742.9552464</v>
      </c>
      <c r="AA731" s="43" t="n">
        <v>42144.4867959516</v>
      </c>
      <c r="AB731" s="43" t="n">
        <v>175075.441766596</v>
      </c>
      <c r="AC731" s="43" t="n">
        <v>185091.142236285</v>
      </c>
      <c r="AD731" s="43" t="n">
        <v>183790.710163309</v>
      </c>
      <c r="AE731" s="43" t="n">
        <v>-23536.0404199629</v>
      </c>
      <c r="AF731" s="43" t="n">
        <v>7609442.18715243</v>
      </c>
      <c r="AG731" s="43" t="n">
        <v>1233034.0997333</v>
      </c>
      <c r="AH731" s="43" t="n">
        <v>3142715.15464515</v>
      </c>
      <c r="AI731" s="43" t="n">
        <v>299085.990002464</v>
      </c>
      <c r="AJ731" s="43" t="n">
        <v>15087.9247482462</v>
      </c>
      <c r="AK731" s="43"/>
      <c r="AL731" s="43" t="n">
        <v>2586690.0781</v>
      </c>
      <c r="AM731" s="43" t="n">
        <v>4246535.95856278</v>
      </c>
    </row>
    <row r="732">
      <c r="A732" t="str">
        <f>M732</f>
      </c>
      <c r="B732" t="str">
        <f>N732</f>
      </c>
      <c r="C732" t="str">
        <f>O732</f>
      </c>
      <c r="D732" s="43" t="str">
        <f>AE732</f>
      </c>
      <c r="E732" s="43" t="str">
        <f>AK732</f>
      </c>
      <c r="F732" s="43" t="str">
        <f>AL732</f>
      </c>
      <c r="G732" s="43" t="str">
        <f>AM732</f>
      </c>
      <c r="H732" s="44" t="str">
        <f>AL732/AK732-1</f>
      </c>
      <c r="I732" s="44" t="str">
        <f>AL732/AE732-1</f>
      </c>
      <c r="J732" s="44" t="str">
        <f>AM732/AL732</f>
      </c>
      <c r="K732" s="44" t="str">
        <f>AL732/Sum(AL$1:AL$1706)</f>
      </c>
      <c r="L732" s="44" t="str">
        <f>AM732/Sum(AM1:AM$1706)</f>
      </c>
      <c r="M732" t="s">
        <v>1828</v>
      </c>
      <c r="N732" t="s">
        <v>3012</v>
      </c>
      <c r="O732" t="n">
        <v>2004</v>
      </c>
      <c r="P732" s="43"/>
      <c r="Q732" s="43"/>
      <c r="R732" s="43"/>
      <c r="S732" s="43"/>
      <c r="T732" s="43"/>
      <c r="U732" s="43"/>
      <c r="V732" s="43"/>
      <c r="W732" s="43"/>
      <c r="X732" s="43" t="n">
        <v>3095062.66941039</v>
      </c>
      <c r="Y732" s="43" t="n">
        <v>4639842.51172813</v>
      </c>
      <c r="Z732" s="43" t="n">
        <v>383764.675830977</v>
      </c>
      <c r="AA732" s="43" t="n">
        <v>-5535.79020942237</v>
      </c>
      <c r="AB732" s="43" t="n">
        <v>0</v>
      </c>
      <c r="AC732" s="43" t="n">
        <v>352085.464549358</v>
      </c>
      <c r="AD732" s="43"/>
      <c r="AE732" s="43" t="n">
        <v>-465.073799657885</v>
      </c>
      <c r="AF732" s="43"/>
      <c r="AG732" s="43"/>
      <c r="AH732" s="43"/>
      <c r="AI732" s="43"/>
      <c r="AJ732" s="43"/>
      <c r="AK732" s="43"/>
      <c r="AL732" s="43"/>
      <c r="AM732" s="43"/>
    </row>
    <row r="733">
      <c r="A733" t="str">
        <f>M733</f>
      </c>
      <c r="B733" t="str">
        <f>N733</f>
      </c>
      <c r="C733" t="str">
        <f>O733</f>
      </c>
      <c r="D733" s="43" t="str">
        <f>AE733</f>
      </c>
      <c r="E733" s="43" t="str">
        <f>AK733</f>
      </c>
      <c r="F733" s="43" t="str">
        <f>AL733</f>
      </c>
      <c r="G733" s="43" t="str">
        <f>AM733</f>
      </c>
      <c r="H733" s="44" t="str">
        <f>AL733/AK733-1</f>
      </c>
      <c r="I733" s="44" t="str">
        <f>AL733/AE733-1</f>
      </c>
      <c r="J733" s="44" t="str">
        <f>AM733/AL733</f>
      </c>
      <c r="K733" s="44" t="str">
        <f>AL733/Sum(AL$1:AL$1706)</f>
      </c>
      <c r="L733" s="44" t="str">
        <f>AM733/Sum(AM1:AM$1706)</f>
      </c>
      <c r="M733" t="s">
        <v>1828</v>
      </c>
      <c r="N733" t="s">
        <v>3013</v>
      </c>
      <c r="O733" t="n">
        <v>2200</v>
      </c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 t="n">
        <v>11653918.6986243</v>
      </c>
      <c r="AH733" s="43" t="n">
        <v>17252151.5873034</v>
      </c>
      <c r="AI733" s="43" t="n">
        <v>4058817.48582849</v>
      </c>
      <c r="AJ733" s="43"/>
      <c r="AK733" s="43"/>
      <c r="AL733" s="43"/>
      <c r="AM733" s="43"/>
    </row>
    <row r="734">
      <c r="A734" t="str">
        <f>M734</f>
      </c>
      <c r="B734" t="str">
        <f>N734</f>
      </c>
      <c r="C734" t="str">
        <f>O734</f>
      </c>
      <c r="D734" s="43" t="str">
        <f>AE734</f>
      </c>
      <c r="E734" s="43" t="str">
        <f>AK734</f>
      </c>
      <c r="F734" s="43" t="str">
        <f>AL734</f>
      </c>
      <c r="G734" s="43" t="str">
        <f>AM734</f>
      </c>
      <c r="H734" s="44" t="str">
        <f>AL734/AK734-1</f>
      </c>
      <c r="I734" s="44" t="str">
        <f>AL734/AE734-1</f>
      </c>
      <c r="J734" s="44" t="str">
        <f>AM734/AL734</f>
      </c>
      <c r="K734" s="44" t="str">
        <f>AL734/Sum(AL$1:AL$1706)</f>
      </c>
      <c r="L734" s="44" t="str">
        <f>AM734/Sum(AM1:AM$1706)</f>
      </c>
      <c r="M734" t="s">
        <v>1828</v>
      </c>
      <c r="N734" t="s">
        <v>3014</v>
      </c>
      <c r="O734" t="n">
        <v>456</v>
      </c>
      <c r="P734" s="43" t="n">
        <v>-261864.600626189</v>
      </c>
      <c r="Q734" s="43" t="n">
        <v>156302.744920016</v>
      </c>
      <c r="R734" s="43" t="n">
        <v>7501666.71670581</v>
      </c>
      <c r="S734" s="43" t="n">
        <v>868098.699228434</v>
      </c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</row>
    <row r="735">
      <c r="A735" t="str">
        <f>M735</f>
      </c>
      <c r="B735" t="str">
        <f>N735</f>
      </c>
      <c r="C735" t="str">
        <f>O735</f>
      </c>
      <c r="D735" s="43" t="str">
        <f>AE735</f>
      </c>
      <c r="E735" s="43" t="str">
        <f>AK735</f>
      </c>
      <c r="F735" s="43" t="str">
        <f>AL735</f>
      </c>
      <c r="G735" s="43" t="str">
        <f>AM735</f>
      </c>
      <c r="H735" s="44" t="str">
        <f>AL735/AK735-1</f>
      </c>
      <c r="I735" s="44" t="str">
        <f>AL735/AE735-1</f>
      </c>
      <c r="J735" s="44" t="str">
        <f>AM735/AL735</f>
      </c>
      <c r="K735" s="44" t="str">
        <f>AL735/Sum(AL$1:AL$1706)</f>
      </c>
      <c r="L735" s="44" t="str">
        <f>AM735/Sum(AM1:AM$1706)</f>
      </c>
      <c r="M735" t="s">
        <v>1828</v>
      </c>
      <c r="N735" t="s">
        <v>3015</v>
      </c>
      <c r="O735" t="n">
        <v>1965</v>
      </c>
      <c r="P735" s="43"/>
      <c r="Q735" s="43"/>
      <c r="R735" s="43"/>
      <c r="S735" s="43"/>
      <c r="T735" s="43" t="n">
        <v>1238850.13385455</v>
      </c>
      <c r="U735" s="43" t="n">
        <v>2137336.56704481</v>
      </c>
      <c r="V735" s="43" t="n">
        <v>8310849.40358192</v>
      </c>
      <c r="W735" s="43" t="n">
        <v>22126.8835080929</v>
      </c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</row>
    <row r="736">
      <c r="A736" t="str">
        <f>M736</f>
      </c>
      <c r="B736" t="str">
        <f>N736</f>
      </c>
      <c r="C736" t="str">
        <f>O736</f>
      </c>
      <c r="D736" s="43" t="str">
        <f>AE736</f>
      </c>
      <c r="E736" s="43" t="str">
        <f>AK736</f>
      </c>
      <c r="F736" s="43" t="str">
        <f>AL736</f>
      </c>
      <c r="G736" s="43" t="str">
        <f>AM736</f>
      </c>
      <c r="H736" s="44" t="str">
        <f>AL736/AK736-1</f>
      </c>
      <c r="I736" s="44" t="str">
        <f>AL736/AE736-1</f>
      </c>
      <c r="J736" s="44" t="str">
        <f>AM736/AL736</f>
      </c>
      <c r="K736" s="44" t="str">
        <f>AL736/Sum(AL$1:AL$1706)</f>
      </c>
      <c r="L736" s="44" t="str">
        <f>AM736/Sum(AM1:AM$1706)</f>
      </c>
      <c r="M736" t="s">
        <v>1828</v>
      </c>
      <c r="N736" t="s">
        <v>3016</v>
      </c>
      <c r="O736" t="n">
        <v>1966</v>
      </c>
      <c r="P736" s="43"/>
      <c r="Q736" s="43"/>
      <c r="R736" s="43"/>
      <c r="S736" s="43"/>
      <c r="T736" s="43"/>
      <c r="U736" s="43"/>
      <c r="V736" s="43"/>
      <c r="W736" s="43" t="n">
        <v>89500.7651982541</v>
      </c>
      <c r="X736" s="43" t="n">
        <v>15994.8562440534</v>
      </c>
      <c r="Y736" s="43" t="n">
        <v>53561.4877202619</v>
      </c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</row>
    <row r="737">
      <c r="A737" t="str">
        <f>M737</f>
      </c>
      <c r="B737" t="str">
        <f>N737</f>
      </c>
      <c r="C737" t="str">
        <f>O737</f>
      </c>
      <c r="D737" s="43" t="str">
        <f>AE737</f>
      </c>
      <c r="E737" s="43" t="str">
        <f>AK737</f>
      </c>
      <c r="F737" s="43" t="str">
        <f>AL737</f>
      </c>
      <c r="G737" s="43" t="str">
        <f>AM737</f>
      </c>
      <c r="H737" s="44" t="str">
        <f>AL737/AK737-1</f>
      </c>
      <c r="I737" s="44" t="str">
        <f>AL737/AE737-1</f>
      </c>
      <c r="J737" s="44" t="str">
        <f>AM737/AL737</f>
      </c>
      <c r="K737" s="44" t="str">
        <f>AL737/Sum(AL$1:AL$1706)</f>
      </c>
      <c r="L737" s="44" t="str">
        <f>AM737/Sum(AM1:AM$1706)</f>
      </c>
      <c r="M737" t="s">
        <v>1828</v>
      </c>
      <c r="N737" t="s">
        <v>3017</v>
      </c>
      <c r="O737" t="n">
        <v>547</v>
      </c>
      <c r="P737" s="43"/>
      <c r="Q737" s="43" t="n">
        <v>174456.351844842</v>
      </c>
      <c r="R737" s="43" t="n">
        <v>66622.2345539443</v>
      </c>
      <c r="S737" s="43" t="n">
        <v>67658.422103926</v>
      </c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</row>
    <row r="738">
      <c r="A738" t="str">
        <f>M738</f>
      </c>
      <c r="B738" t="str">
        <f>N738</f>
      </c>
      <c r="C738" t="str">
        <f>O738</f>
      </c>
      <c r="D738" s="43" t="str">
        <f>AE738</f>
      </c>
      <c r="E738" s="43" t="str">
        <f>AK738</f>
      </c>
      <c r="F738" s="43" t="str">
        <f>AL738</f>
      </c>
      <c r="G738" s="43" t="str">
        <f>AM738</f>
      </c>
      <c r="H738" s="44" t="str">
        <f>AL738/AK738-1</f>
      </c>
      <c r="I738" s="44" t="str">
        <f>AL738/AE738-1</f>
      </c>
      <c r="J738" s="44" t="str">
        <f>AM738/AL738</f>
      </c>
      <c r="K738" s="44" t="str">
        <f>AL738/Sum(AL$1:AL$1706)</f>
      </c>
      <c r="L738" s="44" t="str">
        <f>AM738/Sum(AM1:AM$1706)</f>
      </c>
      <c r="M738" t="s">
        <v>1828</v>
      </c>
      <c r="N738" t="s">
        <v>3018</v>
      </c>
      <c r="O738" t="n">
        <v>548</v>
      </c>
      <c r="P738" s="43" t="n">
        <v>130583.302622344</v>
      </c>
      <c r="Q738" s="43" t="n">
        <v>14533842.6960745</v>
      </c>
      <c r="R738" s="43" t="n">
        <v>25906771.8235537</v>
      </c>
      <c r="S738" s="43" t="n">
        <v>29562468.2835908</v>
      </c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</row>
    <row r="739">
      <c r="A739" t="str">
        <f>M739</f>
      </c>
      <c r="B739" t="str">
        <f>N739</f>
      </c>
      <c r="C739" t="str">
        <f>O739</f>
      </c>
      <c r="D739" s="43" t="str">
        <f>AE739</f>
      </c>
      <c r="E739" s="43" t="str">
        <f>AK739</f>
      </c>
      <c r="F739" s="43" t="str">
        <f>AL739</f>
      </c>
      <c r="G739" s="43" t="str">
        <f>AM739</f>
      </c>
      <c r="H739" s="44" t="str">
        <f>AL739/AK739-1</f>
      </c>
      <c r="I739" s="44" t="str">
        <f>AL739/AE739-1</f>
      </c>
      <c r="J739" s="44" t="str">
        <f>AM739/AL739</f>
      </c>
      <c r="K739" s="44" t="str">
        <f>AL739/Sum(AL$1:AL$1706)</f>
      </c>
      <c r="L739" s="44" t="str">
        <f>AM739/Sum(AM1:AM$1706)</f>
      </c>
      <c r="M739" t="s">
        <v>1828</v>
      </c>
      <c r="N739" t="s">
        <v>3019</v>
      </c>
      <c r="O739" t="n">
        <v>2181</v>
      </c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 t="n">
        <v>2854778.74471836</v>
      </c>
      <c r="AI739" s="43" t="n">
        <v>7805548.84830469</v>
      </c>
      <c r="AJ739" s="43" t="n">
        <v>5536168.61571212</v>
      </c>
      <c r="AK739" s="43" t="n">
        <v>16302367.2265166</v>
      </c>
      <c r="AL739" s="43" t="n">
        <v>11742422</v>
      </c>
      <c r="AM739" s="43" t="n">
        <v>8053250.92405966</v>
      </c>
    </row>
    <row r="740">
      <c r="A740" t="str">
        <f>M740</f>
      </c>
      <c r="B740" t="str">
        <f>N740</f>
      </c>
      <c r="C740" t="str">
        <f>O740</f>
      </c>
      <c r="D740" s="43" t="str">
        <f>AE740</f>
      </c>
      <c r="E740" s="43" t="str">
        <f>AK740</f>
      </c>
      <c r="F740" s="43" t="str">
        <f>AL740</f>
      </c>
      <c r="G740" s="43" t="str">
        <f>AM740</f>
      </c>
      <c r="H740" s="44" t="str">
        <f>AL740/AK740-1</f>
      </c>
      <c r="I740" s="44" t="str">
        <f>AL740/AE740-1</f>
      </c>
      <c r="J740" s="44" t="str">
        <f>AM740/AL740</f>
      </c>
      <c r="K740" s="44" t="str">
        <f>AL740/Sum(AL$1:AL$1706)</f>
      </c>
      <c r="L740" s="44" t="str">
        <f>AM740/Sum(AM1:AM$1706)</f>
      </c>
      <c r="M740" t="s">
        <v>1828</v>
      </c>
      <c r="N740" t="s">
        <v>3020</v>
      </c>
      <c r="O740" t="n">
        <v>1140</v>
      </c>
      <c r="P740" s="43" t="n">
        <v>13484004.0382264</v>
      </c>
      <c r="Q740" s="43" t="n">
        <v>2414224.64897379</v>
      </c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</row>
    <row r="741">
      <c r="A741" t="str">
        <f>M741</f>
      </c>
      <c r="B741" t="str">
        <f>N741</f>
      </c>
      <c r="C741" t="str">
        <f>O741</f>
      </c>
      <c r="D741" s="43" t="str">
        <f>AE741</f>
      </c>
      <c r="E741" s="43" t="str">
        <f>AK741</f>
      </c>
      <c r="F741" s="43" t="str">
        <f>AL741</f>
      </c>
      <c r="G741" s="43" t="str">
        <f>AM741</f>
      </c>
      <c r="H741" s="44" t="str">
        <f>AL741/AK741-1</f>
      </c>
      <c r="I741" s="44" t="str">
        <f>AL741/AE741-1</f>
      </c>
      <c r="J741" s="44" t="str">
        <f>AM741/AL741</f>
      </c>
      <c r="K741" s="44" t="str">
        <f>AL741/Sum(AL$1:AL$1706)</f>
      </c>
      <c r="L741" s="44" t="str">
        <f>AM741/Sum(AM1:AM$1706)</f>
      </c>
      <c r="M741" t="s">
        <v>1828</v>
      </c>
      <c r="N741" t="s">
        <v>3021</v>
      </c>
      <c r="O741" t="n">
        <v>1642</v>
      </c>
      <c r="P741" s="43"/>
      <c r="Q741" s="43" t="n">
        <v>32151680.0175708</v>
      </c>
      <c r="R741" s="43" t="n">
        <v>18135830.1479144</v>
      </c>
      <c r="S741" s="43" t="n">
        <v>8515034.9021761</v>
      </c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</row>
    <row r="742">
      <c r="A742" t="str">
        <f>M742</f>
      </c>
      <c r="B742" t="str">
        <f>N742</f>
      </c>
      <c r="C742" t="str">
        <f>O742</f>
      </c>
      <c r="D742" s="43" t="str">
        <f>AE742</f>
      </c>
      <c r="E742" s="43" t="str">
        <f>AK742</f>
      </c>
      <c r="F742" s="43" t="str">
        <f>AL742</f>
      </c>
      <c r="G742" s="43" t="str">
        <f>AM742</f>
      </c>
      <c r="H742" s="44" t="str">
        <f>AL742/AK742-1</f>
      </c>
      <c r="I742" s="44" t="str">
        <f>AL742/AE742-1</f>
      </c>
      <c r="J742" s="44" t="str">
        <f>AM742/AL742</f>
      </c>
      <c r="K742" s="44" t="str">
        <f>AL742/Sum(AL$1:AL$1706)</f>
      </c>
      <c r="L742" s="44" t="str">
        <f>AM742/Sum(AM1:AM$1706)</f>
      </c>
      <c r="M742" t="s">
        <v>1828</v>
      </c>
      <c r="N742" t="s">
        <v>3022</v>
      </c>
      <c r="O742" t="n">
        <v>1082</v>
      </c>
      <c r="P742" s="43" t="n">
        <v>5519682.84770224</v>
      </c>
      <c r="Q742" s="43"/>
      <c r="R742" s="43" t="n">
        <v>1707880.39486337</v>
      </c>
      <c r="S742" s="43" t="n">
        <v>380959.583918502</v>
      </c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</row>
    <row r="743">
      <c r="A743" t="str">
        <f>M743</f>
      </c>
      <c r="B743" t="str">
        <f>N743</f>
      </c>
      <c r="C743" t="str">
        <f>O743</f>
      </c>
      <c r="D743" s="43" t="str">
        <f>AE743</f>
      </c>
      <c r="E743" s="43" t="str">
        <f>AK743</f>
      </c>
      <c r="F743" s="43" t="str">
        <f>AL743</f>
      </c>
      <c r="G743" s="43" t="str">
        <f>AM743</f>
      </c>
      <c r="H743" s="44" t="str">
        <f>AL743/AK743-1</f>
      </c>
      <c r="I743" s="44" t="str">
        <f>AL743/AE743-1</f>
      </c>
      <c r="J743" s="44" t="str">
        <f>AM743/AL743</f>
      </c>
      <c r="K743" s="44" t="str">
        <f>AL743/Sum(AL$1:AL$1706)</f>
      </c>
      <c r="L743" s="44" t="str">
        <f>AM743/Sum(AM1:AM$1706)</f>
      </c>
      <c r="M743" t="s">
        <v>1828</v>
      </c>
      <c r="N743" t="s">
        <v>2600</v>
      </c>
      <c r="O743" t="n">
        <v>2258</v>
      </c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 t="n">
        <v>42318635.4185196</v>
      </c>
      <c r="AB743" s="43"/>
      <c r="AC743" s="43"/>
      <c r="AD743" s="43"/>
      <c r="AE743" s="43" t="n">
        <v>846069.850160116</v>
      </c>
      <c r="AF743" s="43" t="n">
        <v>9451706.81710647</v>
      </c>
      <c r="AG743" s="43" t="n">
        <v>44669138.1328122</v>
      </c>
      <c r="AH743" s="43" t="n">
        <v>31125194.7471537</v>
      </c>
      <c r="AI743" s="43" t="n">
        <v>36291936.5374622</v>
      </c>
      <c r="AJ743" s="43" t="n">
        <v>42120405.9388146</v>
      </c>
      <c r="AK743" s="43" t="n">
        <v>15720340.8480171</v>
      </c>
      <c r="AL743" s="43"/>
      <c r="AM743" s="43"/>
    </row>
    <row r="744">
      <c r="A744" t="str">
        <f>M744</f>
      </c>
      <c r="B744" t="str">
        <f>N744</f>
      </c>
      <c r="C744" t="str">
        <f>O744</f>
      </c>
      <c r="D744" s="43" t="str">
        <f>AE744</f>
      </c>
      <c r="E744" s="43" t="str">
        <f>AK744</f>
      </c>
      <c r="F744" s="43" t="str">
        <f>AL744</f>
      </c>
      <c r="G744" s="43" t="str">
        <f>AM744</f>
      </c>
      <c r="H744" s="44" t="str">
        <f>AL744/AK744-1</f>
      </c>
      <c r="I744" s="44" t="str">
        <f>AL744/AE744-1</f>
      </c>
      <c r="J744" s="44" t="str">
        <f>AM744/AL744</f>
      </c>
      <c r="K744" s="44" t="str">
        <f>AL744/Sum(AL$1:AL$1706)</f>
      </c>
      <c r="L744" s="44" t="str">
        <f>AM744/Sum(AM1:AM$1706)</f>
      </c>
      <c r="M744" t="s">
        <v>1828</v>
      </c>
      <c r="N744" t="s">
        <v>3023</v>
      </c>
      <c r="O744" t="n">
        <v>1780</v>
      </c>
      <c r="P744" s="43" t="n">
        <v>203594.912111314</v>
      </c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</row>
    <row r="745">
      <c r="A745" t="str">
        <f>M745</f>
      </c>
      <c r="B745" t="str">
        <f>N745</f>
      </c>
      <c r="C745" t="str">
        <f>O745</f>
      </c>
      <c r="D745" s="43" t="str">
        <f>AE745</f>
      </c>
      <c r="E745" s="43" t="str">
        <f>AK745</f>
      </c>
      <c r="F745" s="43" t="str">
        <f>AL745</f>
      </c>
      <c r="G745" s="43" t="str">
        <f>AM745</f>
      </c>
      <c r="H745" s="44" t="str">
        <f>AL745/AK745-1</f>
      </c>
      <c r="I745" s="44" t="str">
        <f>AL745/AE745-1</f>
      </c>
      <c r="J745" s="44" t="str">
        <f>AM745/AL745</f>
      </c>
      <c r="K745" s="44" t="str">
        <f>AL745/Sum(AL$1:AL$1706)</f>
      </c>
      <c r="L745" s="44" t="str">
        <f>AM745/Sum(AM1:AM$1706)</f>
      </c>
      <c r="M745" t="s">
        <v>1828</v>
      </c>
      <c r="N745" t="s">
        <v>3024</v>
      </c>
      <c r="O745" t="n">
        <v>1684</v>
      </c>
      <c r="P745" s="43" t="n">
        <v>318428.078208508</v>
      </c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</row>
    <row r="746">
      <c r="A746" t="str">
        <f>M746</f>
      </c>
      <c r="B746" t="str">
        <f>N746</f>
      </c>
      <c r="C746" t="str">
        <f>O746</f>
      </c>
      <c r="D746" s="43" t="str">
        <f>AE746</f>
      </c>
      <c r="E746" s="43" t="str">
        <f>AK746</f>
      </c>
      <c r="F746" s="43" t="str">
        <f>AL746</f>
      </c>
      <c r="G746" s="43" t="str">
        <f>AM746</f>
      </c>
      <c r="H746" s="44" t="str">
        <f>AL746/AK746-1</f>
      </c>
      <c r="I746" s="44" t="str">
        <f>AL746/AE746-1</f>
      </c>
      <c r="J746" s="44" t="str">
        <f>AM746/AL746</f>
      </c>
      <c r="K746" s="44" t="str">
        <f>AL746/Sum(AL$1:AL$1706)</f>
      </c>
      <c r="L746" s="44" t="str">
        <f>AM746/Sum(AM1:AM$1706)</f>
      </c>
      <c r="M746" t="s">
        <v>1828</v>
      </c>
      <c r="N746" t="s">
        <v>3025</v>
      </c>
      <c r="O746" t="n">
        <v>1629</v>
      </c>
      <c r="P746" s="43"/>
      <c r="Q746" s="43"/>
      <c r="R746" s="43"/>
      <c r="S746" s="43" t="n">
        <v>129018.820366511</v>
      </c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</row>
    <row r="747">
      <c r="A747" t="str">
        <f>M747</f>
      </c>
      <c r="B747" t="str">
        <f>N747</f>
      </c>
      <c r="C747" t="str">
        <f>O747</f>
      </c>
      <c r="D747" s="43" t="str">
        <f>AE747</f>
      </c>
      <c r="E747" s="43" t="str">
        <f>AK747</f>
      </c>
      <c r="F747" s="43" t="str">
        <f>AL747</f>
      </c>
      <c r="G747" s="43" t="str">
        <f>AM747</f>
      </c>
      <c r="H747" s="44" t="str">
        <f>AL747/AK747-1</f>
      </c>
      <c r="I747" s="44" t="str">
        <f>AL747/AE747-1</f>
      </c>
      <c r="J747" s="44" t="str">
        <f>AM747/AL747</f>
      </c>
      <c r="K747" s="44" t="str">
        <f>AL747/Sum(AL$1:AL$1706)</f>
      </c>
      <c r="L747" s="44" t="str">
        <f>AM747/Sum(AM1:AM$1706)</f>
      </c>
      <c r="M747" t="s">
        <v>1828</v>
      </c>
      <c r="N747" t="s">
        <v>3026</v>
      </c>
      <c r="O747" t="n">
        <v>1631</v>
      </c>
      <c r="P747" s="43" t="n">
        <v>2253242.19258639</v>
      </c>
      <c r="Q747" s="43" t="n">
        <v>-156652.944845051</v>
      </c>
      <c r="R747" s="43"/>
      <c r="S747" s="43" t="n">
        <v>4176757.066974</v>
      </c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</row>
    <row r="748">
      <c r="A748" t="str">
        <f>M748</f>
      </c>
      <c r="B748" t="str">
        <f>N748</f>
      </c>
      <c r="C748" t="str">
        <f>O748</f>
      </c>
      <c r="D748" s="43" t="str">
        <f>AE748</f>
      </c>
      <c r="E748" s="43" t="str">
        <f>AK748</f>
      </c>
      <c r="F748" s="43" t="str">
        <f>AL748</f>
      </c>
      <c r="G748" s="43" t="str">
        <f>AM748</f>
      </c>
      <c r="H748" s="44" t="str">
        <f>AL748/AK748-1</f>
      </c>
      <c r="I748" s="44" t="str">
        <f>AL748/AE748-1</f>
      </c>
      <c r="J748" s="44" t="str">
        <f>AM748/AL748</f>
      </c>
      <c r="K748" s="44" t="str">
        <f>AL748/Sum(AL$1:AL$1706)</f>
      </c>
      <c r="L748" s="44" t="str">
        <f>AM748/Sum(AM1:AM$1706)</f>
      </c>
      <c r="M748" t="s">
        <v>1828</v>
      </c>
      <c r="N748" t="s">
        <v>3027</v>
      </c>
      <c r="O748" t="n">
        <v>40</v>
      </c>
      <c r="P748" s="43"/>
      <c r="Q748" s="43"/>
      <c r="R748" s="43"/>
      <c r="S748" s="43"/>
      <c r="T748" s="43"/>
      <c r="U748" s="43"/>
      <c r="V748" s="43"/>
      <c r="W748" s="43" t="n">
        <v>47092.431161197</v>
      </c>
      <c r="X748" s="43"/>
      <c r="Y748" s="43"/>
      <c r="Z748" s="43"/>
      <c r="AA748" s="43"/>
      <c r="AB748" s="43" t="n">
        <v>-43579.3357916851</v>
      </c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</row>
    <row r="749">
      <c r="A749" t="str">
        <f>M749</f>
      </c>
      <c r="B749" t="str">
        <f>N749</f>
      </c>
      <c r="C749" t="str">
        <f>O749</f>
      </c>
      <c r="D749" s="43" t="str">
        <f>AE749</f>
      </c>
      <c r="E749" s="43" t="str">
        <f>AK749</f>
      </c>
      <c r="F749" s="43" t="str">
        <f>AL749</f>
      </c>
      <c r="G749" s="43" t="str">
        <f>AM749</f>
      </c>
      <c r="H749" s="44" t="str">
        <f>AL749/AK749-1</f>
      </c>
      <c r="I749" s="44" t="str">
        <f>AL749/AE749-1</f>
      </c>
      <c r="J749" s="44" t="str">
        <f>AM749/AL749</f>
      </c>
      <c r="K749" s="44" t="str">
        <f>AL749/Sum(AL$1:AL$1706)</f>
      </c>
      <c r="L749" s="44" t="str">
        <f>AM749/Sum(AM1:AM$1706)</f>
      </c>
      <c r="M749" t="s">
        <v>1828</v>
      </c>
      <c r="N749" t="s">
        <v>3028</v>
      </c>
      <c r="O749" t="n">
        <v>1782</v>
      </c>
      <c r="P749" s="43" t="n">
        <v>139017.413482139</v>
      </c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</row>
    <row r="750">
      <c r="A750" t="str">
        <f>M750</f>
      </c>
      <c r="B750" t="str">
        <f>N750</f>
      </c>
      <c r="C750" t="str">
        <f>O750</f>
      </c>
      <c r="D750" s="43" t="str">
        <f>AE750</f>
      </c>
      <c r="E750" s="43" t="str">
        <f>AK750</f>
      </c>
      <c r="F750" s="43" t="str">
        <f>AL750</f>
      </c>
      <c r="G750" s="43" t="str">
        <f>AM750</f>
      </c>
      <c r="H750" s="44" t="str">
        <f>AL750/AK750-1</f>
      </c>
      <c r="I750" s="44" t="str">
        <f>AL750/AE750-1</f>
      </c>
      <c r="J750" s="44" t="str">
        <f>AM750/AL750</f>
      </c>
      <c r="K750" s="44" t="str">
        <f>AL750/Sum(AL$1:AL$1706)</f>
      </c>
      <c r="L750" s="44" t="str">
        <f>AM750/Sum(AM1:AM$1706)</f>
      </c>
      <c r="M750" t="s">
        <v>1828</v>
      </c>
      <c r="N750" t="s">
        <v>3029</v>
      </c>
      <c r="O750" t="n">
        <v>596</v>
      </c>
      <c r="P750" s="43"/>
      <c r="Q750" s="43"/>
      <c r="R750" s="43" t="n">
        <v>81055.4990747919</v>
      </c>
      <c r="S750" s="43" t="n">
        <v>201483.428581153</v>
      </c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</row>
    <row r="751">
      <c r="A751" t="str">
        <f>M751</f>
      </c>
      <c r="B751" t="str">
        <f>N751</f>
      </c>
      <c r="C751" t="str">
        <f>O751</f>
      </c>
      <c r="D751" s="43" t="str">
        <f>AE751</f>
      </c>
      <c r="E751" s="43" t="str">
        <f>AK751</f>
      </c>
      <c r="F751" s="43" t="str">
        <f>AL751</f>
      </c>
      <c r="G751" s="43" t="str">
        <f>AM751</f>
      </c>
      <c r="H751" s="44" t="str">
        <f>AL751/AK751-1</f>
      </c>
      <c r="I751" s="44" t="str">
        <f>AL751/AE751-1</f>
      </c>
      <c r="J751" s="44" t="str">
        <f>AM751/AL751</f>
      </c>
      <c r="K751" s="44" t="str">
        <f>AL751/Sum(AL$1:AL$1706)</f>
      </c>
      <c r="L751" s="44" t="str">
        <f>AM751/Sum(AM1:AM$1706)</f>
      </c>
      <c r="M751" t="s">
        <v>1828</v>
      </c>
      <c r="N751" t="s">
        <v>3030</v>
      </c>
      <c r="O751" t="n">
        <v>1979</v>
      </c>
      <c r="P751" s="43"/>
      <c r="Q751" s="43"/>
      <c r="R751" s="43"/>
      <c r="S751" s="43"/>
      <c r="T751" s="43" t="n">
        <v>219910.431432223</v>
      </c>
      <c r="U751" s="43"/>
      <c r="V751" s="43"/>
      <c r="W751" s="43" t="n">
        <v>1614793.01424513</v>
      </c>
      <c r="X751" s="43" t="n">
        <v>485319.050080004</v>
      </c>
      <c r="Y751" s="43" t="n">
        <v>1362593.47961855</v>
      </c>
      <c r="Z751" s="43" t="n">
        <v>155055.860623575</v>
      </c>
      <c r="AA751" s="43" t="n">
        <v>41549.2056836374</v>
      </c>
      <c r="AB751" s="43" t="n">
        <v>1472422.16819534</v>
      </c>
      <c r="AC751" s="43"/>
      <c r="AD751" s="43" t="n">
        <v>11250.8992075327</v>
      </c>
      <c r="AE751" s="43"/>
      <c r="AF751" s="43"/>
      <c r="AG751" s="43"/>
      <c r="AH751" s="43"/>
      <c r="AI751" s="43"/>
      <c r="AJ751" s="43"/>
      <c r="AK751" s="43"/>
      <c r="AL751" s="43"/>
      <c r="AM751" s="43"/>
    </row>
    <row r="752">
      <c r="A752" t="str">
        <f>M752</f>
      </c>
      <c r="B752" t="str">
        <f>N752</f>
      </c>
      <c r="C752" t="str">
        <f>O752</f>
      </c>
      <c r="D752" s="43" t="str">
        <f>AE752</f>
      </c>
      <c r="E752" s="43" t="str">
        <f>AK752</f>
      </c>
      <c r="F752" s="43" t="str">
        <f>AL752</f>
      </c>
      <c r="G752" s="43" t="str">
        <f>AM752</f>
      </c>
      <c r="H752" s="44" t="str">
        <f>AL752/AK752-1</f>
      </c>
      <c r="I752" s="44" t="str">
        <f>AL752/AE752-1</f>
      </c>
      <c r="J752" s="44" t="str">
        <f>AM752/AL752</f>
      </c>
      <c r="K752" s="44" t="str">
        <f>AL752/Sum(AL$1:AL$1706)</f>
      </c>
      <c r="L752" s="44" t="str">
        <f>AM752/Sum(AM1:AM$1706)</f>
      </c>
      <c r="M752" t="s">
        <v>1828</v>
      </c>
      <c r="N752" t="s">
        <v>3031</v>
      </c>
      <c r="O752" t="n">
        <v>1327</v>
      </c>
      <c r="P752" s="43"/>
      <c r="Q752" s="43"/>
      <c r="R752" s="43"/>
      <c r="S752" s="43"/>
      <c r="T752" s="43" t="n">
        <v>4169318.28450497</v>
      </c>
      <c r="U752" s="43" t="n">
        <v>12253596.7801638</v>
      </c>
      <c r="V752" s="43" t="n">
        <v>21312463.3754224</v>
      </c>
      <c r="W752" s="43"/>
      <c r="X752" s="43"/>
      <c r="Y752" s="43"/>
      <c r="Z752" s="43" t="n">
        <v>-2152.15233345758</v>
      </c>
      <c r="AA752" s="43" t="n">
        <v>-11826.135025139</v>
      </c>
      <c r="AB752" s="43" t="n">
        <v>0</v>
      </c>
      <c r="AC752" s="43" t="n">
        <v>-9893.3516601407</v>
      </c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</row>
    <row r="753">
      <c r="A753" t="str">
        <f>M753</f>
      </c>
      <c r="B753" t="str">
        <f>N753</f>
      </c>
      <c r="C753" t="str">
        <f>O753</f>
      </c>
      <c r="D753" s="43" t="str">
        <f>AE753</f>
      </c>
      <c r="E753" s="43" t="str">
        <f>AK753</f>
      </c>
      <c r="F753" s="43" t="str">
        <f>AL753</f>
      </c>
      <c r="G753" s="43" t="str">
        <f>AM753</f>
      </c>
      <c r="H753" s="44" t="str">
        <f>AL753/AK753-1</f>
      </c>
      <c r="I753" s="44" t="str">
        <f>AL753/AE753-1</f>
      </c>
      <c r="J753" s="44" t="str">
        <f>AM753/AL753</f>
      </c>
      <c r="K753" s="44" t="str">
        <f>AL753/Sum(AL$1:AL$1706)</f>
      </c>
      <c r="L753" s="44" t="str">
        <f>AM753/Sum(AM1:AM$1706)</f>
      </c>
      <c r="M753" t="s">
        <v>1828</v>
      </c>
      <c r="N753" t="s">
        <v>2608</v>
      </c>
      <c r="O753" t="n">
        <v>1328</v>
      </c>
      <c r="P753" s="43"/>
      <c r="Q753" s="43"/>
      <c r="R753" s="43"/>
      <c r="S753" s="43"/>
      <c r="T753" s="43" t="n">
        <v>57889246.0078844</v>
      </c>
      <c r="U753" s="43"/>
      <c r="V753" s="43"/>
      <c r="W753" s="43"/>
      <c r="X753" s="43"/>
      <c r="Y753" s="43" t="n">
        <v>-168037.923095719</v>
      </c>
      <c r="Z753" s="43"/>
      <c r="AA753" s="43" t="n">
        <v>-49574.7059854135</v>
      </c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</row>
    <row r="754">
      <c r="A754" t="str">
        <f>M754</f>
      </c>
      <c r="B754" t="str">
        <f>N754</f>
      </c>
      <c r="C754" t="str">
        <f>O754</f>
      </c>
      <c r="D754" s="43" t="str">
        <f>AE754</f>
      </c>
      <c r="E754" s="43" t="str">
        <f>AK754</f>
      </c>
      <c r="F754" s="43" t="str">
        <f>AL754</f>
      </c>
      <c r="G754" s="43" t="str">
        <f>AM754</f>
      </c>
      <c r="H754" s="44" t="str">
        <f>AL754/AK754-1</f>
      </c>
      <c r="I754" s="44" t="str">
        <f>AL754/AE754-1</f>
      </c>
      <c r="J754" s="44" t="str">
        <f>AM754/AL754</f>
      </c>
      <c r="K754" s="44" t="str">
        <f>AL754/Sum(AL$1:AL$1706)</f>
      </c>
      <c r="L754" s="44" t="str">
        <f>AM754/Sum(AM1:AM$1706)</f>
      </c>
      <c r="M754" t="s">
        <v>1828</v>
      </c>
      <c r="N754" t="s">
        <v>3032</v>
      </c>
      <c r="O754" t="n">
        <v>471</v>
      </c>
      <c r="P754" s="43" t="n">
        <v>18656747.6352619</v>
      </c>
      <c r="Q754" s="43" t="n">
        <v>10784898.8643439</v>
      </c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</row>
    <row r="755">
      <c r="A755" t="str">
        <f>M755</f>
      </c>
      <c r="B755" t="str">
        <f>N755</f>
      </c>
      <c r="C755" t="str">
        <f>O755</f>
      </c>
      <c r="D755" s="43" t="str">
        <f>AE755</f>
      </c>
      <c r="E755" s="43" t="str">
        <f>AK755</f>
      </c>
      <c r="F755" s="43" t="str">
        <f>AL755</f>
      </c>
      <c r="G755" s="43" t="str">
        <f>AM755</f>
      </c>
      <c r="H755" s="44" t="str">
        <f>AL755/AK755-1</f>
      </c>
      <c r="I755" s="44" t="str">
        <f>AL755/AE755-1</f>
      </c>
      <c r="J755" s="44" t="str">
        <f>AM755/AL755</f>
      </c>
      <c r="K755" s="44" t="str">
        <f>AL755/Sum(AL$1:AL$1706)</f>
      </c>
      <c r="L755" s="44" t="str">
        <f>AM755/Sum(AM1:AM$1706)</f>
      </c>
      <c r="M755" t="s">
        <v>1828</v>
      </c>
      <c r="N755" t="s">
        <v>2609</v>
      </c>
      <c r="O755" t="n">
        <v>154</v>
      </c>
      <c r="P755" s="43" t="n">
        <v>57091.8213085937</v>
      </c>
      <c r="Q755" s="43" t="n">
        <v>673197.834272801</v>
      </c>
      <c r="R755" s="43" t="n">
        <v>48401.2863483166</v>
      </c>
      <c r="S755" s="43" t="n">
        <v>703428.157160494</v>
      </c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</row>
    <row r="756">
      <c r="A756" t="str">
        <f>M756</f>
      </c>
      <c r="B756" t="str">
        <f>N756</f>
      </c>
      <c r="C756" t="str">
        <f>O756</f>
      </c>
      <c r="D756" s="43" t="str">
        <f>AE756</f>
      </c>
      <c r="E756" s="43" t="str">
        <f>AK756</f>
      </c>
      <c r="F756" s="43" t="str">
        <f>AL756</f>
      </c>
      <c r="G756" s="43" t="str">
        <f>AM756</f>
      </c>
      <c r="H756" s="44" t="str">
        <f>AL756/AK756-1</f>
      </c>
      <c r="I756" s="44" t="str">
        <f>AL756/AE756-1</f>
      </c>
      <c r="J756" s="44" t="str">
        <f>AM756/AL756</f>
      </c>
      <c r="K756" s="44" t="str">
        <f>AL756/Sum(AL$1:AL$1706)</f>
      </c>
      <c r="L756" s="44" t="str">
        <f>AM756/Sum(AM1:AM$1706)</f>
      </c>
      <c r="M756" t="s">
        <v>1828</v>
      </c>
      <c r="N756" t="s">
        <v>3033</v>
      </c>
      <c r="O756" t="n">
        <v>546</v>
      </c>
      <c r="P756" s="43"/>
      <c r="Q756" s="43"/>
      <c r="R756" s="43" t="n">
        <v>22129.7632259605</v>
      </c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</row>
    <row r="757">
      <c r="A757" t="str">
        <f>M757</f>
      </c>
      <c r="B757" t="str">
        <f>N757</f>
      </c>
      <c r="C757" t="str">
        <f>O757</f>
      </c>
      <c r="D757" s="43" t="str">
        <f>AE757</f>
      </c>
      <c r="E757" s="43" t="str">
        <f>AK757</f>
      </c>
      <c r="F757" s="43" t="str">
        <f>AL757</f>
      </c>
      <c r="G757" s="43" t="str">
        <f>AM757</f>
      </c>
      <c r="H757" s="44" t="str">
        <f>AL757/AK757-1</f>
      </c>
      <c r="I757" s="44" t="str">
        <f>AL757/AE757-1</f>
      </c>
      <c r="J757" s="44" t="str">
        <f>AM757/AL757</f>
      </c>
      <c r="K757" s="44" t="str">
        <f>AL757/Sum(AL$1:AL$1706)</f>
      </c>
      <c r="L757" s="44" t="str">
        <f>AM757/Sum(AM1:AM$1706)</f>
      </c>
      <c r="M757" t="s">
        <v>1828</v>
      </c>
      <c r="N757" t="s">
        <v>3034</v>
      </c>
      <c r="O757" t="n">
        <v>706</v>
      </c>
      <c r="P757" s="43"/>
      <c r="Q757" s="43" t="n">
        <v>1178313.90182269</v>
      </c>
      <c r="R757" s="43" t="n">
        <v>1381769.99210225</v>
      </c>
      <c r="S757" s="43" t="n">
        <v>95811.3353555034</v>
      </c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</row>
    <row r="758">
      <c r="A758" t="str">
        <f>M758</f>
      </c>
      <c r="B758" t="str">
        <f>N758</f>
      </c>
      <c r="C758" t="str">
        <f>O758</f>
      </c>
      <c r="D758" s="43" t="str">
        <f>AE758</f>
      </c>
      <c r="E758" s="43" t="str">
        <f>AK758</f>
      </c>
      <c r="F758" s="43" t="str">
        <f>AL758</f>
      </c>
      <c r="G758" s="43" t="str">
        <f>AM758</f>
      </c>
      <c r="H758" s="44" t="str">
        <f>AL758/AK758-1</f>
      </c>
      <c r="I758" s="44" t="str">
        <f>AL758/AE758-1</f>
      </c>
      <c r="J758" s="44" t="str">
        <f>AM758/AL758</f>
      </c>
      <c r="K758" s="44" t="str">
        <f>AL758/Sum(AL$1:AL$1706)</f>
      </c>
      <c r="L758" s="44" t="str">
        <f>AM758/Sum(AM1:AM$1706)</f>
      </c>
      <c r="M758" t="s">
        <v>1828</v>
      </c>
      <c r="N758" t="s">
        <v>3035</v>
      </c>
      <c r="O758" t="n">
        <v>1956</v>
      </c>
      <c r="P758" s="43"/>
      <c r="Q758" s="43"/>
      <c r="R758" s="43"/>
      <c r="S758" s="43"/>
      <c r="T758" s="43" t="n">
        <v>-919262.225127765</v>
      </c>
      <c r="U758" s="43"/>
      <c r="V758" s="43" t="n">
        <v>76998.0787880408</v>
      </c>
      <c r="W758" s="43"/>
      <c r="X758" s="43"/>
      <c r="Y758" s="43" t="n">
        <v>603472.440245875</v>
      </c>
      <c r="Z758" s="43" t="n">
        <v>66425.2622843181</v>
      </c>
      <c r="AA758" s="43"/>
      <c r="AB758" s="43" t="n">
        <v>33817.6209909876</v>
      </c>
      <c r="AC758" s="43" t="n">
        <v>77761.7440487059</v>
      </c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</row>
    <row r="759">
      <c r="A759" t="str">
        <f>M759</f>
      </c>
      <c r="B759" t="str">
        <f>N759</f>
      </c>
      <c r="C759" t="str">
        <f>O759</f>
      </c>
      <c r="D759" s="43" t="str">
        <f>AE759</f>
      </c>
      <c r="E759" s="43" t="str">
        <f>AK759</f>
      </c>
      <c r="F759" s="43" t="str">
        <f>AL759</f>
      </c>
      <c r="G759" s="43" t="str">
        <f>AM759</f>
      </c>
      <c r="H759" s="44" t="str">
        <f>AL759/AK759-1</f>
      </c>
      <c r="I759" s="44" t="str">
        <f>AL759/AE759-1</f>
      </c>
      <c r="J759" s="44" t="str">
        <f>AM759/AL759</f>
      </c>
      <c r="K759" s="44" t="str">
        <f>AL759/Sum(AL$1:AL$1706)</f>
      </c>
      <c r="L759" s="44" t="str">
        <f>AM759/Sum(AM1:AM$1706)</f>
      </c>
      <c r="M759" t="s">
        <v>1828</v>
      </c>
      <c r="N759" t="s">
        <v>3036</v>
      </c>
      <c r="O759" t="n">
        <v>583</v>
      </c>
      <c r="P759" s="43"/>
      <c r="Q759" s="43"/>
      <c r="R759" s="43"/>
      <c r="S759" s="43" t="n">
        <v>119136.728759665</v>
      </c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</row>
    <row r="760">
      <c r="A760" t="str">
        <f>M760</f>
      </c>
      <c r="B760" t="str">
        <f>N760</f>
      </c>
      <c r="C760" t="str">
        <f>O760</f>
      </c>
      <c r="D760" s="43" t="str">
        <f>AE760</f>
      </c>
      <c r="E760" s="43" t="str">
        <f>AK760</f>
      </c>
      <c r="F760" s="43" t="str">
        <f>AL760</f>
      </c>
      <c r="G760" s="43" t="str">
        <f>AM760</f>
      </c>
      <c r="H760" s="44" t="str">
        <f>AL760/AK760-1</f>
      </c>
      <c r="I760" s="44" t="str">
        <f>AL760/AE760-1</f>
      </c>
      <c r="J760" s="44" t="str">
        <f>AM760/AL760</f>
      </c>
      <c r="K760" s="44" t="str">
        <f>AL760/Sum(AL$1:AL$1706)</f>
      </c>
      <c r="L760" s="44" t="str">
        <f>AM760/Sum(AM1:AM$1706)</f>
      </c>
      <c r="M760" t="s">
        <v>1828</v>
      </c>
      <c r="N760" t="s">
        <v>3037</v>
      </c>
      <c r="O760" t="n">
        <v>691</v>
      </c>
      <c r="P760" s="43" t="n">
        <v>55612932.2839296</v>
      </c>
      <c r="Q760" s="43"/>
      <c r="R760" s="43" t="n">
        <v>70635531.5630547</v>
      </c>
      <c r="S760" s="43" t="n">
        <v>-609535.334269604</v>
      </c>
      <c r="T760" s="43" t="n">
        <v>71491091.6722354</v>
      </c>
      <c r="U760" s="43" t="n">
        <v>33183738.8010092</v>
      </c>
      <c r="V760" s="43" t="n">
        <v>15934542.1257136</v>
      </c>
      <c r="W760" s="43" t="n">
        <v>20740532.1950401</v>
      </c>
      <c r="X760" s="43" t="n">
        <v>9913638.29377655</v>
      </c>
      <c r="Y760" s="43" t="n">
        <v>12947143.9881602</v>
      </c>
      <c r="Z760" s="43" t="n">
        <v>9707544.16344232</v>
      </c>
      <c r="AA760" s="43" t="n">
        <v>0</v>
      </c>
      <c r="AB760" s="43" t="n">
        <v>-66701.2408321134</v>
      </c>
      <c r="AC760" s="43" t="n">
        <v>-24796.9686681473</v>
      </c>
      <c r="AD760" s="43" t="n">
        <v>-63899.0415064916</v>
      </c>
      <c r="AE760" s="43" t="n">
        <v>18453.6927310685</v>
      </c>
      <c r="AF760" s="43" t="n">
        <v>1382499.70571922</v>
      </c>
      <c r="AG760" s="43" t="n">
        <v>10838874.615212</v>
      </c>
      <c r="AH760" s="43" t="n">
        <v>25668.1721273862</v>
      </c>
      <c r="AI760" s="43"/>
      <c r="AJ760" s="43"/>
      <c r="AK760" s="43"/>
      <c r="AL760" s="43"/>
      <c r="AM760" s="43"/>
    </row>
    <row r="761">
      <c r="A761" t="str">
        <f>M761</f>
      </c>
      <c r="B761" t="str">
        <f>N761</f>
      </c>
      <c r="C761" t="str">
        <f>O761</f>
      </c>
      <c r="D761" s="43" t="str">
        <f>AE761</f>
      </c>
      <c r="E761" s="43" t="str">
        <f>AK761</f>
      </c>
      <c r="F761" s="43" t="str">
        <f>AL761</f>
      </c>
      <c r="G761" s="43" t="str">
        <f>AM761</f>
      </c>
      <c r="H761" s="44" t="str">
        <f>AL761/AK761-1</f>
      </c>
      <c r="I761" s="44" t="str">
        <f>AL761/AE761-1</f>
      </c>
      <c r="J761" s="44" t="str">
        <f>AM761/AL761</f>
      </c>
      <c r="K761" s="44" t="str">
        <f>AL761/Sum(AL$1:AL$1706)</f>
      </c>
      <c r="L761" s="44" t="str">
        <f>AM761/Sum(AM1:AM$1706)</f>
      </c>
      <c r="M761" t="s">
        <v>1828</v>
      </c>
      <c r="N761" t="s">
        <v>3038</v>
      </c>
      <c r="O761" t="n">
        <v>825</v>
      </c>
      <c r="P761" s="43" t="n">
        <v>145286.446075244</v>
      </c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</row>
    <row r="762">
      <c r="A762" t="str">
        <f>M762</f>
      </c>
      <c r="B762" t="str">
        <f>N762</f>
      </c>
      <c r="C762" t="str">
        <f>O762</f>
      </c>
      <c r="D762" s="43" t="str">
        <f>AE762</f>
      </c>
      <c r="E762" s="43" t="str">
        <f>AK762</f>
      </c>
      <c r="F762" s="43" t="str">
        <f>AL762</f>
      </c>
      <c r="G762" s="43" t="str">
        <f>AM762</f>
      </c>
      <c r="H762" s="44" t="str">
        <f>AL762/AK762-1</f>
      </c>
      <c r="I762" s="44" t="str">
        <f>AL762/AE762-1</f>
      </c>
      <c r="J762" s="44" t="str">
        <f>AM762/AL762</f>
      </c>
      <c r="K762" s="44" t="str">
        <f>AL762/Sum(AL$1:AL$1706)</f>
      </c>
      <c r="L762" s="44" t="str">
        <f>AM762/Sum(AM1:AM$1706)</f>
      </c>
      <c r="M762" t="s">
        <v>1828</v>
      </c>
      <c r="N762" t="s">
        <v>2616</v>
      </c>
      <c r="O762" t="n">
        <v>120</v>
      </c>
      <c r="P762" s="43"/>
      <c r="Q762" s="43"/>
      <c r="R762" s="43" t="n">
        <v>156456.649524621</v>
      </c>
      <c r="S762" s="43" t="n">
        <v>48572.3469496091</v>
      </c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</row>
    <row r="763">
      <c r="A763" t="str">
        <f>M763</f>
      </c>
      <c r="B763" t="str">
        <f>N763</f>
      </c>
      <c r="C763" t="str">
        <f>O763</f>
      </c>
      <c r="D763" s="43" t="str">
        <f>AE763</f>
      </c>
      <c r="E763" s="43" t="str">
        <f>AK763</f>
      </c>
      <c r="F763" s="43" t="str">
        <f>AL763</f>
      </c>
      <c r="G763" s="43" t="str">
        <f>AM763</f>
      </c>
      <c r="H763" s="44" t="str">
        <f>AL763/AK763-1</f>
      </c>
      <c r="I763" s="44" t="str">
        <f>AL763/AE763-1</f>
      </c>
      <c r="J763" s="44" t="str">
        <f>AM763/AL763</f>
      </c>
      <c r="K763" s="44" t="str">
        <f>AL763/Sum(AL$1:AL$1706)</f>
      </c>
      <c r="L763" s="44" t="str">
        <f>AM763/Sum(AM1:AM$1706)</f>
      </c>
      <c r="M763" t="s">
        <v>1828</v>
      </c>
      <c r="N763" t="s">
        <v>3039</v>
      </c>
      <c r="O763" t="n">
        <v>986</v>
      </c>
      <c r="P763" s="43" t="n">
        <v>154666154.868016</v>
      </c>
      <c r="Q763" s="43" t="n">
        <v>74274357.9917282</v>
      </c>
      <c r="R763" s="43" t="n">
        <v>77094658.1458392</v>
      </c>
      <c r="S763" s="43" t="n">
        <v>156545618.922727</v>
      </c>
      <c r="T763" s="43" t="n">
        <v>379366.727988002</v>
      </c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</row>
    <row r="764">
      <c r="A764" t="str">
        <f>M764</f>
      </c>
      <c r="B764" t="str">
        <f>N764</f>
      </c>
      <c r="C764" t="str">
        <f>O764</f>
      </c>
      <c r="D764" s="43" t="str">
        <f>AE764</f>
      </c>
      <c r="E764" s="43" t="str">
        <f>AK764</f>
      </c>
      <c r="F764" s="43" t="str">
        <f>AL764</f>
      </c>
      <c r="G764" s="43" t="str">
        <f>AM764</f>
      </c>
      <c r="H764" s="44" t="str">
        <f>AL764/AK764-1</f>
      </c>
      <c r="I764" s="44" t="str">
        <f>AL764/AE764-1</f>
      </c>
      <c r="J764" s="44" t="str">
        <f>AM764/AL764</f>
      </c>
      <c r="K764" s="44" t="str">
        <f>AL764/Sum(AL$1:AL$1706)</f>
      </c>
      <c r="L764" s="44" t="str">
        <f>AM764/Sum(AM1:AM$1706)</f>
      </c>
      <c r="M764" t="s">
        <v>1828</v>
      </c>
      <c r="N764" t="s">
        <v>3040</v>
      </c>
      <c r="O764" t="n">
        <v>2008</v>
      </c>
      <c r="P764" s="43" t="n">
        <v>140828645.252201</v>
      </c>
      <c r="Q764" s="43" t="n">
        <v>116371118.016479</v>
      </c>
      <c r="R764" s="43" t="n">
        <v>177019577.372242</v>
      </c>
      <c r="S764" s="43" t="n">
        <v>213582817.730442</v>
      </c>
      <c r="T764" s="43" t="n">
        <v>-233486.655265138</v>
      </c>
      <c r="U764" s="43"/>
      <c r="V764" s="43" t="n">
        <v>721886.349468333</v>
      </c>
      <c r="W764" s="43"/>
      <c r="X764" s="43"/>
      <c r="Y764" s="43"/>
      <c r="Z764" s="43"/>
      <c r="AA764" s="43"/>
      <c r="AB764" s="43" t="n">
        <v>-906269.884189584</v>
      </c>
      <c r="AC764" s="43" t="n">
        <v>-523467.933524527</v>
      </c>
      <c r="AD764" s="43"/>
      <c r="AE764" s="43"/>
      <c r="AF764" s="43"/>
      <c r="AG764" s="43"/>
      <c r="AH764" s="43" t="n">
        <v>0</v>
      </c>
      <c r="AI764" s="43"/>
      <c r="AJ764" s="43"/>
      <c r="AK764" s="43"/>
      <c r="AL764" s="43"/>
      <c r="AM764" s="43"/>
    </row>
    <row r="765">
      <c r="A765" t="str">
        <f>M765</f>
      </c>
      <c r="B765" t="str">
        <f>N765</f>
      </c>
      <c r="C765" t="str">
        <f>O765</f>
      </c>
      <c r="D765" s="43" t="str">
        <f>AE765</f>
      </c>
      <c r="E765" s="43" t="str">
        <f>AK765</f>
      </c>
      <c r="F765" s="43" t="str">
        <f>AL765</f>
      </c>
      <c r="G765" s="43" t="str">
        <f>AM765</f>
      </c>
      <c r="H765" s="44" t="str">
        <f>AL765/AK765-1</f>
      </c>
      <c r="I765" s="44" t="str">
        <f>AL765/AE765-1</f>
      </c>
      <c r="J765" s="44" t="str">
        <f>AM765/AL765</f>
      </c>
      <c r="K765" s="44" t="str">
        <f>AL765/Sum(AL$1:AL$1706)</f>
      </c>
      <c r="L765" s="44" t="str">
        <f>AM765/Sum(AM1:AM$1706)</f>
      </c>
      <c r="M765" t="s">
        <v>1828</v>
      </c>
      <c r="N765" t="s">
        <v>3041</v>
      </c>
      <c r="O765" t="n">
        <v>464</v>
      </c>
      <c r="P765" s="43"/>
      <c r="Q765" s="43"/>
      <c r="R765" s="43" t="n">
        <v>85338937.5977746</v>
      </c>
      <c r="S765" s="43" t="n">
        <v>45145844.0680125</v>
      </c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</row>
    <row r="766">
      <c r="A766" t="str">
        <f>M766</f>
      </c>
      <c r="B766" t="str">
        <f>N766</f>
      </c>
      <c r="C766" t="str">
        <f>O766</f>
      </c>
      <c r="D766" s="43" t="str">
        <f>AE766</f>
      </c>
      <c r="E766" s="43" t="str">
        <f>AK766</f>
      </c>
      <c r="F766" s="43" t="str">
        <f>AL766</f>
      </c>
      <c r="G766" s="43" t="str">
        <f>AM766</f>
      </c>
      <c r="H766" s="44" t="str">
        <f>AL766/AK766-1</f>
      </c>
      <c r="I766" s="44" t="str">
        <f>AL766/AE766-1</f>
      </c>
      <c r="J766" s="44" t="str">
        <f>AM766/AL766</f>
      </c>
      <c r="K766" s="44" t="str">
        <f>AL766/Sum(AL$1:AL$1706)</f>
      </c>
      <c r="L766" s="44" t="str">
        <f>AM766/Sum(AM1:AM$1706)</f>
      </c>
      <c r="M766" t="s">
        <v>1828</v>
      </c>
      <c r="N766" t="s">
        <v>3042</v>
      </c>
      <c r="O766" t="n">
        <v>463</v>
      </c>
      <c r="P766" s="43"/>
      <c r="Q766" s="43" t="n">
        <v>883185.281214515</v>
      </c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</row>
    <row r="767">
      <c r="A767" t="str">
        <f>M767</f>
      </c>
      <c r="B767" t="str">
        <f>N767</f>
      </c>
      <c r="C767" t="str">
        <f>O767</f>
      </c>
      <c r="D767" s="43" t="str">
        <f>AE767</f>
      </c>
      <c r="E767" s="43" t="str">
        <f>AK767</f>
      </c>
      <c r="F767" s="43" t="str">
        <f>AL767</f>
      </c>
      <c r="G767" s="43" t="str">
        <f>AM767</f>
      </c>
      <c r="H767" s="44" t="str">
        <f>AL767/AK767-1</f>
      </c>
      <c r="I767" s="44" t="str">
        <f>AL767/AE767-1</f>
      </c>
      <c r="J767" s="44" t="str">
        <f>AM767/AL767</f>
      </c>
      <c r="K767" s="44" t="str">
        <f>AL767/Sum(AL$1:AL$1706)</f>
      </c>
      <c r="L767" s="44" t="str">
        <f>AM767/Sum(AM1:AM$1706)</f>
      </c>
      <c r="M767" t="s">
        <v>1828</v>
      </c>
      <c r="N767" t="s">
        <v>3043</v>
      </c>
      <c r="O767" t="n">
        <v>1783</v>
      </c>
      <c r="P767" s="43" t="n">
        <v>678420.811947329</v>
      </c>
      <c r="Q767" s="43" t="n">
        <v>1174147.78469648</v>
      </c>
      <c r="R767" s="43"/>
      <c r="S767" s="43" t="n">
        <v>2251126.75349449</v>
      </c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</row>
    <row r="768">
      <c r="A768" t="str">
        <f>M768</f>
      </c>
      <c r="B768" t="str">
        <f>N768</f>
      </c>
      <c r="C768" t="str">
        <f>O768</f>
      </c>
      <c r="D768" s="43" t="str">
        <f>AE768</f>
      </c>
      <c r="E768" s="43" t="str">
        <f>AK768</f>
      </c>
      <c r="F768" s="43" t="str">
        <f>AL768</f>
      </c>
      <c r="G768" s="43" t="str">
        <f>AM768</f>
      </c>
      <c r="H768" s="44" t="str">
        <f>AL768/AK768-1</f>
      </c>
      <c r="I768" s="44" t="str">
        <f>AL768/AE768-1</f>
      </c>
      <c r="J768" s="44" t="str">
        <f>AM768/AL768</f>
      </c>
      <c r="K768" s="44" t="str">
        <f>AL768/Sum(AL$1:AL$1706)</f>
      </c>
      <c r="L768" s="44" t="str">
        <f>AM768/Sum(AM1:AM$1706)</f>
      </c>
      <c r="M768" t="s">
        <v>1828</v>
      </c>
      <c r="N768" t="s">
        <v>3044</v>
      </c>
      <c r="O768" t="n">
        <v>481</v>
      </c>
      <c r="P768" s="43"/>
      <c r="Q768" s="43"/>
      <c r="R768" s="43"/>
      <c r="S768" s="43" t="n">
        <v>10419154.7137092</v>
      </c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</row>
    <row r="769">
      <c r="A769" t="str">
        <f>M769</f>
      </c>
      <c r="B769" t="str">
        <f>N769</f>
      </c>
      <c r="C769" t="str">
        <f>O769</f>
      </c>
      <c r="D769" s="43" t="str">
        <f>AE769</f>
      </c>
      <c r="E769" s="43" t="str">
        <f>AK769</f>
      </c>
      <c r="F769" s="43" t="str">
        <f>AL769</f>
      </c>
      <c r="G769" s="43" t="str">
        <f>AM769</f>
      </c>
      <c r="H769" s="44" t="str">
        <f>AL769/AK769-1</f>
      </c>
      <c r="I769" s="44" t="str">
        <f>AL769/AE769-1</f>
      </c>
      <c r="J769" s="44" t="str">
        <f>AM769/AL769</f>
      </c>
      <c r="K769" s="44" t="str">
        <f>AL769/Sum(AL$1:AL$1706)</f>
      </c>
      <c r="L769" s="44" t="str">
        <f>AM769/Sum(AM1:AM$1706)</f>
      </c>
      <c r="M769" t="s">
        <v>1828</v>
      </c>
      <c r="N769" t="s">
        <v>3045</v>
      </c>
      <c r="O769" t="n">
        <v>643</v>
      </c>
      <c r="P769" s="43"/>
      <c r="Q769" s="43"/>
      <c r="R769" s="43"/>
      <c r="S769" s="43"/>
      <c r="T769" s="43"/>
      <c r="U769" s="43"/>
      <c r="V769" s="43"/>
      <c r="W769" s="43"/>
      <c r="X769" s="43" t="n">
        <v>0</v>
      </c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</row>
    <row r="770">
      <c r="A770" t="str">
        <f>M770</f>
      </c>
      <c r="B770" t="str">
        <f>N770</f>
      </c>
      <c r="C770" t="str">
        <f>O770</f>
      </c>
      <c r="D770" s="43" t="str">
        <f>AE770</f>
      </c>
      <c r="E770" s="43" t="str">
        <f>AK770</f>
      </c>
      <c r="F770" s="43" t="str">
        <f>AL770</f>
      </c>
      <c r="G770" s="43" t="str">
        <f>AM770</f>
      </c>
      <c r="H770" s="44" t="str">
        <f>AL770/AK770-1</f>
      </c>
      <c r="I770" s="44" t="str">
        <f>AL770/AE770-1</f>
      </c>
      <c r="J770" s="44" t="str">
        <f>AM770/AL770</f>
      </c>
      <c r="K770" s="44" t="str">
        <f>AL770/Sum(AL$1:AL$1706)</f>
      </c>
      <c r="L770" s="44" t="str">
        <f>AM770/Sum(AM1:AM$1706)</f>
      </c>
      <c r="M770" t="s">
        <v>1828</v>
      </c>
      <c r="N770" t="s">
        <v>3046</v>
      </c>
      <c r="O770" t="n">
        <v>551</v>
      </c>
      <c r="P770" s="43" t="n">
        <v>650806.369666724</v>
      </c>
      <c r="Q770" s="43" t="n">
        <v>1027839.93493424</v>
      </c>
      <c r="R770" s="43" t="n">
        <v>631122.211614309</v>
      </c>
      <c r="S770" s="43" t="n">
        <v>609180.279937392</v>
      </c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</row>
    <row r="771">
      <c r="A771" t="str">
        <f>M771</f>
      </c>
      <c r="B771" t="str">
        <f>N771</f>
      </c>
      <c r="C771" t="str">
        <f>O771</f>
      </c>
      <c r="D771" s="43" t="str">
        <f>AE771</f>
      </c>
      <c r="E771" s="43" t="str">
        <f>AK771</f>
      </c>
      <c r="F771" s="43" t="str">
        <f>AL771</f>
      </c>
      <c r="G771" s="43" t="str">
        <f>AM771</f>
      </c>
      <c r="H771" s="44" t="str">
        <f>AL771/AK771-1</f>
      </c>
      <c r="I771" s="44" t="str">
        <f>AL771/AE771-1</f>
      </c>
      <c r="J771" s="44" t="str">
        <f>AM771/AL771</f>
      </c>
      <c r="K771" s="44" t="str">
        <f>AL771/Sum(AL$1:AL$1706)</f>
      </c>
      <c r="L771" s="44" t="str">
        <f>AM771/Sum(AM1:AM$1706)</f>
      </c>
      <c r="M771" t="s">
        <v>1828</v>
      </c>
      <c r="N771" t="s">
        <v>3047</v>
      </c>
      <c r="O771" t="n">
        <v>553</v>
      </c>
      <c r="P771" s="43"/>
      <c r="Q771" s="43" t="n">
        <v>439683.893268099</v>
      </c>
      <c r="R771" s="43" t="n">
        <v>64740.0399553574</v>
      </c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</row>
    <row r="772">
      <c r="A772" t="str">
        <f>M772</f>
      </c>
      <c r="B772" t="str">
        <f>N772</f>
      </c>
      <c r="C772" t="str">
        <f>O772</f>
      </c>
      <c r="D772" s="43" t="str">
        <f>AE772</f>
      </c>
      <c r="E772" s="43" t="str">
        <f>AK772</f>
      </c>
      <c r="F772" s="43" t="str">
        <f>AL772</f>
      </c>
      <c r="G772" s="43" t="str">
        <f>AM772</f>
      </c>
      <c r="H772" s="44" t="str">
        <f>AL772/AK772-1</f>
      </c>
      <c r="I772" s="44" t="str">
        <f>AL772/AE772-1</f>
      </c>
      <c r="J772" s="44" t="str">
        <f>AM772/AL772</f>
      </c>
      <c r="K772" s="44" t="str">
        <f>AL772/Sum(AL$1:AL$1706)</f>
      </c>
      <c r="L772" s="44" t="str">
        <f>AM772/Sum(AM1:AM$1706)</f>
      </c>
      <c r="M772" t="s">
        <v>1828</v>
      </c>
      <c r="N772" t="s">
        <v>3048</v>
      </c>
      <c r="O772" t="n">
        <v>560</v>
      </c>
      <c r="P772" s="43" t="n">
        <v>18286084.6202744</v>
      </c>
      <c r="Q772" s="43" t="n">
        <v>322630.357063465</v>
      </c>
      <c r="R772" s="43" t="n">
        <v>704726.580586774</v>
      </c>
      <c r="S772" s="43" t="n">
        <v>1675711.68339896</v>
      </c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</row>
    <row r="773">
      <c r="A773" t="str">
        <f>M773</f>
      </c>
      <c r="B773" t="str">
        <f>N773</f>
      </c>
      <c r="C773" t="str">
        <f>O773</f>
      </c>
      <c r="D773" s="43" t="str">
        <f>AE773</f>
      </c>
      <c r="E773" s="43" t="str">
        <f>AK773</f>
      </c>
      <c r="F773" s="43" t="str">
        <f>AL773</f>
      </c>
      <c r="G773" s="43" t="str">
        <f>AM773</f>
      </c>
      <c r="H773" s="44" t="str">
        <f>AL773/AK773-1</f>
      </c>
      <c r="I773" s="44" t="str">
        <f>AL773/AE773-1</f>
      </c>
      <c r="J773" s="44" t="str">
        <f>AM773/AL773</f>
      </c>
      <c r="K773" s="44" t="str">
        <f>AL773/Sum(AL$1:AL$1706)</f>
      </c>
      <c r="L773" s="44" t="str">
        <f>AM773/Sum(AM1:AM$1706)</f>
      </c>
      <c r="M773" t="s">
        <v>1828</v>
      </c>
      <c r="N773" t="s">
        <v>3049</v>
      </c>
      <c r="O773" t="n">
        <v>1784</v>
      </c>
      <c r="P773" s="43" t="n">
        <v>-118717.38113684</v>
      </c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</row>
    <row r="774">
      <c r="A774" t="str">
        <f>M774</f>
      </c>
      <c r="B774" t="str">
        <f>N774</f>
      </c>
      <c r="C774" t="str">
        <f>O774</f>
      </c>
      <c r="D774" s="43" t="str">
        <f>AE774</f>
      </c>
      <c r="E774" s="43" t="str">
        <f>AK774</f>
      </c>
      <c r="F774" s="43" t="str">
        <f>AL774</f>
      </c>
      <c r="G774" s="43" t="str">
        <f>AM774</f>
      </c>
      <c r="H774" s="44" t="str">
        <f>AL774/AK774-1</f>
      </c>
      <c r="I774" s="44" t="str">
        <f>AL774/AE774-1</f>
      </c>
      <c r="J774" s="44" t="str">
        <f>AM774/AL774</f>
      </c>
      <c r="K774" s="44" t="str">
        <f>AL774/Sum(AL$1:AL$1706)</f>
      </c>
      <c r="L774" s="44" t="str">
        <f>AM774/Sum(AM1:AM$1706)</f>
      </c>
      <c r="M774" t="s">
        <v>1828</v>
      </c>
      <c r="N774" t="s">
        <v>3050</v>
      </c>
      <c r="O774" t="n">
        <v>2112</v>
      </c>
      <c r="P774" s="43" t="n">
        <v>53589787.8234609</v>
      </c>
      <c r="Q774" s="43" t="n">
        <v>213627962.882241</v>
      </c>
      <c r="R774" s="43" t="n">
        <v>118948927.809633</v>
      </c>
      <c r="S774" s="43" t="n">
        <v>211913973.986422</v>
      </c>
      <c r="T774" s="43" t="n">
        <v>417214272.512907</v>
      </c>
      <c r="U774" s="43" t="n">
        <v>1186198717.88939</v>
      </c>
      <c r="V774" s="43" t="n">
        <v>1243475699.89317</v>
      </c>
      <c r="W774" s="43" t="n">
        <v>756964540.144383</v>
      </c>
      <c r="X774" s="43" t="n">
        <v>968863946.589199</v>
      </c>
      <c r="Y774" s="43" t="n">
        <v>583744825.068167</v>
      </c>
      <c r="Z774" s="43" t="n">
        <v>72282000.1279525</v>
      </c>
      <c r="AA774" s="43" t="n">
        <v>113811373.321779</v>
      </c>
      <c r="AB774" s="43" t="n">
        <v>95998280.9446819</v>
      </c>
      <c r="AC774" s="43" t="n">
        <v>-9708964.65247545</v>
      </c>
      <c r="AD774" s="43" t="n">
        <v>29311051.2370712</v>
      </c>
      <c r="AE774" s="43" t="n">
        <v>-540132.165616112</v>
      </c>
      <c r="AF774" s="43" t="n">
        <v>-216833.414038293</v>
      </c>
      <c r="AG774" s="43" t="n">
        <v>0</v>
      </c>
      <c r="AH774" s="43" t="n">
        <v>0</v>
      </c>
      <c r="AI774" s="43"/>
      <c r="AJ774" s="43"/>
      <c r="AK774" s="43" t="n">
        <v>58119.8240813181</v>
      </c>
      <c r="AL774" s="43" t="n">
        <v>38919604</v>
      </c>
      <c r="AM774" s="43" t="n">
        <v>3019352.97629527</v>
      </c>
    </row>
    <row r="775">
      <c r="A775" t="str">
        <f>M775</f>
      </c>
      <c r="B775" t="str">
        <f>N775</f>
      </c>
      <c r="C775" t="str">
        <f>O775</f>
      </c>
      <c r="D775" s="43" t="str">
        <f>AE775</f>
      </c>
      <c r="E775" s="43" t="str">
        <f>AK775</f>
      </c>
      <c r="F775" s="43" t="str">
        <f>AL775</f>
      </c>
      <c r="G775" s="43" t="str">
        <f>AM775</f>
      </c>
      <c r="H775" s="44" t="str">
        <f>AL775/AK775-1</f>
      </c>
      <c r="I775" s="44" t="str">
        <f>AL775/AE775-1</f>
      </c>
      <c r="J775" s="44" t="str">
        <f>AM775/AL775</f>
      </c>
      <c r="K775" s="44" t="str">
        <f>AL775/Sum(AL$1:AL$1706)</f>
      </c>
      <c r="L775" s="44" t="str">
        <f>AM775/Sum(AM1:AM$1706)</f>
      </c>
      <c r="M775" t="s">
        <v>1828</v>
      </c>
      <c r="N775" t="s">
        <v>3051</v>
      </c>
      <c r="O775" t="n">
        <v>1837</v>
      </c>
      <c r="P775" s="43"/>
      <c r="Q775" s="43"/>
      <c r="R775" s="43"/>
      <c r="S775" s="43"/>
      <c r="T775" s="43" t="n">
        <v>106658095.810775</v>
      </c>
      <c r="U775" s="43" t="n">
        <v>138147854.7927</v>
      </c>
      <c r="V775" s="43" t="n">
        <v>8696972.98576402</v>
      </c>
      <c r="W775" s="43" t="n">
        <v>144064117.307124</v>
      </c>
      <c r="X775" s="43" t="n">
        <v>131823431.967449</v>
      </c>
      <c r="Y775" s="43" t="n">
        <v>141451280.979346</v>
      </c>
      <c r="Z775" s="43" t="n">
        <v>11438555.38787</v>
      </c>
      <c r="AA775" s="43" t="n">
        <v>9329152.86987782</v>
      </c>
      <c r="AB775" s="43" t="n">
        <v>15052345.33392</v>
      </c>
      <c r="AC775" s="43" t="n">
        <v>4562201.85712333</v>
      </c>
      <c r="AD775" s="43" t="n">
        <v>4623107.97302502</v>
      </c>
      <c r="AE775" s="43" t="n">
        <v>-334581.55683554</v>
      </c>
      <c r="AF775" s="43" t="n">
        <v>-1540008.64444142</v>
      </c>
      <c r="AG775" s="43" t="n">
        <v>377158.889283234</v>
      </c>
      <c r="AH775" s="43" t="n">
        <v>-236830.16083884</v>
      </c>
      <c r="AI775" s="43" t="n">
        <v>-336940.203392742</v>
      </c>
      <c r="AJ775" s="43"/>
      <c r="AK775" s="43"/>
      <c r="AL775" s="43" t="n">
        <v>-9703.2998</v>
      </c>
      <c r="AM775" s="43"/>
    </row>
    <row r="776">
      <c r="A776" t="str">
        <f>M776</f>
      </c>
      <c r="B776" t="str">
        <f>N776</f>
      </c>
      <c r="C776" t="str">
        <f>O776</f>
      </c>
      <c r="D776" s="43" t="str">
        <f>AE776</f>
      </c>
      <c r="E776" s="43" t="str">
        <f>AK776</f>
      </c>
      <c r="F776" s="43" t="str">
        <f>AL776</f>
      </c>
      <c r="G776" s="43" t="str">
        <f>AM776</f>
      </c>
      <c r="H776" s="44" t="str">
        <f>AL776/AK776-1</f>
      </c>
      <c r="I776" s="44" t="str">
        <f>AL776/AE776-1</f>
      </c>
      <c r="J776" s="44" t="str">
        <f>AM776/AL776</f>
      </c>
      <c r="K776" s="44" t="str">
        <f>AL776/Sum(AL$1:AL$1706)</f>
      </c>
      <c r="L776" s="44" t="str">
        <f>AM776/Sum(AM1:AM$1706)</f>
      </c>
      <c r="M776" t="s">
        <v>1828</v>
      </c>
      <c r="N776" t="s">
        <v>3052</v>
      </c>
      <c r="O776" t="n">
        <v>2179</v>
      </c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 t="n">
        <v>54637.3857510739</v>
      </c>
      <c r="AH776" s="43" t="n">
        <v>76657.705413415</v>
      </c>
      <c r="AI776" s="43" t="n">
        <v>-46702.2441316231</v>
      </c>
      <c r="AJ776" s="43"/>
      <c r="AK776" s="43"/>
      <c r="AL776" s="43" t="n">
        <v>61913</v>
      </c>
      <c r="AM776" s="43" t="n">
        <v>1085505.5362564</v>
      </c>
    </row>
    <row r="777">
      <c r="A777" t="str">
        <f>M777</f>
      </c>
      <c r="B777" t="str">
        <f>N777</f>
      </c>
      <c r="C777" t="str">
        <f>O777</f>
      </c>
      <c r="D777" s="43" t="str">
        <f>AE777</f>
      </c>
      <c r="E777" s="43" t="str">
        <f>AK777</f>
      </c>
      <c r="F777" s="43" t="str">
        <f>AL777</f>
      </c>
      <c r="G777" s="43" t="str">
        <f>AM777</f>
      </c>
      <c r="H777" s="44" t="str">
        <f>AL777/AK777-1</f>
      </c>
      <c r="I777" s="44" t="str">
        <f>AL777/AE777-1</f>
      </c>
      <c r="J777" s="44" t="str">
        <f>AM777/AL777</f>
      </c>
      <c r="K777" s="44" t="str">
        <f>AL777/Sum(AL$1:AL$1706)</f>
      </c>
      <c r="L777" s="44" t="str">
        <f>AM777/Sum(AM1:AM$1706)</f>
      </c>
      <c r="M777" t="s">
        <v>1828</v>
      </c>
      <c r="N777" t="s">
        <v>3053</v>
      </c>
      <c r="O777" t="n">
        <v>1785</v>
      </c>
      <c r="P777" s="43"/>
      <c r="Q777" s="43" t="n">
        <v>1377768.53390196</v>
      </c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</row>
    <row r="778">
      <c r="A778" t="str">
        <f>M778</f>
      </c>
      <c r="B778" t="str">
        <f>N778</f>
      </c>
      <c r="C778" t="str">
        <f>O778</f>
      </c>
      <c r="D778" s="43" t="str">
        <f>AE778</f>
      </c>
      <c r="E778" s="43" t="str">
        <f>AK778</f>
      </c>
      <c r="F778" s="43" t="str">
        <f>AL778</f>
      </c>
      <c r="G778" s="43" t="str">
        <f>AM778</f>
      </c>
      <c r="H778" s="44" t="str">
        <f>AL778/AK778-1</f>
      </c>
      <c r="I778" s="44" t="str">
        <f>AL778/AE778-1</f>
      </c>
      <c r="J778" s="44" t="str">
        <f>AM778/AL778</f>
      </c>
      <c r="K778" s="44" t="str">
        <f>AL778/Sum(AL$1:AL$1706)</f>
      </c>
      <c r="L778" s="44" t="str">
        <f>AM778/Sum(AM1:AM$1706)</f>
      </c>
      <c r="M778" t="s">
        <v>1828</v>
      </c>
      <c r="N778" t="s">
        <v>2627</v>
      </c>
      <c r="O778" t="n">
        <v>1961</v>
      </c>
      <c r="P778" s="43"/>
      <c r="Q778" s="43"/>
      <c r="R778" s="43"/>
      <c r="S778" s="43"/>
      <c r="T778" s="43" t="n">
        <v>57760.3679726363</v>
      </c>
      <c r="U778" s="43" t="n">
        <v>6593360.1616638</v>
      </c>
      <c r="V778" s="43" t="n">
        <v>993565.580997531</v>
      </c>
      <c r="W778" s="43" t="n">
        <v>794394.581631908</v>
      </c>
      <c r="X778" s="43" t="n">
        <v>13831195.4086469</v>
      </c>
      <c r="Y778" s="43" t="n">
        <v>33768035.9816914</v>
      </c>
      <c r="Z778" s="43" t="n">
        <v>16070123.4238412</v>
      </c>
      <c r="AA778" s="43" t="n">
        <v>6498473.88690322</v>
      </c>
      <c r="AB778" s="43" t="n">
        <v>423399.012872005</v>
      </c>
      <c r="AC778" s="43" t="n">
        <v>-114736.340341804</v>
      </c>
      <c r="AD778" s="43" t="n">
        <v>-4222.11261648146</v>
      </c>
      <c r="AE778" s="43" t="n">
        <v>0</v>
      </c>
      <c r="AF778" s="43"/>
      <c r="AG778" s="43"/>
      <c r="AH778" s="43"/>
      <c r="AI778" s="43"/>
      <c r="AJ778" s="43"/>
      <c r="AK778" s="43"/>
      <c r="AL778" s="43"/>
      <c r="AM778" s="43"/>
    </row>
    <row r="779">
      <c r="A779" t="str">
        <f>M779</f>
      </c>
      <c r="B779" t="str">
        <f>N779</f>
      </c>
      <c r="C779" t="str">
        <f>O779</f>
      </c>
      <c r="D779" s="43" t="str">
        <f>AE779</f>
      </c>
      <c r="E779" s="43" t="str">
        <f>AK779</f>
      </c>
      <c r="F779" s="43" t="str">
        <f>AL779</f>
      </c>
      <c r="G779" s="43" t="str">
        <f>AM779</f>
      </c>
      <c r="H779" s="44" t="str">
        <f>AL779/AK779-1</f>
      </c>
      <c r="I779" s="44" t="str">
        <f>AL779/AE779-1</f>
      </c>
      <c r="J779" s="44" t="str">
        <f>AM779/AL779</f>
      </c>
      <c r="K779" s="44" t="str">
        <f>AL779/Sum(AL$1:AL$1706)</f>
      </c>
      <c r="L779" s="44" t="str">
        <f>AM779/Sum(AM1:AM$1706)</f>
      </c>
      <c r="M779" t="s">
        <v>1828</v>
      </c>
      <c r="N779" t="s">
        <v>2629</v>
      </c>
      <c r="O779" t="n">
        <v>2202</v>
      </c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 t="n">
        <v>13643408.8865487</v>
      </c>
      <c r="AI779" s="43" t="n">
        <v>24237336.515989</v>
      </c>
      <c r="AJ779" s="43" t="n">
        <v>2581588.54514636</v>
      </c>
      <c r="AK779" s="43" t="n">
        <v>2511144.66086483</v>
      </c>
      <c r="AL779" s="43" t="n">
        <v>8755500.0885</v>
      </c>
      <c r="AM779" s="43" t="n">
        <v>651810.160388551</v>
      </c>
    </row>
    <row r="780">
      <c r="A780" t="str">
        <f>M780</f>
      </c>
      <c r="B780" t="str">
        <f>N780</f>
      </c>
      <c r="C780" t="str">
        <f>O780</f>
      </c>
      <c r="D780" s="43" t="str">
        <f>AE780</f>
      </c>
      <c r="E780" s="43" t="str">
        <f>AK780</f>
      </c>
      <c r="F780" s="43" t="str">
        <f>AL780</f>
      </c>
      <c r="G780" s="43" t="str">
        <f>AM780</f>
      </c>
      <c r="H780" s="44" t="str">
        <f>AL780/AK780-1</f>
      </c>
      <c r="I780" s="44" t="str">
        <f>AL780/AE780-1</f>
      </c>
      <c r="J780" s="44" t="str">
        <f>AM780/AL780</f>
      </c>
      <c r="K780" s="44" t="str">
        <f>AL780/Sum(AL$1:AL$1706)</f>
      </c>
      <c r="L780" s="44" t="str">
        <f>AM780/Sum(AM1:AM$1706)</f>
      </c>
      <c r="M780" t="s">
        <v>1828</v>
      </c>
      <c r="N780" t="s">
        <v>3054</v>
      </c>
      <c r="O780" t="n">
        <v>472</v>
      </c>
      <c r="P780" s="43" t="n">
        <v>1564046.07693715</v>
      </c>
      <c r="Q780" s="43" t="n">
        <v>1597984.34261814</v>
      </c>
      <c r="R780" s="43"/>
      <c r="S780" s="43" t="n">
        <v>323270.112206556</v>
      </c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</row>
    <row r="781">
      <c r="A781" t="str">
        <f>M781</f>
      </c>
      <c r="B781" t="str">
        <f>N781</f>
      </c>
      <c r="C781" t="str">
        <f>O781</f>
      </c>
      <c r="D781" s="43" t="str">
        <f>AE781</f>
      </c>
      <c r="E781" s="43" t="str">
        <f>AK781</f>
      </c>
      <c r="F781" s="43" t="str">
        <f>AL781</f>
      </c>
      <c r="G781" s="43" t="str">
        <f>AM781</f>
      </c>
      <c r="H781" s="44" t="str">
        <f>AL781/AK781-1</f>
      </c>
      <c r="I781" s="44" t="str">
        <f>AL781/AE781-1</f>
      </c>
      <c r="J781" s="44" t="str">
        <f>AM781/AL781</f>
      </c>
      <c r="K781" s="44" t="str">
        <f>AL781/Sum(AL$1:AL$1706)</f>
      </c>
      <c r="L781" s="44" t="str">
        <f>AM781/Sum(AM1:AM$1706)</f>
      </c>
      <c r="M781" t="s">
        <v>1828</v>
      </c>
      <c r="N781" t="s">
        <v>3055</v>
      </c>
      <c r="O781" t="n">
        <v>1871</v>
      </c>
      <c r="P781" s="43"/>
      <c r="Q781" s="43"/>
      <c r="R781" s="43"/>
      <c r="S781" s="43"/>
      <c r="T781" s="43"/>
      <c r="U781" s="43"/>
      <c r="V781" s="43"/>
      <c r="W781" s="43"/>
      <c r="X781" s="43" t="n">
        <v>14900662.3783363</v>
      </c>
      <c r="Y781" s="43" t="n">
        <v>0</v>
      </c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</row>
    <row r="782">
      <c r="A782" t="str">
        <f>M782</f>
      </c>
      <c r="B782" t="str">
        <f>N782</f>
      </c>
      <c r="C782" t="str">
        <f>O782</f>
      </c>
      <c r="D782" s="43" t="str">
        <f>AE782</f>
      </c>
      <c r="E782" s="43" t="str">
        <f>AK782</f>
      </c>
      <c r="F782" s="43" t="str">
        <f>AL782</f>
      </c>
      <c r="G782" s="43" t="str">
        <f>AM782</f>
      </c>
      <c r="H782" s="44" t="str">
        <f>AL782/AK782-1</f>
      </c>
      <c r="I782" s="44" t="str">
        <f>AL782/AE782-1</f>
      </c>
      <c r="J782" s="44" t="str">
        <f>AM782/AL782</f>
      </c>
      <c r="K782" s="44" t="str">
        <f>AL782/Sum(AL$1:AL$1706)</f>
      </c>
      <c r="L782" s="44" t="str">
        <f>AM782/Sum(AM1:AM$1706)</f>
      </c>
      <c r="M782" t="s">
        <v>1828</v>
      </c>
      <c r="N782" t="s">
        <v>3056</v>
      </c>
      <c r="O782" t="n">
        <v>47</v>
      </c>
      <c r="P782" s="43"/>
      <c r="Q782" s="43"/>
      <c r="R782" s="43"/>
      <c r="S782" s="43"/>
      <c r="T782" s="43"/>
      <c r="U782" s="43"/>
      <c r="V782" s="43"/>
      <c r="W782" s="43" t="n">
        <v>1149890.31760999</v>
      </c>
      <c r="X782" s="43" t="n">
        <v>225453.672222574</v>
      </c>
      <c r="Y782" s="43" t="n">
        <v>2367048.37299357</v>
      </c>
      <c r="Z782" s="43" t="n">
        <v>2542279.39163387</v>
      </c>
      <c r="AA782" s="43" t="n">
        <v>2001707.36201694</v>
      </c>
      <c r="AB782" s="43" t="n">
        <v>3074948.6650133</v>
      </c>
      <c r="AC782" s="43" t="n">
        <v>2477751.74731152</v>
      </c>
      <c r="AD782" s="43" t="n">
        <v>1998886.84188609</v>
      </c>
      <c r="AE782" s="43" t="n">
        <v>1581951.43327891</v>
      </c>
      <c r="AF782" s="43" t="n">
        <v>2834560.99031866</v>
      </c>
      <c r="AG782" s="43" t="n">
        <v>-84237.0259860687</v>
      </c>
      <c r="AH782" s="43" t="n">
        <v>0</v>
      </c>
      <c r="AI782" s="43"/>
      <c r="AJ782" s="43"/>
      <c r="AK782" s="43"/>
      <c r="AL782" s="43" t="n">
        <v>0</v>
      </c>
      <c r="AM782" s="43"/>
    </row>
    <row r="783">
      <c r="A783" t="str">
        <f>M783</f>
      </c>
      <c r="B783" t="str">
        <f>N783</f>
      </c>
      <c r="C783" t="str">
        <f>O783</f>
      </c>
      <c r="D783" s="43" t="str">
        <f>AE783</f>
      </c>
      <c r="E783" s="43" t="str">
        <f>AK783</f>
      </c>
      <c r="F783" s="43" t="str">
        <f>AL783</f>
      </c>
      <c r="G783" s="43" t="str">
        <f>AM783</f>
      </c>
      <c r="H783" s="44" t="str">
        <f>AL783/AK783-1</f>
      </c>
      <c r="I783" s="44" t="str">
        <f>AL783/AE783-1</f>
      </c>
      <c r="J783" s="44" t="str">
        <f>AM783/AL783</f>
      </c>
      <c r="K783" s="44" t="str">
        <f>AL783/Sum(AL$1:AL$1706)</f>
      </c>
      <c r="L783" s="44" t="str">
        <f>AM783/Sum(AM1:AM$1706)</f>
      </c>
      <c r="M783" t="s">
        <v>1828</v>
      </c>
      <c r="N783" t="s">
        <v>3057</v>
      </c>
      <c r="O783" t="n">
        <v>1866</v>
      </c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 t="n">
        <v>6162589.72844312</v>
      </c>
      <c r="AB783" s="43" t="n">
        <v>9961386.63819937</v>
      </c>
      <c r="AC783" s="43" t="n">
        <v>10238930.1436363</v>
      </c>
      <c r="AD783" s="43" t="n">
        <v>10310520.025994</v>
      </c>
      <c r="AE783" s="43" t="n">
        <v>10253583.0785315</v>
      </c>
      <c r="AF783" s="43" t="n">
        <v>10770119.5384756</v>
      </c>
      <c r="AG783" s="43" t="n">
        <v>10242391.410374</v>
      </c>
      <c r="AH783" s="43" t="n">
        <v>10751377.6628378</v>
      </c>
      <c r="AI783" s="43" t="n">
        <v>10913413.6667952</v>
      </c>
      <c r="AJ783" s="43" t="n">
        <v>10582137.5198174</v>
      </c>
      <c r="AK783" s="43" t="n">
        <v>7349534.42619316</v>
      </c>
      <c r="AL783" s="43" t="n">
        <v>202948.4063</v>
      </c>
      <c r="AM783" s="43" t="n">
        <v>-730286.191238317</v>
      </c>
    </row>
    <row r="784">
      <c r="A784" t="str">
        <f>M784</f>
      </c>
      <c r="B784" t="str">
        <f>N784</f>
      </c>
      <c r="C784" t="str">
        <f>O784</f>
      </c>
      <c r="D784" s="43" t="str">
        <f>AE784</f>
      </c>
      <c r="E784" s="43" t="str">
        <f>AK784</f>
      </c>
      <c r="F784" s="43" t="str">
        <f>AL784</f>
      </c>
      <c r="G784" s="43" t="str">
        <f>AM784</f>
      </c>
      <c r="H784" s="44" t="str">
        <f>AL784/AK784-1</f>
      </c>
      <c r="I784" s="44" t="str">
        <f>AL784/AE784-1</f>
      </c>
      <c r="J784" s="44" t="str">
        <f>AM784/AL784</f>
      </c>
      <c r="K784" s="44" t="str">
        <f>AL784/Sum(AL$1:AL$1706)</f>
      </c>
      <c r="L784" s="44" t="str">
        <f>AM784/Sum(AM1:AM$1706)</f>
      </c>
      <c r="M784" t="s">
        <v>1828</v>
      </c>
      <c r="N784" t="s">
        <v>3058</v>
      </c>
      <c r="O784" t="n">
        <v>790</v>
      </c>
      <c r="P784" s="43"/>
      <c r="Q784" s="43"/>
      <c r="R784" s="43"/>
      <c r="S784" s="43" t="n">
        <v>760779.336761921</v>
      </c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</row>
    <row r="785">
      <c r="A785" t="str">
        <f>M785</f>
      </c>
      <c r="B785" t="str">
        <f>N785</f>
      </c>
      <c r="C785" t="str">
        <f>O785</f>
      </c>
      <c r="D785" s="43" t="str">
        <f>AE785</f>
      </c>
      <c r="E785" s="43" t="str">
        <f>AK785</f>
      </c>
      <c r="F785" s="43" t="str">
        <f>AL785</f>
      </c>
      <c r="G785" s="43" t="str">
        <f>AM785</f>
      </c>
      <c r="H785" s="44" t="str">
        <f>AL785/AK785-1</f>
      </c>
      <c r="I785" s="44" t="str">
        <f>AL785/AE785-1</f>
      </c>
      <c r="J785" s="44" t="str">
        <f>AM785/AL785</f>
      </c>
      <c r="K785" s="44" t="str">
        <f>AL785/Sum(AL$1:AL$1706)</f>
      </c>
      <c r="L785" s="44" t="str">
        <f>AM785/Sum(AM1:AM$1706)</f>
      </c>
      <c r="M785" t="s">
        <v>1828</v>
      </c>
      <c r="N785" t="s">
        <v>3059</v>
      </c>
      <c r="O785" t="n">
        <v>48</v>
      </c>
      <c r="P785" s="43"/>
      <c r="Q785" s="43"/>
      <c r="R785" s="43"/>
      <c r="S785" s="43"/>
      <c r="T785" s="43"/>
      <c r="U785" s="43"/>
      <c r="V785" s="43"/>
      <c r="W785" s="43" t="n">
        <v>60873.424352246</v>
      </c>
      <c r="X785" s="43"/>
      <c r="Y785" s="43"/>
      <c r="Z785" s="43"/>
      <c r="AA785" s="43"/>
      <c r="AB785" s="43"/>
      <c r="AC785" s="43" t="n">
        <v>632432.504874495</v>
      </c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</row>
    <row r="786">
      <c r="A786" t="str">
        <f>M786</f>
      </c>
      <c r="B786" t="str">
        <f>N786</f>
      </c>
      <c r="C786" t="str">
        <f>O786</f>
      </c>
      <c r="D786" s="43" t="str">
        <f>AE786</f>
      </c>
      <c r="E786" s="43" t="str">
        <f>AK786</f>
      </c>
      <c r="F786" s="43" t="str">
        <f>AL786</f>
      </c>
      <c r="G786" s="43" t="str">
        <f>AM786</f>
      </c>
      <c r="H786" s="44" t="str">
        <f>AL786/AK786-1</f>
      </c>
      <c r="I786" s="44" t="str">
        <f>AL786/AE786-1</f>
      </c>
      <c r="J786" s="44" t="str">
        <f>AM786/AL786</f>
      </c>
      <c r="K786" s="44" t="str">
        <f>AL786/Sum(AL$1:AL$1706)</f>
      </c>
      <c r="L786" s="44" t="str">
        <f>AM786/Sum(AM1:AM$1706)</f>
      </c>
      <c r="M786" t="s">
        <v>1828</v>
      </c>
      <c r="N786" t="s">
        <v>3060</v>
      </c>
      <c r="O786" t="n">
        <v>540</v>
      </c>
      <c r="P786" s="43" t="n">
        <v>6956514.41917082</v>
      </c>
      <c r="Q786" s="43" t="n">
        <v>2397299.89674087</v>
      </c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</row>
    <row r="787">
      <c r="A787" t="str">
        <f>M787</f>
      </c>
      <c r="B787" t="str">
        <f>N787</f>
      </c>
      <c r="C787" t="str">
        <f>O787</f>
      </c>
      <c r="D787" s="43" t="str">
        <f>AE787</f>
      </c>
      <c r="E787" s="43" t="str">
        <f>AK787</f>
      </c>
      <c r="F787" s="43" t="str">
        <f>AL787</f>
      </c>
      <c r="G787" s="43" t="str">
        <f>AM787</f>
      </c>
      <c r="H787" s="44" t="str">
        <f>AL787/AK787-1</f>
      </c>
      <c r="I787" s="44" t="str">
        <f>AL787/AE787-1</f>
      </c>
      <c r="J787" s="44" t="str">
        <f>AM787/AL787</f>
      </c>
      <c r="K787" s="44" t="str">
        <f>AL787/Sum(AL$1:AL$1706)</f>
      </c>
      <c r="L787" s="44" t="str">
        <f>AM787/Sum(AM1:AM$1706)</f>
      </c>
      <c r="M787" t="s">
        <v>1828</v>
      </c>
      <c r="N787" t="s">
        <v>3061</v>
      </c>
      <c r="O787" t="n">
        <v>56</v>
      </c>
      <c r="P787" s="43"/>
      <c r="Q787" s="43"/>
      <c r="R787" s="43"/>
      <c r="S787" s="43"/>
      <c r="T787" s="43"/>
      <c r="U787" s="43"/>
      <c r="V787" s="43"/>
      <c r="W787" s="43" t="n">
        <v>86526.1845620282</v>
      </c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</row>
    <row r="788">
      <c r="A788" t="str">
        <f>M788</f>
      </c>
      <c r="B788" t="str">
        <f>N788</f>
      </c>
      <c r="C788" t="str">
        <f>O788</f>
      </c>
      <c r="D788" s="43" t="str">
        <f>AE788</f>
      </c>
      <c r="E788" s="43" t="str">
        <f>AK788</f>
      </c>
      <c r="F788" s="43" t="str">
        <f>AL788</f>
      </c>
      <c r="G788" s="43" t="str">
        <f>AM788</f>
      </c>
      <c r="H788" s="44" t="str">
        <f>AL788/AK788-1</f>
      </c>
      <c r="I788" s="44" t="str">
        <f>AL788/AE788-1</f>
      </c>
      <c r="J788" s="44" t="str">
        <f>AM788/AL788</f>
      </c>
      <c r="K788" s="44" t="str">
        <f>AL788/Sum(AL$1:AL$1706)</f>
      </c>
      <c r="L788" s="44" t="str">
        <f>AM788/Sum(AM1:AM$1706)</f>
      </c>
      <c r="M788" t="s">
        <v>1828</v>
      </c>
      <c r="N788" t="s">
        <v>3062</v>
      </c>
      <c r="O788" t="n">
        <v>1027</v>
      </c>
      <c r="P788" s="43" t="n">
        <v>-1264442.86953851</v>
      </c>
      <c r="Q788" s="43" t="n">
        <v>52042.5483191659</v>
      </c>
      <c r="R788" s="43" t="n">
        <v>537459.735847002</v>
      </c>
      <c r="S788" s="43" t="n">
        <v>24307235.9682802</v>
      </c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 t="n">
        <v>-94629.544559844</v>
      </c>
      <c r="AG788" s="43"/>
      <c r="AH788" s="43"/>
      <c r="AI788" s="43"/>
      <c r="AJ788" s="43"/>
      <c r="AK788" s="43"/>
      <c r="AL788" s="43"/>
      <c r="AM788" s="43"/>
    </row>
    <row r="789">
      <c r="A789" t="str">
        <f>M789</f>
      </c>
      <c r="B789" t="str">
        <f>N789</f>
      </c>
      <c r="C789" t="str">
        <f>O789</f>
      </c>
      <c r="D789" s="43" t="str">
        <f>AE789</f>
      </c>
      <c r="E789" s="43" t="str">
        <f>AK789</f>
      </c>
      <c r="F789" s="43" t="str">
        <f>AL789</f>
      </c>
      <c r="G789" s="43" t="str">
        <f>AM789</f>
      </c>
      <c r="H789" s="44" t="str">
        <f>AL789/AK789-1</f>
      </c>
      <c r="I789" s="44" t="str">
        <f>AL789/AE789-1</f>
      </c>
      <c r="J789" s="44" t="str">
        <f>AM789/AL789</f>
      </c>
      <c r="K789" s="44" t="str">
        <f>AL789/Sum(AL$1:AL$1706)</f>
      </c>
      <c r="L789" s="44" t="str">
        <f>AM789/Sum(AM1:AM$1706)</f>
      </c>
      <c r="M789" t="s">
        <v>1828</v>
      </c>
      <c r="N789" t="s">
        <v>3063</v>
      </c>
      <c r="O789" t="n">
        <v>1971</v>
      </c>
      <c r="P789" s="43"/>
      <c r="Q789" s="43"/>
      <c r="R789" s="43"/>
      <c r="S789" s="43"/>
      <c r="T789" s="43" t="n">
        <v>72847.8126430537</v>
      </c>
      <c r="U789" s="43" t="n">
        <v>18749976.5496339</v>
      </c>
      <c r="V789" s="43" t="n">
        <v>23643173.6331354</v>
      </c>
      <c r="W789" s="43" t="n">
        <v>35309148.7512213</v>
      </c>
      <c r="X789" s="43" t="n">
        <v>64268320.4160306</v>
      </c>
      <c r="Y789" s="43" t="n">
        <v>34252139.0497129</v>
      </c>
      <c r="Z789" s="43" t="n">
        <v>51981722.9075659</v>
      </c>
      <c r="AA789" s="43" t="n">
        <v>35046455.3432003</v>
      </c>
      <c r="AB789" s="43" t="n">
        <v>19835984.5707844</v>
      </c>
      <c r="AC789" s="43" t="n">
        <v>23747113.8629144</v>
      </c>
      <c r="AD789" s="43" t="n">
        <v>19736163.8214635</v>
      </c>
      <c r="AE789" s="43" t="n">
        <v>9623155.65805374</v>
      </c>
      <c r="AF789" s="43" t="n">
        <v>4756923.07610318</v>
      </c>
      <c r="AG789" s="43" t="n">
        <v>4502971.98738748</v>
      </c>
      <c r="AH789" s="43" t="n">
        <v>-46692.0764584794</v>
      </c>
      <c r="AI789" s="43"/>
      <c r="AJ789" s="43" t="n">
        <v>-36472.617186834</v>
      </c>
      <c r="AK789" s="43" t="n">
        <v>-132109.521704921</v>
      </c>
      <c r="AL789" s="43" t="n">
        <v>-4503015.3596</v>
      </c>
      <c r="AM789" s="43" t="n">
        <v>6031399.37266525</v>
      </c>
    </row>
    <row r="790">
      <c r="A790" t="str">
        <f>M790</f>
      </c>
      <c r="B790" t="str">
        <f>N790</f>
      </c>
      <c r="C790" t="str">
        <f>O790</f>
      </c>
      <c r="D790" s="43" t="str">
        <f>AE790</f>
      </c>
      <c r="E790" s="43" t="str">
        <f>AK790</f>
      </c>
      <c r="F790" s="43" t="str">
        <f>AL790</f>
      </c>
      <c r="G790" s="43" t="str">
        <f>AM790</f>
      </c>
      <c r="H790" s="44" t="str">
        <f>AL790/AK790-1</f>
      </c>
      <c r="I790" s="44" t="str">
        <f>AL790/AE790-1</f>
      </c>
      <c r="J790" s="44" t="str">
        <f>AM790/AL790</f>
      </c>
      <c r="K790" s="44" t="str">
        <f>AL790/Sum(AL$1:AL$1706)</f>
      </c>
      <c r="L790" s="44" t="str">
        <f>AM790/Sum(AM1:AM$1706)</f>
      </c>
      <c r="M790" t="s">
        <v>1828</v>
      </c>
      <c r="N790" t="s">
        <v>3064</v>
      </c>
      <c r="O790" t="n">
        <v>1957</v>
      </c>
      <c r="P790" s="43"/>
      <c r="Q790" s="43"/>
      <c r="R790" s="43"/>
      <c r="S790" s="43"/>
      <c r="T790" s="43" t="n">
        <v>103318.82669118</v>
      </c>
      <c r="U790" s="43" t="n">
        <v>111701.483020138</v>
      </c>
      <c r="V790" s="43"/>
      <c r="W790" s="43" t="n">
        <v>6379.50983308361</v>
      </c>
      <c r="X790" s="43" t="n">
        <v>21546.8669329843</v>
      </c>
      <c r="Y790" s="43" t="n">
        <v>-4750.58158104272</v>
      </c>
      <c r="Z790" s="43" t="n">
        <v>24458.6253799628</v>
      </c>
      <c r="AA790" s="43" t="n">
        <v>2707.20017893448</v>
      </c>
      <c r="AB790" s="43" t="n">
        <v>117744.549977534</v>
      </c>
      <c r="AC790" s="43" t="n">
        <v>19408.3939194872</v>
      </c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</row>
    <row r="791">
      <c r="A791" t="str">
        <f>M791</f>
      </c>
      <c r="B791" t="str">
        <f>N791</f>
      </c>
      <c r="C791" t="str">
        <f>O791</f>
      </c>
      <c r="D791" s="43" t="str">
        <f>AE791</f>
      </c>
      <c r="E791" s="43" t="str">
        <f>AK791</f>
      </c>
      <c r="F791" s="43" t="str">
        <f>AL791</f>
      </c>
      <c r="G791" s="43" t="str">
        <f>AM791</f>
      </c>
      <c r="H791" s="44" t="str">
        <f>AL791/AK791-1</f>
      </c>
      <c r="I791" s="44" t="str">
        <f>AL791/AE791-1</f>
      </c>
      <c r="J791" s="44" t="str">
        <f>AM791/AL791</f>
      </c>
      <c r="K791" s="44" t="str">
        <f>AL791/Sum(AL$1:AL$1706)</f>
      </c>
      <c r="L791" s="44" t="str">
        <f>AM791/Sum(AM1:AM$1706)</f>
      </c>
      <c r="M791" t="s">
        <v>1828</v>
      </c>
      <c r="N791" t="s">
        <v>3065</v>
      </c>
      <c r="O791" t="n">
        <v>2005</v>
      </c>
      <c r="P791" s="43"/>
      <c r="Q791" s="43"/>
      <c r="R791" s="43"/>
      <c r="S791" s="43"/>
      <c r="T791" s="43"/>
      <c r="U791" s="43"/>
      <c r="V791" s="43"/>
      <c r="W791" s="43"/>
      <c r="X791" s="43" t="n">
        <v>455152.65322706</v>
      </c>
      <c r="Y791" s="43" t="n">
        <v>331572.203667836</v>
      </c>
      <c r="Z791" s="43" t="n">
        <v>21551338.2530466</v>
      </c>
      <c r="AA791" s="43" t="n">
        <v>24359837.6344757</v>
      </c>
      <c r="AB791" s="43" t="n">
        <v>42219994.4813444</v>
      </c>
      <c r="AC791" s="43" t="n">
        <v>13987438.3174103</v>
      </c>
      <c r="AD791" s="43" t="n">
        <v>2679342.73032376</v>
      </c>
      <c r="AE791" s="43"/>
      <c r="AF791" s="43"/>
      <c r="AG791" s="43" t="n">
        <v>-444828.258722868</v>
      </c>
      <c r="AH791" s="43" t="n">
        <v>-439363.1883194</v>
      </c>
      <c r="AI791" s="43"/>
      <c r="AJ791" s="43"/>
      <c r="AK791" s="43"/>
      <c r="AL791" s="43"/>
      <c r="AM791" s="43"/>
    </row>
    <row r="792">
      <c r="A792" t="str">
        <f>M792</f>
      </c>
      <c r="B792" t="str">
        <f>N792</f>
      </c>
      <c r="C792" t="str">
        <f>O792</f>
      </c>
      <c r="D792" s="43" t="str">
        <f>AE792</f>
      </c>
      <c r="E792" s="43" t="str">
        <f>AK792</f>
      </c>
      <c r="F792" s="43" t="str">
        <f>AL792</f>
      </c>
      <c r="G792" s="43" t="str">
        <f>AM792</f>
      </c>
      <c r="H792" s="44" t="str">
        <f>AL792/AK792-1</f>
      </c>
      <c r="I792" s="44" t="str">
        <f>AL792/AE792-1</f>
      </c>
      <c r="J792" s="44" t="str">
        <f>AM792/AL792</f>
      </c>
      <c r="K792" s="44" t="str">
        <f>AL792/Sum(AL$1:AL$1706)</f>
      </c>
      <c r="L792" s="44" t="str">
        <f>AM792/Sum(AM1:AM$1706)</f>
      </c>
      <c r="M792" t="s">
        <v>1828</v>
      </c>
      <c r="N792" t="s">
        <v>3066</v>
      </c>
      <c r="O792" t="n">
        <v>441</v>
      </c>
      <c r="P792" s="43"/>
      <c r="Q792" s="43"/>
      <c r="R792" s="43"/>
      <c r="S792" s="43" t="n">
        <v>21425.1669995766</v>
      </c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</row>
    <row r="793">
      <c r="A793" t="str">
        <f>M793</f>
      </c>
      <c r="B793" t="str">
        <f>N793</f>
      </c>
      <c r="C793" t="str">
        <f>O793</f>
      </c>
      <c r="D793" s="43" t="str">
        <f>AE793</f>
      </c>
      <c r="E793" s="43" t="str">
        <f>AK793</f>
      </c>
      <c r="F793" s="43" t="str">
        <f>AL793</f>
      </c>
      <c r="G793" s="43" t="str">
        <f>AM793</f>
      </c>
      <c r="H793" s="44" t="str">
        <f>AL793/AK793-1</f>
      </c>
      <c r="I793" s="44" t="str">
        <f>AL793/AE793-1</f>
      </c>
      <c r="J793" s="44" t="str">
        <f>AM793/AL793</f>
      </c>
      <c r="K793" s="44" t="str">
        <f>AL793/Sum(AL$1:AL$1706)</f>
      </c>
      <c r="L793" s="44" t="str">
        <f>AM793/Sum(AM1:AM$1706)</f>
      </c>
      <c r="M793" t="s">
        <v>1828</v>
      </c>
      <c r="N793" t="s">
        <v>3067</v>
      </c>
      <c r="O793" t="n">
        <v>494</v>
      </c>
      <c r="P793" s="43" t="n">
        <v>17267841.8485296</v>
      </c>
      <c r="Q793" s="43" t="n">
        <v>3749776.7396604</v>
      </c>
      <c r="R793" s="43" t="n">
        <v>2327487.36477098</v>
      </c>
      <c r="S793" s="43" t="n">
        <v>384348.600377041</v>
      </c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</row>
    <row r="794">
      <c r="A794" t="str">
        <f>M794</f>
      </c>
      <c r="B794" t="str">
        <f>N794</f>
      </c>
      <c r="C794" t="str">
        <f>O794</f>
      </c>
      <c r="D794" s="43" t="str">
        <f>AE794</f>
      </c>
      <c r="E794" s="43" t="str">
        <f>AK794</f>
      </c>
      <c r="F794" s="43" t="str">
        <f>AL794</f>
      </c>
      <c r="G794" s="43" t="str">
        <f>AM794</f>
      </c>
      <c r="H794" s="44" t="str">
        <f>AL794/AK794-1</f>
      </c>
      <c r="I794" s="44" t="str">
        <f>AL794/AE794-1</f>
      </c>
      <c r="J794" s="44" t="str">
        <f>AM794/AL794</f>
      </c>
      <c r="K794" s="44" t="str">
        <f>AL794/Sum(AL$1:AL$1706)</f>
      </c>
      <c r="L794" s="44" t="str">
        <f>AM794/Sum(AM1:AM$1706)</f>
      </c>
      <c r="M794" t="s">
        <v>1828</v>
      </c>
      <c r="N794" t="s">
        <v>3068</v>
      </c>
      <c r="O794" t="n">
        <v>1787</v>
      </c>
      <c r="P794" s="43" t="n">
        <v>405903.703103011</v>
      </c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</row>
    <row r="795">
      <c r="A795" t="str">
        <f>M795</f>
      </c>
      <c r="B795" t="str">
        <f>N795</f>
      </c>
      <c r="C795" t="str">
        <f>O795</f>
      </c>
      <c r="D795" s="43" t="str">
        <f>AE795</f>
      </c>
      <c r="E795" s="43" t="str">
        <f>AK795</f>
      </c>
      <c r="F795" s="43" t="str">
        <f>AL795</f>
      </c>
      <c r="G795" s="43" t="str">
        <f>AM795</f>
      </c>
      <c r="H795" s="44" t="str">
        <f>AL795/AK795-1</f>
      </c>
      <c r="I795" s="44" t="str">
        <f>AL795/AE795-1</f>
      </c>
      <c r="J795" s="44" t="str">
        <f>AM795/AL795</f>
      </c>
      <c r="K795" s="44" t="str">
        <f>AL795/Sum(AL$1:AL$1706)</f>
      </c>
      <c r="L795" s="44" t="str">
        <f>AM795/Sum(AM1:AM$1706)</f>
      </c>
      <c r="M795" t="s">
        <v>1828</v>
      </c>
      <c r="N795" t="s">
        <v>3069</v>
      </c>
      <c r="O795" t="n">
        <v>549</v>
      </c>
      <c r="P795" s="43" t="n">
        <v>113101.103483842</v>
      </c>
      <c r="Q795" s="43" t="n">
        <v>2710411.75674278</v>
      </c>
      <c r="R795" s="43" t="n">
        <v>563307.299294924</v>
      </c>
      <c r="S795" s="43" t="n">
        <v>1861866.82216157</v>
      </c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</row>
    <row r="796">
      <c r="A796" t="str">
        <f>M796</f>
      </c>
      <c r="B796" t="str">
        <f>N796</f>
      </c>
      <c r="C796" t="str">
        <f>O796</f>
      </c>
      <c r="D796" s="43" t="str">
        <f>AE796</f>
      </c>
      <c r="E796" s="43" t="str">
        <f>AK796</f>
      </c>
      <c r="F796" s="43" t="str">
        <f>AL796</f>
      </c>
      <c r="G796" s="43" t="str">
        <f>AM796</f>
      </c>
      <c r="H796" s="44" t="str">
        <f>AL796/AK796-1</f>
      </c>
      <c r="I796" s="44" t="str">
        <f>AL796/AE796-1</f>
      </c>
      <c r="J796" s="44" t="str">
        <f>AM796/AL796</f>
      </c>
      <c r="K796" s="44" t="str">
        <f>AL796/Sum(AL$1:AL$1706)</f>
      </c>
      <c r="L796" s="44" t="str">
        <f>AM796/Sum(AM1:AM$1706)</f>
      </c>
      <c r="M796" t="s">
        <v>1828</v>
      </c>
      <c r="N796" t="s">
        <v>3070</v>
      </c>
      <c r="O796" t="n">
        <v>1952</v>
      </c>
      <c r="P796" s="43"/>
      <c r="Q796" s="43"/>
      <c r="R796" s="43"/>
      <c r="S796" s="43"/>
      <c r="T796" s="43"/>
      <c r="U796" s="43"/>
      <c r="V796" s="43"/>
      <c r="W796" s="43"/>
      <c r="X796" s="43" t="n">
        <v>131568.656662061</v>
      </c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</row>
    <row r="797">
      <c r="A797" t="str">
        <f>M797</f>
      </c>
      <c r="B797" t="str">
        <f>N797</f>
      </c>
      <c r="C797" t="str">
        <f>O797</f>
      </c>
      <c r="D797" s="43" t="str">
        <f>AE797</f>
      </c>
      <c r="E797" s="43" t="str">
        <f>AK797</f>
      </c>
      <c r="F797" s="43" t="str">
        <f>AL797</f>
      </c>
      <c r="G797" s="43" t="str">
        <f>AM797</f>
      </c>
      <c r="H797" s="44" t="str">
        <f>AL797/AK797-1</f>
      </c>
      <c r="I797" s="44" t="str">
        <f>AL797/AE797-1</f>
      </c>
      <c r="J797" s="44" t="str">
        <f>AM797/AL797</f>
      </c>
      <c r="K797" s="44" t="str">
        <f>AL797/Sum(AL$1:AL$1706)</f>
      </c>
      <c r="L797" s="44" t="str">
        <f>AM797/Sum(AM1:AM$1706)</f>
      </c>
      <c r="M797" t="s">
        <v>1828</v>
      </c>
      <c r="N797" t="s">
        <v>3071</v>
      </c>
      <c r="O797" t="n">
        <v>1124</v>
      </c>
      <c r="P797" s="43" t="n">
        <v>25047071.4674724</v>
      </c>
      <c r="Q797" s="43" t="n">
        <v>4431265.79378</v>
      </c>
      <c r="R797" s="43" t="n">
        <v>16448251.6754828</v>
      </c>
      <c r="S797" s="43" t="n">
        <v>5265890.04063028</v>
      </c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 t="n">
        <v>0</v>
      </c>
      <c r="AH797" s="43"/>
      <c r="AI797" s="43"/>
      <c r="AJ797" s="43"/>
      <c r="AK797" s="43"/>
      <c r="AL797" s="43"/>
      <c r="AM797" s="43"/>
    </row>
    <row r="798">
      <c r="A798" t="str">
        <f>M798</f>
      </c>
      <c r="B798" t="str">
        <f>N798</f>
      </c>
      <c r="C798" t="str">
        <f>O798</f>
      </c>
      <c r="D798" s="43" t="str">
        <f>AE798</f>
      </c>
      <c r="E798" s="43" t="str">
        <f>AK798</f>
      </c>
      <c r="F798" s="43" t="str">
        <f>AL798</f>
      </c>
      <c r="G798" s="43" t="str">
        <f>AM798</f>
      </c>
      <c r="H798" s="44" t="str">
        <f>AL798/AK798-1</f>
      </c>
      <c r="I798" s="44" t="str">
        <f>AL798/AE798-1</f>
      </c>
      <c r="J798" s="44" t="str">
        <f>AM798/AL798</f>
      </c>
      <c r="K798" s="44" t="str">
        <f>AL798/Sum(AL$1:AL$1706)</f>
      </c>
      <c r="L798" s="44" t="str">
        <f>AM798/Sum(AM1:AM$1706)</f>
      </c>
      <c r="M798" t="s">
        <v>1828</v>
      </c>
      <c r="N798" t="s">
        <v>3072</v>
      </c>
      <c r="O798" t="n">
        <v>234</v>
      </c>
      <c r="P798" s="43"/>
      <c r="Q798" s="43" t="n">
        <v>216903.106722601</v>
      </c>
      <c r="R798" s="43" t="n">
        <v>44709.8865456424</v>
      </c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</row>
    <row r="799">
      <c r="A799" t="str">
        <f>M799</f>
      </c>
      <c r="B799" t="str">
        <f>N799</f>
      </c>
      <c r="C799" t="str">
        <f>O799</f>
      </c>
      <c r="D799" s="43" t="str">
        <f>AE799</f>
      </c>
      <c r="E799" s="43" t="str">
        <f>AK799</f>
      </c>
      <c r="F799" s="43" t="str">
        <f>AL799</f>
      </c>
      <c r="G799" s="43" t="str">
        <f>AM799</f>
      </c>
      <c r="H799" s="44" t="str">
        <f>AL799/AK799-1</f>
      </c>
      <c r="I799" s="44" t="str">
        <f>AL799/AE799-1</f>
      </c>
      <c r="J799" s="44" t="str">
        <f>AM799/AL799</f>
      </c>
      <c r="K799" s="44" t="str">
        <f>AL799/Sum(AL$1:AL$1706)</f>
      </c>
      <c r="L799" s="44" t="str">
        <f>AM799/Sum(AM1:AM$1706)</f>
      </c>
      <c r="M799" t="s">
        <v>1828</v>
      </c>
      <c r="N799" t="s">
        <v>3073</v>
      </c>
      <c r="O799" t="n">
        <v>1340</v>
      </c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 t="n">
        <v>126981.515475772</v>
      </c>
      <c r="AC799" s="43" t="n">
        <v>-618.346845448369</v>
      </c>
      <c r="AD799" s="43" t="n">
        <v>0</v>
      </c>
      <c r="AE799" s="43"/>
      <c r="AF799" s="43"/>
      <c r="AG799" s="43"/>
      <c r="AH799" s="43"/>
      <c r="AI799" s="43"/>
      <c r="AJ799" s="43"/>
      <c r="AK799" s="43"/>
      <c r="AL799" s="43"/>
      <c r="AM799" s="43"/>
    </row>
    <row r="800">
      <c r="A800" t="str">
        <f>M800</f>
      </c>
      <c r="B800" t="str">
        <f>N800</f>
      </c>
      <c r="C800" t="str">
        <f>O800</f>
      </c>
      <c r="D800" s="43" t="str">
        <f>AE800</f>
      </c>
      <c r="E800" s="43" t="str">
        <f>AK800</f>
      </c>
      <c r="F800" s="43" t="str">
        <f>AL800</f>
      </c>
      <c r="G800" s="43" t="str">
        <f>AM800</f>
      </c>
      <c r="H800" s="44" t="str">
        <f>AL800/AK800-1</f>
      </c>
      <c r="I800" s="44" t="str">
        <f>AL800/AE800-1</f>
      </c>
      <c r="J800" s="44" t="str">
        <f>AM800/AL800</f>
      </c>
      <c r="K800" s="44" t="str">
        <f>AL800/Sum(AL$1:AL$1706)</f>
      </c>
      <c r="L800" s="44" t="str">
        <f>AM800/Sum(AM1:AM$1706)</f>
      </c>
      <c r="M800" t="s">
        <v>1828</v>
      </c>
      <c r="N800" t="s">
        <v>3074</v>
      </c>
      <c r="O800" t="n">
        <v>1323</v>
      </c>
      <c r="P800" s="43"/>
      <c r="Q800" s="43"/>
      <c r="R800" s="43"/>
      <c r="S800" s="43"/>
      <c r="T800" s="43"/>
      <c r="U800" s="43"/>
      <c r="V800" s="43" t="n">
        <v>103717.21759294</v>
      </c>
      <c r="W800" s="43"/>
      <c r="X800" s="43"/>
      <c r="Y800" s="43"/>
      <c r="Z800" s="43" t="n">
        <v>18805.7734187508</v>
      </c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</row>
    <row r="801">
      <c r="A801" t="str">
        <f>M801</f>
      </c>
      <c r="B801" t="str">
        <f>N801</f>
      </c>
      <c r="C801" t="str">
        <f>O801</f>
      </c>
      <c r="D801" s="43" t="str">
        <f>AE801</f>
      </c>
      <c r="E801" s="43" t="str">
        <f>AK801</f>
      </c>
      <c r="F801" s="43" t="str">
        <f>AL801</f>
      </c>
      <c r="G801" s="43" t="str">
        <f>AM801</f>
      </c>
      <c r="H801" s="44" t="str">
        <f>AL801/AK801-1</f>
      </c>
      <c r="I801" s="44" t="str">
        <f>AL801/AE801-1</f>
      </c>
      <c r="J801" s="44" t="str">
        <f>AM801/AL801</f>
      </c>
      <c r="K801" s="44" t="str">
        <f>AL801/Sum(AL$1:AL$1706)</f>
      </c>
      <c r="L801" s="44" t="str">
        <f>AM801/Sum(AM1:AM$1706)</f>
      </c>
      <c r="M801" t="s">
        <v>1828</v>
      </c>
      <c r="N801" t="s">
        <v>3075</v>
      </c>
      <c r="O801" t="n">
        <v>2195</v>
      </c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 t="n">
        <v>117345.828635952</v>
      </c>
      <c r="AI801" s="43" t="n">
        <v>114284.151200469</v>
      </c>
      <c r="AJ801" s="43" t="n">
        <v>214636.421709813</v>
      </c>
      <c r="AK801" s="43" t="n">
        <v>82327.0395022725</v>
      </c>
      <c r="AL801" s="43" t="n">
        <v>432654.7559</v>
      </c>
      <c r="AM801" s="43" t="n">
        <v>3623.65182256291</v>
      </c>
    </row>
    <row r="802">
      <c r="A802" t="str">
        <f>M802</f>
      </c>
      <c r="B802" t="str">
        <f>N802</f>
      </c>
      <c r="C802" t="str">
        <f>O802</f>
      </c>
      <c r="D802" s="43" t="str">
        <f>AE802</f>
      </c>
      <c r="E802" s="43" t="str">
        <f>AK802</f>
      </c>
      <c r="F802" s="43" t="str">
        <f>AL802</f>
      </c>
      <c r="G802" s="43" t="str">
        <f>AM802</f>
      </c>
      <c r="H802" s="44" t="str">
        <f>AL802/AK802-1</f>
      </c>
      <c r="I802" s="44" t="str">
        <f>AL802/AE802-1</f>
      </c>
      <c r="J802" s="44" t="str">
        <f>AM802/AL802</f>
      </c>
      <c r="K802" s="44" t="str">
        <f>AL802/Sum(AL$1:AL$1706)</f>
      </c>
      <c r="L802" s="44" t="str">
        <f>AM802/Sum(AM1:AM$1706)</f>
      </c>
      <c r="M802" t="s">
        <v>1828</v>
      </c>
      <c r="N802" t="s">
        <v>3076</v>
      </c>
      <c r="O802" t="n">
        <v>700</v>
      </c>
      <c r="P802" s="43"/>
      <c r="Q802" s="43"/>
      <c r="R802" s="43"/>
      <c r="S802" s="43"/>
      <c r="T802" s="43" t="n">
        <v>25649623.1139413</v>
      </c>
      <c r="U802" s="43" t="n">
        <v>45380921.8862216</v>
      </c>
      <c r="V802" s="43" t="n">
        <v>18154005.5949859</v>
      </c>
      <c r="W802" s="43" t="n">
        <v>53647758.5517357</v>
      </c>
      <c r="X802" s="43" t="n">
        <v>14577949.5784945</v>
      </c>
      <c r="Y802" s="43" t="n">
        <v>80306203.3421548</v>
      </c>
      <c r="Z802" s="43" t="n">
        <v>189242954.878924</v>
      </c>
      <c r="AA802" s="43" t="n">
        <v>497941633.963114</v>
      </c>
      <c r="AB802" s="43" t="n">
        <v>519890694.340442</v>
      </c>
      <c r="AC802" s="43" t="n">
        <v>593026351.6933</v>
      </c>
      <c r="AD802" s="43" t="n">
        <v>567161419.291154</v>
      </c>
      <c r="AE802" s="43" t="n">
        <v>41727184.7240555</v>
      </c>
      <c r="AF802" s="43" t="n">
        <v>-48886225.3574999</v>
      </c>
      <c r="AG802" s="43" t="n">
        <v>11999622.7287963</v>
      </c>
      <c r="AH802" s="43" t="n">
        <v>59931827.422929</v>
      </c>
      <c r="AI802" s="43" t="n">
        <v>-10867005.4031351</v>
      </c>
      <c r="AJ802" s="43" t="n">
        <v>-25807543.5162477</v>
      </c>
      <c r="AK802" s="43" t="n">
        <v>-4450659.88678024</v>
      </c>
      <c r="AL802" s="43" t="n">
        <v>7459064.7939</v>
      </c>
      <c r="AM802" s="43" t="n">
        <v>-108684.371538275</v>
      </c>
    </row>
    <row r="803">
      <c r="A803" t="str">
        <f>M803</f>
      </c>
      <c r="B803" t="str">
        <f>N803</f>
      </c>
      <c r="C803" t="str">
        <f>O803</f>
      </c>
      <c r="D803" s="43" t="str">
        <f>AE803</f>
      </c>
      <c r="E803" s="43" t="str">
        <f>AK803</f>
      </c>
      <c r="F803" s="43" t="str">
        <f>AL803</f>
      </c>
      <c r="G803" s="43" t="str">
        <f>AM803</f>
      </c>
      <c r="H803" s="44" t="str">
        <f>AL803/AK803-1</f>
      </c>
      <c r="I803" s="44" t="str">
        <f>AL803/AE803-1</f>
      </c>
      <c r="J803" s="44" t="str">
        <f>AM803/AL803</f>
      </c>
      <c r="K803" s="44" t="str">
        <f>AL803/Sum(AL$1:AL$1706)</f>
      </c>
      <c r="L803" s="44" t="str">
        <f>AM803/Sum(AM1:AM$1706)</f>
      </c>
      <c r="M803" t="s">
        <v>1828</v>
      </c>
      <c r="N803" t="s">
        <v>3077</v>
      </c>
      <c r="O803" t="n">
        <v>947</v>
      </c>
      <c r="P803" s="43" t="n">
        <v>24581663.6580965</v>
      </c>
      <c r="Q803" s="43" t="n">
        <v>54233.6640663491</v>
      </c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</row>
    <row r="804">
      <c r="A804" t="str">
        <f>M804</f>
      </c>
      <c r="B804" t="str">
        <f>N804</f>
      </c>
      <c r="C804" t="str">
        <f>O804</f>
      </c>
      <c r="D804" s="43" t="str">
        <f>AE804</f>
      </c>
      <c r="E804" s="43" t="str">
        <f>AK804</f>
      </c>
      <c r="F804" s="43" t="str">
        <f>AL804</f>
      </c>
      <c r="G804" s="43" t="str">
        <f>AM804</f>
      </c>
      <c r="H804" s="44" t="str">
        <f>AL804/AK804-1</f>
      </c>
      <c r="I804" s="44" t="str">
        <f>AL804/AE804-1</f>
      </c>
      <c r="J804" s="44" t="str">
        <f>AM804/AL804</f>
      </c>
      <c r="K804" s="44" t="str">
        <f>AL804/Sum(AL$1:AL$1706)</f>
      </c>
      <c r="L804" s="44" t="str">
        <f>AM804/Sum(AM1:AM$1706)</f>
      </c>
      <c r="M804" t="s">
        <v>1828</v>
      </c>
      <c r="N804" t="s">
        <v>2673</v>
      </c>
      <c r="O804" t="n">
        <v>2015</v>
      </c>
      <c r="P804" s="43"/>
      <c r="Q804" s="43" t="n">
        <v>4908197.07727307</v>
      </c>
      <c r="R804" s="43" t="n">
        <v>6251266.76394206</v>
      </c>
      <c r="S804" s="43" t="n">
        <v>1245582.40790326</v>
      </c>
      <c r="T804" s="43" t="n">
        <v>15989794.4043259</v>
      </c>
      <c r="U804" s="43" t="n">
        <v>24244100.4830277</v>
      </c>
      <c r="V804" s="43" t="n">
        <v>74552618.190887</v>
      </c>
      <c r="W804" s="43"/>
      <c r="X804" s="43" t="n">
        <v>20044684.7948307</v>
      </c>
      <c r="Y804" s="43" t="n">
        <v>28505698.5066915</v>
      </c>
      <c r="Z804" s="43" t="n">
        <v>11161704.6812588</v>
      </c>
      <c r="AA804" s="43" t="n">
        <v>280985754.545777</v>
      </c>
      <c r="AB804" s="43" t="n">
        <v>616221460.786337</v>
      </c>
      <c r="AC804" s="43" t="n">
        <v>165478866.397853</v>
      </c>
      <c r="AD804" s="43" t="n">
        <v>548798568.149088</v>
      </c>
      <c r="AE804" s="43" t="n">
        <v>156390006.645587</v>
      </c>
      <c r="AF804" s="43" t="n">
        <v>46707070.3069022</v>
      </c>
      <c r="AG804" s="43" t="n">
        <v>-33550713.288908</v>
      </c>
      <c r="AH804" s="43" t="n">
        <v>24850516.8705382</v>
      </c>
      <c r="AI804" s="43" t="n">
        <v>-11519132.2051029</v>
      </c>
      <c r="AJ804" s="43" t="n">
        <v>18204511.0767526</v>
      </c>
      <c r="AK804" s="43" t="n">
        <v>11640813.7500581</v>
      </c>
      <c r="AL804" s="43" t="n">
        <v>14412182.8907</v>
      </c>
      <c r="AM804" s="43" t="n">
        <v>-953163.38816421</v>
      </c>
    </row>
    <row r="805">
      <c r="A805" t="str">
        <f>M805</f>
      </c>
      <c r="B805" t="str">
        <f>N805</f>
      </c>
      <c r="C805" t="str">
        <f>O805</f>
      </c>
      <c r="D805" s="43" t="str">
        <f>AE805</f>
      </c>
      <c r="E805" s="43" t="str">
        <f>AK805</f>
      </c>
      <c r="F805" s="43" t="str">
        <f>AL805</f>
      </c>
      <c r="G805" s="43" t="str">
        <f>AM805</f>
      </c>
      <c r="H805" s="44" t="str">
        <f>AL805/AK805-1</f>
      </c>
      <c r="I805" s="44" t="str">
        <f>AL805/AE805-1</f>
      </c>
      <c r="J805" s="44" t="str">
        <f>AM805/AL805</f>
      </c>
      <c r="K805" s="44" t="str">
        <f>AL805/Sum(AL$1:AL$1706)</f>
      </c>
      <c r="L805" s="44" t="str">
        <f>AM805/Sum(AM1:AM$1706)</f>
      </c>
      <c r="M805" t="s">
        <v>1828</v>
      </c>
      <c r="N805"/>
      <c r="O805"/>
      <c r="P805" s="43" t="n">
        <v>29979039847.905</v>
      </c>
      <c r="Q805" s="43" t="n">
        <v>32171178636.5445</v>
      </c>
      <c r="R805" s="43" t="n">
        <v>36815970630.278</v>
      </c>
      <c r="S805" s="43" t="n">
        <v>44688103394.7196</v>
      </c>
      <c r="T805" s="43" t="n">
        <v>53546534424.129</v>
      </c>
      <c r="U805" s="43" t="n">
        <v>57278297049.9515</v>
      </c>
      <c r="V805" s="43" t="n">
        <v>59459681706.04</v>
      </c>
      <c r="W805" s="43" t="n">
        <v>66763563977.832</v>
      </c>
      <c r="X805" s="43" t="n">
        <v>70871955857.2583</v>
      </c>
      <c r="Y805" s="43" t="n">
        <v>68976994515.0645</v>
      </c>
      <c r="Z805" s="43" t="n">
        <v>70612317649.5376</v>
      </c>
      <c r="AA805" s="43" t="n">
        <v>64202624389.8796</v>
      </c>
      <c r="AB805" s="43" t="n">
        <v>59477180933.7137</v>
      </c>
      <c r="AC805" s="43" t="n">
        <v>48339158362.9193</v>
      </c>
      <c r="AD805" s="43" t="n">
        <v>47198164403.5154</v>
      </c>
      <c r="AE805" s="43" t="n">
        <v>46125767339.5873</v>
      </c>
      <c r="AF805" s="43" t="n">
        <v>49958929122.0466</v>
      </c>
      <c r="AG805" s="43" t="n">
        <v>51974909605.3897</v>
      </c>
      <c r="AH805" s="43" t="n">
        <v>56084111486.2321</v>
      </c>
      <c r="AI805" s="43" t="n">
        <v>59146828106.2369</v>
      </c>
      <c r="AJ805" s="43" t="n">
        <v>58267075335.2283</v>
      </c>
      <c r="AK805" s="43" t="n">
        <v>50419185583.9507</v>
      </c>
      <c r="AL805" s="43" t="n">
        <v>51073125313.6937</v>
      </c>
      <c r="AM805" s="43" t="n">
        <v>27270017937.0679</v>
      </c>
    </row>
    <row r="806">
      <c r="A806" t="str">
        <f>M806</f>
      </c>
      <c r="B806" t="str">
        <f>N806</f>
      </c>
      <c r="C806" t="str">
        <f>O806</f>
      </c>
      <c r="D806" s="43" t="str">
        <f>AE806</f>
      </c>
      <c r="E806" s="43" t="str">
        <f>AK806</f>
      </c>
      <c r="F806" s="43" t="str">
        <f>AL806</f>
      </c>
      <c r="G806" s="43" t="str">
        <f>AM806</f>
      </c>
      <c r="H806" s="44" t="str">
        <f>AL806/AK806-1</f>
      </c>
      <c r="I806" s="44" t="str">
        <f>AL806/AE806-1</f>
      </c>
      <c r="J806" s="44" t="str">
        <f>AM806/AL806</f>
      </c>
      <c r="K806" s="44" t="str">
        <f>AL806/Sum(AL$1:AL$1706)</f>
      </c>
      <c r="L806" s="44" t="str">
        <f>AM806/Sum(AM1:AM$1706)</f>
      </c>
      <c r="M806" t="s">
        <v>1829</v>
      </c>
      <c r="N806" t="s">
        <v>3078</v>
      </c>
      <c r="O806" t="n">
        <v>2042</v>
      </c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 t="n">
        <v>19421.8537451854</v>
      </c>
      <c r="AH806" s="43" t="n">
        <v>247754.828139128</v>
      </c>
      <c r="AI806" s="43" t="n">
        <v>20054.2741052478</v>
      </c>
      <c r="AJ806" s="43" t="n">
        <v>22479.289726152</v>
      </c>
      <c r="AK806" s="43" t="n">
        <v>0</v>
      </c>
      <c r="AL806" s="43" t="n">
        <v>-913.05</v>
      </c>
      <c r="AM806" s="43" t="n">
        <v>-20980.1314364498</v>
      </c>
    </row>
    <row r="807">
      <c r="A807" t="str">
        <f>M807</f>
      </c>
      <c r="B807" t="str">
        <f>N807</f>
      </c>
      <c r="C807" t="str">
        <f>O807</f>
      </c>
      <c r="D807" s="43" t="str">
        <f>AE807</f>
      </c>
      <c r="E807" s="43" t="str">
        <f>AK807</f>
      </c>
      <c r="F807" s="43" t="str">
        <f>AL807</f>
      </c>
      <c r="G807" s="43" t="str">
        <f>AM807</f>
      </c>
      <c r="H807" s="44" t="str">
        <f>AL807/AK807-1</f>
      </c>
      <c r="I807" s="44" t="str">
        <f>AL807/AE807-1</f>
      </c>
      <c r="J807" s="44" t="str">
        <f>AM807/AL807</f>
      </c>
      <c r="K807" s="44" t="str">
        <f>AL807/Sum(AL$1:AL$1706)</f>
      </c>
      <c r="L807" s="44" t="str">
        <f>AM807/Sum(AM1:AM$1706)</f>
      </c>
      <c r="M807" t="s">
        <v>1829</v>
      </c>
      <c r="N807" t="s">
        <v>1836</v>
      </c>
      <c r="O807" t="n">
        <v>2044</v>
      </c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 t="n">
        <v>198024.364457797</v>
      </c>
      <c r="AL807" s="43"/>
      <c r="AM807" s="43"/>
    </row>
    <row r="808">
      <c r="A808" t="str">
        <f>M808</f>
      </c>
      <c r="B808" t="str">
        <f>N808</f>
      </c>
      <c r="C808" t="str">
        <f>O808</f>
      </c>
      <c r="D808" s="43" t="str">
        <f>AE808</f>
      </c>
      <c r="E808" s="43" t="str">
        <f>AK808</f>
      </c>
      <c r="F808" s="43" t="str">
        <f>AL808</f>
      </c>
      <c r="G808" s="43" t="str">
        <f>AM808</f>
      </c>
      <c r="H808" s="44" t="str">
        <f>AL808/AK808-1</f>
      </c>
      <c r="I808" s="44" t="str">
        <f>AL808/AE808-1</f>
      </c>
      <c r="J808" s="44" t="str">
        <f>AM808/AL808</f>
      </c>
      <c r="K808" s="44" t="str">
        <f>AL808/Sum(AL$1:AL$1706)</f>
      </c>
      <c r="L808" s="44" t="str">
        <f>AM808/Sum(AM1:AM$1706)</f>
      </c>
      <c r="M808" t="s">
        <v>1829</v>
      </c>
      <c r="N808" t="s">
        <v>3079</v>
      </c>
      <c r="O808" t="n">
        <v>1852</v>
      </c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 t="n">
        <v>0</v>
      </c>
      <c r="AE808" s="43"/>
      <c r="AF808" s="43"/>
      <c r="AG808" s="43"/>
      <c r="AH808" s="43"/>
      <c r="AI808" s="43"/>
      <c r="AJ808" s="43"/>
      <c r="AK808" s="43"/>
      <c r="AL808" s="43"/>
      <c r="AM808" s="43"/>
    </row>
    <row r="809">
      <c r="A809" t="str">
        <f>M809</f>
      </c>
      <c r="B809" t="str">
        <f>N809</f>
      </c>
      <c r="C809" t="str">
        <f>O809</f>
      </c>
      <c r="D809" s="43" t="str">
        <f>AE809</f>
      </c>
      <c r="E809" s="43" t="str">
        <f>AK809</f>
      </c>
      <c r="F809" s="43" t="str">
        <f>AL809</f>
      </c>
      <c r="G809" s="43" t="str">
        <f>AM809</f>
      </c>
      <c r="H809" s="44" t="str">
        <f>AL809/AK809-1</f>
      </c>
      <c r="I809" s="44" t="str">
        <f>AL809/AE809-1</f>
      </c>
      <c r="J809" s="44" t="str">
        <f>AM809/AL809</f>
      </c>
      <c r="K809" s="44" t="str">
        <f>AL809/Sum(AL$1:AL$1706)</f>
      </c>
      <c r="L809" s="44" t="str">
        <f>AM809/Sum(AM1:AM$1706)</f>
      </c>
      <c r="M809" t="s">
        <v>1829</v>
      </c>
      <c r="N809" t="s">
        <v>3080</v>
      </c>
      <c r="O809" t="n">
        <v>1874</v>
      </c>
      <c r="P809" s="43"/>
      <c r="Q809" s="43"/>
      <c r="R809" s="43"/>
      <c r="S809" s="43"/>
      <c r="T809" s="43"/>
      <c r="U809" s="43"/>
      <c r="V809" s="43"/>
      <c r="W809" s="43"/>
      <c r="X809" s="43" t="n">
        <v>46292.945724126</v>
      </c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</row>
    <row r="810">
      <c r="A810" t="str">
        <f>M810</f>
      </c>
      <c r="B810" t="str">
        <f>N810</f>
      </c>
      <c r="C810" t="str">
        <f>O810</f>
      </c>
      <c r="D810" s="43" t="str">
        <f>AE810</f>
      </c>
      <c r="E810" s="43" t="str">
        <f>AK810</f>
      </c>
      <c r="F810" s="43" t="str">
        <f>AL810</f>
      </c>
      <c r="G810" s="43" t="str">
        <f>AM810</f>
      </c>
      <c r="H810" s="44" t="str">
        <f>AL810/AK810-1</f>
      </c>
      <c r="I810" s="44" t="str">
        <f>AL810/AE810-1</f>
      </c>
      <c r="J810" s="44" t="str">
        <f>AM810/AL810</f>
      </c>
      <c r="K810" s="44" t="str">
        <f>AL810/Sum(AL$1:AL$1706)</f>
      </c>
      <c r="L810" s="44" t="str">
        <f>AM810/Sum(AM1:AM$1706)</f>
      </c>
      <c r="M810" t="s">
        <v>1829</v>
      </c>
      <c r="N810" t="s">
        <v>3081</v>
      </c>
      <c r="O810" t="n">
        <v>1875</v>
      </c>
      <c r="P810" s="43"/>
      <c r="Q810" s="43"/>
      <c r="R810" s="43"/>
      <c r="S810" s="43"/>
      <c r="T810" s="43"/>
      <c r="U810" s="43"/>
      <c r="V810" s="43"/>
      <c r="W810" s="43"/>
      <c r="X810" s="43" t="n">
        <v>-1339.68085051034</v>
      </c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</row>
    <row r="811">
      <c r="A811" t="str">
        <f>M811</f>
      </c>
      <c r="B811" t="str">
        <f>N811</f>
      </c>
      <c r="C811" t="str">
        <f>O811</f>
      </c>
      <c r="D811" s="43" t="str">
        <f>AE811</f>
      </c>
      <c r="E811" s="43" t="str">
        <f>AK811</f>
      </c>
      <c r="F811" s="43" t="str">
        <f>AL811</f>
      </c>
      <c r="G811" s="43" t="str">
        <f>AM811</f>
      </c>
      <c r="H811" s="44" t="str">
        <f>AL811/AK811-1</f>
      </c>
      <c r="I811" s="44" t="str">
        <f>AL811/AE811-1</f>
      </c>
      <c r="J811" s="44" t="str">
        <f>AM811/AL811</f>
      </c>
      <c r="K811" s="44" t="str">
        <f>AL811/Sum(AL$1:AL$1706)</f>
      </c>
      <c r="L811" s="44" t="str">
        <f>AM811/Sum(AM1:AM$1706)</f>
      </c>
      <c r="M811" t="s">
        <v>1829</v>
      </c>
      <c r="N811" t="s">
        <v>2359</v>
      </c>
      <c r="O811" t="n">
        <v>2190</v>
      </c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 t="n">
        <v>281953.3985</v>
      </c>
      <c r="AM811" s="43" t="n">
        <v>3549.32221947368</v>
      </c>
    </row>
    <row r="812">
      <c r="A812" t="str">
        <f>M812</f>
      </c>
      <c r="B812" t="str">
        <f>N812</f>
      </c>
      <c r="C812" t="str">
        <f>O812</f>
      </c>
      <c r="D812" s="43" t="str">
        <f>AE812</f>
      </c>
      <c r="E812" s="43" t="str">
        <f>AK812</f>
      </c>
      <c r="F812" s="43" t="str">
        <f>AL812</f>
      </c>
      <c r="G812" s="43" t="str">
        <f>AM812</f>
      </c>
      <c r="H812" s="44" t="str">
        <f>AL812/AK812-1</f>
      </c>
      <c r="I812" s="44" t="str">
        <f>AL812/AE812-1</f>
      </c>
      <c r="J812" s="44" t="str">
        <f>AM812/AL812</f>
      </c>
      <c r="K812" s="44" t="str">
        <f>AL812/Sum(AL$1:AL$1706)</f>
      </c>
      <c r="L812" s="44" t="str">
        <f>AM812/Sum(AM1:AM$1706)</f>
      </c>
      <c r="M812" t="s">
        <v>1829</v>
      </c>
      <c r="N812" t="s">
        <v>2364</v>
      </c>
      <c r="O812" t="n">
        <v>1728</v>
      </c>
      <c r="P812" s="43"/>
      <c r="Q812" s="43"/>
      <c r="R812" s="43"/>
      <c r="S812" s="43" t="n">
        <v>4567600.26633768</v>
      </c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</row>
    <row r="813">
      <c r="A813" t="str">
        <f>M813</f>
      </c>
      <c r="B813" t="str">
        <f>N813</f>
      </c>
      <c r="C813" t="str">
        <f>O813</f>
      </c>
      <c r="D813" s="43" t="str">
        <f>AE813</f>
      </c>
      <c r="E813" s="43" t="str">
        <f>AK813</f>
      </c>
      <c r="F813" s="43" t="str">
        <f>AL813</f>
      </c>
      <c r="G813" s="43" t="str">
        <f>AM813</f>
      </c>
      <c r="H813" s="44" t="str">
        <f>AL813/AK813-1</f>
      </c>
      <c r="I813" s="44" t="str">
        <f>AL813/AE813-1</f>
      </c>
      <c r="J813" s="44" t="str">
        <f>AM813/AL813</f>
      </c>
      <c r="K813" s="44" t="str">
        <f>AL813/Sum(AL$1:AL$1706)</f>
      </c>
      <c r="L813" s="44" t="str">
        <f>AM813/Sum(AM1:AM$1706)</f>
      </c>
      <c r="M813" t="s">
        <v>1829</v>
      </c>
      <c r="N813" t="s">
        <v>2373</v>
      </c>
      <c r="O813" t="n">
        <v>2040</v>
      </c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 t="n">
        <v>710500</v>
      </c>
      <c r="AM813" s="43" t="n">
        <v>934303.470787701</v>
      </c>
    </row>
    <row r="814">
      <c r="A814" t="str">
        <f>M814</f>
      </c>
      <c r="B814" t="str">
        <f>N814</f>
      </c>
      <c r="C814" t="str">
        <f>O814</f>
      </c>
      <c r="D814" s="43" t="str">
        <f>AE814</f>
      </c>
      <c r="E814" s="43" t="str">
        <f>AK814</f>
      </c>
      <c r="F814" s="43" t="str">
        <f>AL814</f>
      </c>
      <c r="G814" s="43" t="str">
        <f>AM814</f>
      </c>
      <c r="H814" s="44" t="str">
        <f>AL814/AK814-1</f>
      </c>
      <c r="I814" s="44" t="str">
        <f>AL814/AE814-1</f>
      </c>
      <c r="J814" s="44" t="str">
        <f>AM814/AL814</f>
      </c>
      <c r="K814" s="44" t="str">
        <f>AL814/Sum(AL$1:AL$1706)</f>
      </c>
      <c r="L814" s="44" t="str">
        <f>AM814/Sum(AM1:AM$1706)</f>
      </c>
      <c r="M814" t="s">
        <v>1829</v>
      </c>
      <c r="N814" t="s">
        <v>3082</v>
      </c>
      <c r="O814" t="n">
        <v>586</v>
      </c>
      <c r="P814" s="43"/>
      <c r="Q814" s="43"/>
      <c r="R814" s="43" t="n">
        <v>987619.49697489</v>
      </c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</row>
    <row r="815">
      <c r="A815" t="str">
        <f>M815</f>
      </c>
      <c r="B815" t="str">
        <f>N815</f>
      </c>
      <c r="C815" t="str">
        <f>O815</f>
      </c>
      <c r="D815" s="43" t="str">
        <f>AE815</f>
      </c>
      <c r="E815" s="43" t="str">
        <f>AK815</f>
      </c>
      <c r="F815" s="43" t="str">
        <f>AL815</f>
      </c>
      <c r="G815" s="43" t="str">
        <f>AM815</f>
      </c>
      <c r="H815" s="44" t="str">
        <f>AL815/AK815-1</f>
      </c>
      <c r="I815" s="44" t="str">
        <f>AL815/AE815-1</f>
      </c>
      <c r="J815" s="44" t="str">
        <f>AM815/AL815</f>
      </c>
      <c r="K815" s="44" t="str">
        <f>AL815/Sum(AL$1:AL$1706)</f>
      </c>
      <c r="L815" s="44" t="str">
        <f>AM815/Sum(AM1:AM$1706)</f>
      </c>
      <c r="M815" t="s">
        <v>1829</v>
      </c>
      <c r="N815" t="s">
        <v>2382</v>
      </c>
      <c r="O815" t="n">
        <v>487</v>
      </c>
      <c r="P815" s="43" t="n">
        <v>545045.527798983</v>
      </c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</row>
    <row r="816">
      <c r="A816" t="str">
        <f>M816</f>
      </c>
      <c r="B816" t="str">
        <f>N816</f>
      </c>
      <c r="C816" t="str">
        <f>O816</f>
      </c>
      <c r="D816" s="43" t="str">
        <f>AE816</f>
      </c>
      <c r="E816" s="43" t="str">
        <f>AK816</f>
      </c>
      <c r="F816" s="43" t="str">
        <f>AL816</f>
      </c>
      <c r="G816" s="43" t="str">
        <f>AM816</f>
      </c>
      <c r="H816" s="44" t="str">
        <f>AL816/AK816-1</f>
      </c>
      <c r="I816" s="44" t="str">
        <f>AL816/AE816-1</f>
      </c>
      <c r="J816" s="44" t="str">
        <f>AM816/AL816</f>
      </c>
      <c r="K816" s="44" t="str">
        <f>AL816/Sum(AL$1:AL$1706)</f>
      </c>
      <c r="L816" s="44" t="str">
        <f>AM816/Sum(AM1:AM$1706)</f>
      </c>
      <c r="M816" t="s">
        <v>1829</v>
      </c>
      <c r="N816" t="s">
        <v>3083</v>
      </c>
      <c r="O816" t="n">
        <v>1069</v>
      </c>
      <c r="P816" s="43"/>
      <c r="Q816" s="43" t="n">
        <v>405763.402330964</v>
      </c>
      <c r="R816" s="43" t="n">
        <v>208872.352570419</v>
      </c>
      <c r="S816" s="43" t="n">
        <v>1010048.81171148</v>
      </c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</row>
    <row r="817">
      <c r="A817" t="str">
        <f>M817</f>
      </c>
      <c r="B817" t="str">
        <f>N817</f>
      </c>
      <c r="C817" t="str">
        <f>O817</f>
      </c>
      <c r="D817" s="43" t="str">
        <f>AE817</f>
      </c>
      <c r="E817" s="43" t="str">
        <f>AK817</f>
      </c>
      <c r="F817" s="43" t="str">
        <f>AL817</f>
      </c>
      <c r="G817" s="43" t="str">
        <f>AM817</f>
      </c>
      <c r="H817" s="44" t="str">
        <f>AL817/AK817-1</f>
      </c>
      <c r="I817" s="44" t="str">
        <f>AL817/AE817-1</f>
      </c>
      <c r="J817" s="44" t="str">
        <f>AM817/AL817</f>
      </c>
      <c r="K817" s="44" t="str">
        <f>AL817/Sum(AL$1:AL$1706)</f>
      </c>
      <c r="L817" s="44" t="str">
        <f>AM817/Sum(AM1:AM$1706)</f>
      </c>
      <c r="M817" t="s">
        <v>1829</v>
      </c>
      <c r="N817" t="s">
        <v>3084</v>
      </c>
      <c r="O817" t="n">
        <v>428</v>
      </c>
      <c r="P817" s="43"/>
      <c r="Q817" s="43" t="n">
        <v>5818975.58861698</v>
      </c>
      <c r="R817" s="43" t="n">
        <v>1064023.86335763</v>
      </c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</row>
    <row r="818">
      <c r="A818" t="str">
        <f>M818</f>
      </c>
      <c r="B818" t="str">
        <f>N818</f>
      </c>
      <c r="C818" t="str">
        <f>O818</f>
      </c>
      <c r="D818" s="43" t="str">
        <f>AE818</f>
      </c>
      <c r="E818" s="43" t="str">
        <f>AK818</f>
      </c>
      <c r="F818" s="43" t="str">
        <f>AL818</f>
      </c>
      <c r="G818" s="43" t="str">
        <f>AM818</f>
      </c>
      <c r="H818" s="44" t="str">
        <f>AL818/AK818-1</f>
      </c>
      <c r="I818" s="44" t="str">
        <f>AL818/AE818-1</f>
      </c>
      <c r="J818" s="44" t="str">
        <f>AM818/AL818</f>
      </c>
      <c r="K818" s="44" t="str">
        <f>AL818/Sum(AL$1:AL$1706)</f>
      </c>
      <c r="L818" s="44" t="str">
        <f>AM818/Sum(AM1:AM$1706)</f>
      </c>
      <c r="M818" t="s">
        <v>1829</v>
      </c>
      <c r="N818" t="s">
        <v>3085</v>
      </c>
      <c r="O818" t="n">
        <v>1851</v>
      </c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 t="n">
        <v>5488.25101161946</v>
      </c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</row>
    <row r="819">
      <c r="A819" t="str">
        <f>M819</f>
      </c>
      <c r="B819" t="str">
        <f>N819</f>
      </c>
      <c r="C819" t="str">
        <f>O819</f>
      </c>
      <c r="D819" s="43" t="str">
        <f>AE819</f>
      </c>
      <c r="E819" s="43" t="str">
        <f>AK819</f>
      </c>
      <c r="F819" s="43" t="str">
        <f>AL819</f>
      </c>
      <c r="G819" s="43" t="str">
        <f>AM819</f>
      </c>
      <c r="H819" s="44" t="str">
        <f>AL819/AK819-1</f>
      </c>
      <c r="I819" s="44" t="str">
        <f>AL819/AE819-1</f>
      </c>
      <c r="J819" s="44" t="str">
        <f>AM819/AL819</f>
      </c>
      <c r="K819" s="44" t="str">
        <f>AL819/Sum(AL$1:AL$1706)</f>
      </c>
      <c r="L819" s="44" t="str">
        <f>AM819/Sum(AM1:AM$1706)</f>
      </c>
      <c r="M819" t="s">
        <v>1829</v>
      </c>
      <c r="N819" t="s">
        <v>2393</v>
      </c>
      <c r="O819" t="n">
        <v>2058</v>
      </c>
      <c r="P819" s="43"/>
      <c r="Q819" s="43"/>
      <c r="R819" s="43"/>
      <c r="S819" s="43"/>
      <c r="T819" s="43"/>
      <c r="U819" s="43"/>
      <c r="V819" s="43"/>
      <c r="W819" s="43" t="n">
        <v>-1020.61270793786</v>
      </c>
      <c r="X819" s="43" t="n">
        <v>262017.580075934</v>
      </c>
      <c r="Y819" s="43"/>
      <c r="Z819" s="43" t="n">
        <v>386474.414047978</v>
      </c>
      <c r="AA819" s="43" t="n">
        <v>1613333.85618649</v>
      </c>
      <c r="AB819" s="43" t="n">
        <v>79864.8059847618</v>
      </c>
      <c r="AC819" s="43" t="n">
        <v>35673.2000823439</v>
      </c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</row>
    <row r="820">
      <c r="A820" t="str">
        <f>M820</f>
      </c>
      <c r="B820" t="str">
        <f>N820</f>
      </c>
      <c r="C820" t="str">
        <f>O820</f>
      </c>
      <c r="D820" s="43" t="str">
        <f>AE820</f>
      </c>
      <c r="E820" s="43" t="str">
        <f>AK820</f>
      </c>
      <c r="F820" s="43" t="str">
        <f>AL820</f>
      </c>
      <c r="G820" s="43" t="str">
        <f>AM820</f>
      </c>
      <c r="H820" s="44" t="str">
        <f>AL820/AK820-1</f>
      </c>
      <c r="I820" s="44" t="str">
        <f>AL820/AE820-1</f>
      </c>
      <c r="J820" s="44" t="str">
        <f>AM820/AL820</f>
      </c>
      <c r="K820" s="44" t="str">
        <f>AL820/Sum(AL$1:AL$1706)</f>
      </c>
      <c r="L820" s="44" t="str">
        <f>AM820/Sum(AM1:AM$1706)</f>
      </c>
      <c r="M820" t="s">
        <v>1829</v>
      </c>
      <c r="N820" t="s">
        <v>3086</v>
      </c>
      <c r="O820" t="n">
        <v>584</v>
      </c>
      <c r="P820" s="43"/>
      <c r="Q820" s="43" t="n">
        <v>632382.190757597</v>
      </c>
      <c r="R820" s="43" t="n">
        <v>3871109.00972746</v>
      </c>
      <c r="S820" s="43" t="n">
        <v>14651312.447215</v>
      </c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</row>
    <row r="821">
      <c r="A821" t="str">
        <f>M821</f>
      </c>
      <c r="B821" t="str">
        <f>N821</f>
      </c>
      <c r="C821" t="str">
        <f>O821</f>
      </c>
      <c r="D821" s="43" t="str">
        <f>AE821</f>
      </c>
      <c r="E821" s="43" t="str">
        <f>AK821</f>
      </c>
      <c r="F821" s="43" t="str">
        <f>AL821</f>
      </c>
      <c r="G821" s="43" t="str">
        <f>AM821</f>
      </c>
      <c r="H821" s="44" t="str">
        <f>AL821/AK821-1</f>
      </c>
      <c r="I821" s="44" t="str">
        <f>AL821/AE821-1</f>
      </c>
      <c r="J821" s="44" t="str">
        <f>AM821/AL821</f>
      </c>
      <c r="K821" s="44" t="str">
        <f>AL821/Sum(AL$1:AL$1706)</f>
      </c>
      <c r="L821" s="44" t="str">
        <f>AM821/Sum(AM1:AM$1706)</f>
      </c>
      <c r="M821" t="s">
        <v>1829</v>
      </c>
      <c r="N821" t="s">
        <v>2394</v>
      </c>
      <c r="O821" t="n">
        <v>425</v>
      </c>
      <c r="P821" s="43"/>
      <c r="Q821" s="43"/>
      <c r="R821" s="43"/>
      <c r="S821" s="43" t="n">
        <v>1645.74540252793</v>
      </c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</row>
    <row r="822">
      <c r="A822" t="str">
        <f>M822</f>
      </c>
      <c r="B822" t="str">
        <f>N822</f>
      </c>
      <c r="C822" t="str">
        <f>O822</f>
      </c>
      <c r="D822" s="43" t="str">
        <f>AE822</f>
      </c>
      <c r="E822" s="43" t="str">
        <f>AK822</f>
      </c>
      <c r="F822" s="43" t="str">
        <f>AL822</f>
      </c>
      <c r="G822" s="43" t="str">
        <f>AM822</f>
      </c>
      <c r="H822" s="44" t="str">
        <f>AL822/AK822-1</f>
      </c>
      <c r="I822" s="44" t="str">
        <f>AL822/AE822-1</f>
      </c>
      <c r="J822" s="44" t="str">
        <f>AM822/AL822</f>
      </c>
      <c r="K822" s="44" t="str">
        <f>AL822/Sum(AL$1:AL$1706)</f>
      </c>
      <c r="L822" s="44" t="str">
        <f>AM822/Sum(AM1:AM$1706)</f>
      </c>
      <c r="M822" t="s">
        <v>1829</v>
      </c>
      <c r="N822" t="s">
        <v>2851</v>
      </c>
      <c r="O822" t="n">
        <v>2253</v>
      </c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 t="n">
        <v>75866.7911442461</v>
      </c>
      <c r="AK822" s="43"/>
      <c r="AL822" s="43" t="n">
        <v>0</v>
      </c>
      <c r="AM822" s="43"/>
    </row>
    <row r="823">
      <c r="A823" t="str">
        <f>M823</f>
      </c>
      <c r="B823" t="str">
        <f>N823</f>
      </c>
      <c r="C823" t="str">
        <f>O823</f>
      </c>
      <c r="D823" s="43" t="str">
        <f>AE823</f>
      </c>
      <c r="E823" s="43" t="str">
        <f>AK823</f>
      </c>
      <c r="F823" s="43" t="str">
        <f>AL823</f>
      </c>
      <c r="G823" s="43" t="str">
        <f>AM823</f>
      </c>
      <c r="H823" s="44" t="str">
        <f>AL823/AK823-1</f>
      </c>
      <c r="I823" s="44" t="str">
        <f>AL823/AE823-1</f>
      </c>
      <c r="J823" s="44" t="str">
        <f>AM823/AL823</f>
      </c>
      <c r="K823" s="44" t="str">
        <f>AL823/Sum(AL$1:AL$1706)</f>
      </c>
      <c r="L823" s="44" t="str">
        <f>AM823/Sum(AM1:AM$1706)</f>
      </c>
      <c r="M823" t="s">
        <v>1829</v>
      </c>
      <c r="N823" t="s">
        <v>3087</v>
      </c>
      <c r="O823" t="n">
        <v>1253</v>
      </c>
      <c r="P823" s="43" t="n">
        <v>492039.887786255</v>
      </c>
      <c r="Q823" s="43" t="n">
        <v>476704.126784942</v>
      </c>
      <c r="R823" s="43" t="n">
        <v>2260708.28066715</v>
      </c>
      <c r="S823" s="43" t="n">
        <v>1197391.02053757</v>
      </c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</row>
    <row r="824">
      <c r="A824" t="str">
        <f>M824</f>
      </c>
      <c r="B824" t="str">
        <f>N824</f>
      </c>
      <c r="C824" t="str">
        <f>O824</f>
      </c>
      <c r="D824" s="43" t="str">
        <f>AE824</f>
      </c>
      <c r="E824" s="43" t="str">
        <f>AK824</f>
      </c>
      <c r="F824" s="43" t="str">
        <f>AL824</f>
      </c>
      <c r="G824" s="43" t="str">
        <f>AM824</f>
      </c>
      <c r="H824" s="44" t="str">
        <f>AL824/AK824-1</f>
      </c>
      <c r="I824" s="44" t="str">
        <f>AL824/AE824-1</f>
      </c>
      <c r="J824" s="44" t="str">
        <f>AM824/AL824</f>
      </c>
      <c r="K824" s="44" t="str">
        <f>AL824/Sum(AL$1:AL$1706)</f>
      </c>
      <c r="L824" s="44" t="str">
        <f>AM824/Sum(AM1:AM$1706)</f>
      </c>
      <c r="M824" t="s">
        <v>1829</v>
      </c>
      <c r="N824" t="s">
        <v>3088</v>
      </c>
      <c r="O824" t="n">
        <v>610</v>
      </c>
      <c r="P824" s="43" t="n">
        <v>238256821.487051</v>
      </c>
      <c r="Q824" s="43" t="n">
        <v>227443160.627645</v>
      </c>
      <c r="R824" s="43" t="n">
        <v>129565595.527683</v>
      </c>
      <c r="S824" s="43" t="n">
        <v>165612905.028458</v>
      </c>
      <c r="T824" s="43" t="n">
        <v>194351.074127417</v>
      </c>
      <c r="U824" s="43" t="n">
        <v>152262.261855568</v>
      </c>
      <c r="V824" s="43" t="n">
        <v>0</v>
      </c>
      <c r="W824" s="43"/>
      <c r="X824" s="43" t="n">
        <v>-400865.971301389</v>
      </c>
      <c r="Y824" s="43" t="n">
        <v>-419759.735034623</v>
      </c>
      <c r="Z824" s="43" t="n">
        <v>59164.5601289631</v>
      </c>
      <c r="AA824" s="43" t="n">
        <v>-763251.053813209</v>
      </c>
      <c r="AB824" s="43" t="n">
        <v>-17077.5812518116</v>
      </c>
      <c r="AC824" s="43"/>
      <c r="AD824" s="43"/>
      <c r="AE824" s="43"/>
      <c r="AF824" s="43"/>
      <c r="AG824" s="43"/>
      <c r="AH824" s="43" t="n">
        <v>-15061.5494465338</v>
      </c>
      <c r="AI824" s="43"/>
      <c r="AJ824" s="43"/>
      <c r="AK824" s="43"/>
      <c r="AL824" s="43"/>
      <c r="AM824" s="43"/>
    </row>
    <row r="825">
      <c r="A825" t="str">
        <f>M825</f>
      </c>
      <c r="B825" t="str">
        <f>N825</f>
      </c>
      <c r="C825" t="str">
        <f>O825</f>
      </c>
      <c r="D825" s="43" t="str">
        <f>AE825</f>
      </c>
      <c r="E825" s="43" t="str">
        <f>AK825</f>
      </c>
      <c r="F825" s="43" t="str">
        <f>AL825</f>
      </c>
      <c r="G825" s="43" t="str">
        <f>AM825</f>
      </c>
      <c r="H825" s="44" t="str">
        <f>AL825/AK825-1</f>
      </c>
      <c r="I825" s="44" t="str">
        <f>AL825/AE825-1</f>
      </c>
      <c r="J825" s="44" t="str">
        <f>AM825/AL825</f>
      </c>
      <c r="K825" s="44" t="str">
        <f>AL825/Sum(AL$1:AL$1706)</f>
      </c>
      <c r="L825" s="44" t="str">
        <f>AM825/Sum(AM1:AM$1706)</f>
      </c>
      <c r="M825" t="s">
        <v>1829</v>
      </c>
      <c r="N825" t="s">
        <v>2856</v>
      </c>
      <c r="O825" t="n">
        <v>1992</v>
      </c>
      <c r="P825" s="43"/>
      <c r="Q825" s="43"/>
      <c r="R825" s="43"/>
      <c r="S825" s="43"/>
      <c r="T825" s="43"/>
      <c r="U825" s="43"/>
      <c r="V825" s="43"/>
      <c r="W825" s="43"/>
      <c r="X825" s="43" t="n">
        <v>16576.0511204937</v>
      </c>
      <c r="Y825" s="43"/>
      <c r="Z825" s="43"/>
      <c r="AA825" s="43"/>
      <c r="AB825" s="43"/>
      <c r="AC825" s="43" t="n">
        <v>-15377.9784867312</v>
      </c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</row>
    <row r="826">
      <c r="A826" t="str">
        <f>M826</f>
      </c>
      <c r="B826" t="str">
        <f>N826</f>
      </c>
      <c r="C826" t="str">
        <f>O826</f>
      </c>
      <c r="D826" s="43" t="str">
        <f>AE826</f>
      </c>
      <c r="E826" s="43" t="str">
        <f>AK826</f>
      </c>
      <c r="F826" s="43" t="str">
        <f>AL826</f>
      </c>
      <c r="G826" s="43" t="str">
        <f>AM826</f>
      </c>
      <c r="H826" s="44" t="str">
        <f>AL826/AK826-1</f>
      </c>
      <c r="I826" s="44" t="str">
        <f>AL826/AE826-1</f>
      </c>
      <c r="J826" s="44" t="str">
        <f>AM826/AL826</f>
      </c>
      <c r="K826" s="44" t="str">
        <f>AL826/Sum(AL$1:AL$1706)</f>
      </c>
      <c r="L826" s="44" t="str">
        <f>AM826/Sum(AM1:AM$1706)</f>
      </c>
      <c r="M826" t="s">
        <v>1829</v>
      </c>
      <c r="N826" t="s">
        <v>3089</v>
      </c>
      <c r="O826" t="n">
        <v>2014</v>
      </c>
      <c r="P826" s="43" t="n">
        <v>43688773.4245109</v>
      </c>
      <c r="Q826" s="43" t="n">
        <v>80316634.9343469</v>
      </c>
      <c r="R826" s="43" t="n">
        <v>114162834.621219</v>
      </c>
      <c r="S826" s="43" t="n">
        <v>76139559.9842442</v>
      </c>
      <c r="T826" s="43" t="n">
        <v>321090527.806009</v>
      </c>
      <c r="U826" s="43" t="n">
        <v>406476796.30465</v>
      </c>
      <c r="V826" s="43" t="n">
        <v>723381011.411541</v>
      </c>
      <c r="W826" s="43" t="n">
        <v>378455133.553732</v>
      </c>
      <c r="X826" s="43" t="n">
        <v>362082577.78446</v>
      </c>
      <c r="Y826" s="43" t="n">
        <v>382648179.854189</v>
      </c>
      <c r="Z826" s="43" t="n">
        <v>300953061.341096</v>
      </c>
      <c r="AA826" s="43" t="n">
        <v>211135951.171045</v>
      </c>
      <c r="AB826" s="43" t="n">
        <v>184535647.108734</v>
      </c>
      <c r="AC826" s="43" t="n">
        <v>227293068.291052</v>
      </c>
      <c r="AD826" s="43" t="n">
        <v>153769081.637277</v>
      </c>
      <c r="AE826" s="43" t="n">
        <v>101612394.272655</v>
      </c>
      <c r="AF826" s="43" t="n">
        <v>156915747.674033</v>
      </c>
      <c r="AG826" s="43" t="n">
        <v>59638050.6742133</v>
      </c>
      <c r="AH826" s="43" t="n">
        <v>30220396.4046647</v>
      </c>
      <c r="AI826" s="43" t="n">
        <v>21463340.6025877</v>
      </c>
      <c r="AJ826" s="43" t="n">
        <v>17824449.8957278</v>
      </c>
      <c r="AK826" s="43" t="n">
        <v>38806432.5772213</v>
      </c>
      <c r="AL826" s="43" t="n">
        <v>14399176.3782</v>
      </c>
      <c r="AM826" s="43" t="n">
        <v>12157769.5537064</v>
      </c>
    </row>
    <row r="827">
      <c r="A827" t="str">
        <f>M827</f>
      </c>
      <c r="B827" t="str">
        <f>N827</f>
      </c>
      <c r="C827" t="str">
        <f>O827</f>
      </c>
      <c r="D827" s="43" t="str">
        <f>AE827</f>
      </c>
      <c r="E827" s="43" t="str">
        <f>AK827</f>
      </c>
      <c r="F827" s="43" t="str">
        <f>AL827</f>
      </c>
      <c r="G827" s="43" t="str">
        <f>AM827</f>
      </c>
      <c r="H827" s="44" t="str">
        <f>AL827/AK827-1</f>
      </c>
      <c r="I827" s="44" t="str">
        <f>AL827/AE827-1</f>
      </c>
      <c r="J827" s="44" t="str">
        <f>AM827/AL827</f>
      </c>
      <c r="K827" s="44" t="str">
        <f>AL827/Sum(AL$1:AL$1706)</f>
      </c>
      <c r="L827" s="44" t="str">
        <f>AM827/Sum(AM1:AM$1706)</f>
      </c>
      <c r="M827" t="s">
        <v>1829</v>
      </c>
      <c r="N827" t="s">
        <v>2857</v>
      </c>
      <c r="O827" t="n">
        <v>1972</v>
      </c>
      <c r="P827" s="43"/>
      <c r="Q827" s="43"/>
      <c r="R827" s="43"/>
      <c r="S827" s="43"/>
      <c r="T827" s="43"/>
      <c r="U827" s="43" t="n">
        <v>301868.199051856</v>
      </c>
      <c r="V827" s="43" t="n">
        <v>124897.056838898</v>
      </c>
      <c r="W827" s="43" t="n">
        <v>134247.313151315</v>
      </c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</row>
    <row r="828">
      <c r="A828" t="str">
        <f>M828</f>
      </c>
      <c r="B828" t="str">
        <f>N828</f>
      </c>
      <c r="C828" t="str">
        <f>O828</f>
      </c>
      <c r="D828" s="43" t="str">
        <f>AE828</f>
      </c>
      <c r="E828" s="43" t="str">
        <f>AK828</f>
      </c>
      <c r="F828" s="43" t="str">
        <f>AL828</f>
      </c>
      <c r="G828" s="43" t="str">
        <f>AM828</f>
      </c>
      <c r="H828" s="44" t="str">
        <f>AL828/AK828-1</f>
      </c>
      <c r="I828" s="44" t="str">
        <f>AL828/AE828-1</f>
      </c>
      <c r="J828" s="44" t="str">
        <f>AM828/AL828</f>
      </c>
      <c r="K828" s="44" t="str">
        <f>AL828/Sum(AL$1:AL$1706)</f>
      </c>
      <c r="L828" s="44" t="str">
        <f>AM828/Sum(AM1:AM$1706)</f>
      </c>
      <c r="M828" t="s">
        <v>1829</v>
      </c>
      <c r="N828" t="s">
        <v>2426</v>
      </c>
      <c r="O828" t="n">
        <v>1962</v>
      </c>
      <c r="P828" s="43"/>
      <c r="Q828" s="43"/>
      <c r="R828" s="43"/>
      <c r="S828" s="43"/>
      <c r="T828" s="43" t="n">
        <v>155908.658356863</v>
      </c>
      <c r="U828" s="43"/>
      <c r="V828" s="43"/>
      <c r="W828" s="43"/>
      <c r="X828" s="43"/>
      <c r="Y828" s="43"/>
      <c r="Z828" s="43"/>
      <c r="AA828" s="43" t="n">
        <v>12316.081719701</v>
      </c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</row>
    <row r="829">
      <c r="A829" t="str">
        <f>M829</f>
      </c>
      <c r="B829" t="str">
        <f>N829</f>
      </c>
      <c r="C829" t="str">
        <f>O829</f>
      </c>
      <c r="D829" s="43" t="str">
        <f>AE829</f>
      </c>
      <c r="E829" s="43" t="str">
        <f>AK829</f>
      </c>
      <c r="F829" s="43" t="str">
        <f>AL829</f>
      </c>
      <c r="G829" s="43" t="str">
        <f>AM829</f>
      </c>
      <c r="H829" s="44" t="str">
        <f>AL829/AK829-1</f>
      </c>
      <c r="I829" s="44" t="str">
        <f>AL829/AE829-1</f>
      </c>
      <c r="J829" s="44" t="str">
        <f>AM829/AL829</f>
      </c>
      <c r="K829" s="44" t="str">
        <f>AL829/Sum(AL$1:AL$1706)</f>
      </c>
      <c r="L829" s="44" t="str">
        <f>AM829/Sum(AM1:AM$1706)</f>
      </c>
      <c r="M829" t="s">
        <v>1829</v>
      </c>
      <c r="N829" t="s">
        <v>3090</v>
      </c>
      <c r="O829" t="n">
        <v>1255</v>
      </c>
      <c r="P829" s="43" t="n">
        <v>144987162.782395</v>
      </c>
      <c r="Q829" s="43" t="n">
        <v>95568949.0586064</v>
      </c>
      <c r="R829" s="43" t="n">
        <v>60539329.4756595</v>
      </c>
      <c r="S829" s="43" t="n">
        <v>96593.0644217041</v>
      </c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</row>
    <row r="830">
      <c r="A830" t="str">
        <f>M830</f>
      </c>
      <c r="B830" t="str">
        <f>N830</f>
      </c>
      <c r="C830" t="str">
        <f>O830</f>
      </c>
      <c r="D830" s="43" t="str">
        <f>AE830</f>
      </c>
      <c r="E830" s="43" t="str">
        <f>AK830</f>
      </c>
      <c r="F830" s="43" t="str">
        <f>AL830</f>
      </c>
      <c r="G830" s="43" t="str">
        <f>AM830</f>
      </c>
      <c r="H830" s="44" t="str">
        <f>AL830/AK830-1</f>
      </c>
      <c r="I830" s="44" t="str">
        <f>AL830/AE830-1</f>
      </c>
      <c r="J830" s="44" t="str">
        <f>AM830/AL830</f>
      </c>
      <c r="K830" s="44" t="str">
        <f>AL830/Sum(AL$1:AL$1706)</f>
      </c>
      <c r="L830" s="44" t="str">
        <f>AM830/Sum(AM1:AM$1706)</f>
      </c>
      <c r="M830" t="s">
        <v>1829</v>
      </c>
      <c r="N830" t="s">
        <v>2867</v>
      </c>
      <c r="O830" t="n">
        <v>1344</v>
      </c>
      <c r="P830" s="43"/>
      <c r="Q830" s="43"/>
      <c r="R830" s="43"/>
      <c r="S830" s="43"/>
      <c r="T830" s="43" t="n">
        <v>837810.832047593</v>
      </c>
      <c r="U830" s="43" t="n">
        <v>1327244.16524682</v>
      </c>
      <c r="V830" s="43" t="n">
        <v>14997565.3230417</v>
      </c>
      <c r="W830" s="43"/>
      <c r="X830" s="43"/>
      <c r="Y830" s="43" t="n">
        <v>14144389.5170326</v>
      </c>
      <c r="Z830" s="43" t="n">
        <v>0</v>
      </c>
      <c r="AA830" s="43" t="n">
        <v>0</v>
      </c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</row>
    <row r="831">
      <c r="A831" t="str">
        <f>M831</f>
      </c>
      <c r="B831" t="str">
        <f>N831</f>
      </c>
      <c r="C831" t="str">
        <f>O831</f>
      </c>
      <c r="D831" s="43" t="str">
        <f>AE831</f>
      </c>
      <c r="E831" s="43" t="str">
        <f>AK831</f>
      </c>
      <c r="F831" s="43" t="str">
        <f>AL831</f>
      </c>
      <c r="G831" s="43" t="str">
        <f>AM831</f>
      </c>
      <c r="H831" s="44" t="str">
        <f>AL831/AK831-1</f>
      </c>
      <c r="I831" s="44" t="str">
        <f>AL831/AE831-1</f>
      </c>
      <c r="J831" s="44" t="str">
        <f>AM831/AL831</f>
      </c>
      <c r="K831" s="44" t="str">
        <f>AL831/Sum(AL$1:AL$1706)</f>
      </c>
      <c r="L831" s="44" t="str">
        <f>AM831/Sum(AM1:AM$1706)</f>
      </c>
      <c r="M831" t="s">
        <v>1829</v>
      </c>
      <c r="N831" t="s">
        <v>2873</v>
      </c>
      <c r="O831" t="n">
        <v>1958</v>
      </c>
      <c r="P831" s="43"/>
      <c r="Q831" s="43"/>
      <c r="R831" s="43"/>
      <c r="S831" s="43"/>
      <c r="T831" s="43" t="n">
        <v>4892789.55551515</v>
      </c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</row>
    <row r="832">
      <c r="A832" t="str">
        <f>M832</f>
      </c>
      <c r="B832" t="str">
        <f>N832</f>
      </c>
      <c r="C832" t="str">
        <f>O832</f>
      </c>
      <c r="D832" s="43" t="str">
        <f>AE832</f>
      </c>
      <c r="E832" s="43" t="str">
        <f>AK832</f>
      </c>
      <c r="F832" s="43" t="str">
        <f>AL832</f>
      </c>
      <c r="G832" s="43" t="str">
        <f>AM832</f>
      </c>
      <c r="H832" s="44" t="str">
        <f>AL832/AK832-1</f>
      </c>
      <c r="I832" s="44" t="str">
        <f>AL832/AE832-1</f>
      </c>
      <c r="J832" s="44" t="str">
        <f>AM832/AL832</f>
      </c>
      <c r="K832" s="44" t="str">
        <f>AL832/Sum(AL$1:AL$1706)</f>
      </c>
      <c r="L832" s="44" t="str">
        <f>AM832/Sum(AM1:AM$1706)</f>
      </c>
      <c r="M832" t="s">
        <v>1829</v>
      </c>
      <c r="N832" t="s">
        <v>3091</v>
      </c>
      <c r="O832" t="n">
        <v>605</v>
      </c>
      <c r="P832" s="43" t="n">
        <v>5007740.39716293</v>
      </c>
      <c r="Q832" s="43" t="n">
        <v>131474.832216692</v>
      </c>
      <c r="R832" s="43" t="n">
        <v>57459.7360954765</v>
      </c>
      <c r="S832" s="43" t="n">
        <v>66280.8722484767</v>
      </c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</row>
    <row r="833">
      <c r="A833" t="str">
        <f>M833</f>
      </c>
      <c r="B833" t="str">
        <f>N833</f>
      </c>
      <c r="C833" t="str">
        <f>O833</f>
      </c>
      <c r="D833" s="43" t="str">
        <f>AE833</f>
      </c>
      <c r="E833" s="43" t="str">
        <f>AK833</f>
      </c>
      <c r="F833" s="43" t="str">
        <f>AL833</f>
      </c>
      <c r="G833" s="43" t="str">
        <f>AM833</f>
      </c>
      <c r="H833" s="44" t="str">
        <f>AL833/AK833-1</f>
      </c>
      <c r="I833" s="44" t="str">
        <f>AL833/AE833-1</f>
      </c>
      <c r="J833" s="44" t="str">
        <f>AM833/AL833</f>
      </c>
      <c r="K833" s="44" t="str">
        <f>AL833/Sum(AL$1:AL$1706)</f>
      </c>
      <c r="L833" s="44" t="str">
        <f>AM833/Sum(AM1:AM$1706)</f>
      </c>
      <c r="M833" t="s">
        <v>1829</v>
      </c>
      <c r="N833" t="s">
        <v>3092</v>
      </c>
      <c r="O833" t="n">
        <v>654</v>
      </c>
      <c r="P833" s="43"/>
      <c r="Q833" s="43"/>
      <c r="R833" s="43"/>
      <c r="S833" s="43"/>
      <c r="T833" s="43"/>
      <c r="U833" s="43"/>
      <c r="V833" s="43"/>
      <c r="W833" s="43" t="n">
        <v>13166685.0413243</v>
      </c>
      <c r="X833" s="43" t="n">
        <v>50021736.7550297</v>
      </c>
      <c r="Y833" s="43" t="n">
        <v>261241742.933328</v>
      </c>
      <c r="Z833" s="43" t="n">
        <v>411955644.795699</v>
      </c>
      <c r="AA833" s="43" t="n">
        <v>402847091.96231</v>
      </c>
      <c r="AB833" s="43" t="n">
        <v>487941811.489651</v>
      </c>
      <c r="AC833" s="43" t="n">
        <v>779014921.089904</v>
      </c>
      <c r="AD833" s="43" t="n">
        <v>778699730.287785</v>
      </c>
      <c r="AE833" s="43" t="n">
        <v>558146194.568958</v>
      </c>
      <c r="AF833" s="43" t="n">
        <v>573629270.149975</v>
      </c>
      <c r="AG833" s="43" t="n">
        <v>518157995.809709</v>
      </c>
      <c r="AH833" s="43" t="n">
        <v>807136528.112801</v>
      </c>
      <c r="AI833" s="43" t="n">
        <v>542572103.744817</v>
      </c>
      <c r="AJ833" s="43" t="n">
        <v>762162876.498345</v>
      </c>
      <c r="AK833" s="43" t="n">
        <v>778354288.679118</v>
      </c>
      <c r="AL833" s="43" t="n">
        <v>787757338.9206</v>
      </c>
      <c r="AM833" s="43" t="n">
        <v>633935976.673598</v>
      </c>
    </row>
    <row r="834">
      <c r="A834" t="str">
        <f>M834</f>
      </c>
      <c r="B834" t="str">
        <f>N834</f>
      </c>
      <c r="C834" t="str">
        <f>O834</f>
      </c>
      <c r="D834" s="43" t="str">
        <f>AE834</f>
      </c>
      <c r="E834" s="43" t="str">
        <f>AK834</f>
      </c>
      <c r="F834" s="43" t="str">
        <f>AL834</f>
      </c>
      <c r="G834" s="43" t="str">
        <f>AM834</f>
      </c>
      <c r="H834" s="44" t="str">
        <f>AL834/AK834-1</f>
      </c>
      <c r="I834" s="44" t="str">
        <f>AL834/AE834-1</f>
      </c>
      <c r="J834" s="44" t="str">
        <f>AM834/AL834</f>
      </c>
      <c r="K834" s="44" t="str">
        <f>AL834/Sum(AL$1:AL$1706)</f>
      </c>
      <c r="L834" s="44" t="str">
        <f>AM834/Sum(AM1:AM$1706)</f>
      </c>
      <c r="M834" t="s">
        <v>1829</v>
      </c>
      <c r="N834" t="s">
        <v>3093</v>
      </c>
      <c r="O834" t="n">
        <v>690</v>
      </c>
      <c r="P834" s="43"/>
      <c r="Q834" s="43"/>
      <c r="R834" s="43" t="n">
        <v>208097.42261605</v>
      </c>
      <c r="S834" s="43"/>
      <c r="T834" s="43" t="n">
        <v>2165518.51855984</v>
      </c>
      <c r="U834" s="43" t="n">
        <v>15077308.8716553</v>
      </c>
      <c r="V834" s="43" t="n">
        <v>11861728.2383205</v>
      </c>
      <c r="W834" s="43" t="n">
        <v>19881121.0528647</v>
      </c>
      <c r="X834" s="43" t="n">
        <v>14712986.2940345</v>
      </c>
      <c r="Y834" s="43" t="n">
        <v>11195363.9129774</v>
      </c>
      <c r="Z834" s="43" t="n">
        <v>6126026.52439282</v>
      </c>
      <c r="AA834" s="43" t="n">
        <v>31229875.8343922</v>
      </c>
      <c r="AB834" s="43" t="n">
        <v>14228907.2119753</v>
      </c>
      <c r="AC834" s="43" t="n">
        <v>2479228.49081376</v>
      </c>
      <c r="AD834" s="43" t="n">
        <v>-7535.86715088652</v>
      </c>
      <c r="AE834" s="43"/>
      <c r="AF834" s="43" t="n">
        <v>-73985.1483777542</v>
      </c>
      <c r="AG834" s="43" t="n">
        <v>-514929.321153432</v>
      </c>
      <c r="AH834" s="43"/>
      <c r="AI834" s="43"/>
      <c r="AJ834" s="43"/>
      <c r="AK834" s="43"/>
      <c r="AL834" s="43" t="n">
        <v>125092848</v>
      </c>
      <c r="AM834" s="43" t="n">
        <v>544592.168302943</v>
      </c>
    </row>
    <row r="835">
      <c r="A835" t="str">
        <f>M835</f>
      </c>
      <c r="B835" t="str">
        <f>N835</f>
      </c>
      <c r="C835" t="str">
        <f>O835</f>
      </c>
      <c r="D835" s="43" t="str">
        <f>AE835</f>
      </c>
      <c r="E835" s="43" t="str">
        <f>AK835</f>
      </c>
      <c r="F835" s="43" t="str">
        <f>AL835</f>
      </c>
      <c r="G835" s="43" t="str">
        <f>AM835</f>
      </c>
      <c r="H835" s="44" t="str">
        <f>AL835/AK835-1</f>
      </c>
      <c r="I835" s="44" t="str">
        <f>AL835/AE835-1</f>
      </c>
      <c r="J835" s="44" t="str">
        <f>AM835/AL835</f>
      </c>
      <c r="K835" s="44" t="str">
        <f>AL835/Sum(AL$1:AL$1706)</f>
      </c>
      <c r="L835" s="44" t="str">
        <f>AM835/Sum(AM1:AM$1706)</f>
      </c>
      <c r="M835" t="s">
        <v>1829</v>
      </c>
      <c r="N835" t="s">
        <v>3094</v>
      </c>
      <c r="O835" t="n">
        <v>606</v>
      </c>
      <c r="P835" s="43" t="n">
        <v>490899.182371118</v>
      </c>
      <c r="Q835" s="43" t="n">
        <v>8087835.71915813</v>
      </c>
      <c r="R835" s="43" t="n">
        <v>4237660.19593891</v>
      </c>
      <c r="S835" s="43" t="n">
        <v>14024412.9751104</v>
      </c>
      <c r="T835" s="43"/>
      <c r="U835" s="43"/>
      <c r="V835" s="43"/>
      <c r="W835" s="43"/>
      <c r="X835" s="43"/>
      <c r="Y835" s="43"/>
      <c r="Z835" s="43" t="n">
        <v>-296611.853612976</v>
      </c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</row>
    <row r="836">
      <c r="A836" t="str">
        <f>M836</f>
      </c>
      <c r="B836" t="str">
        <f>N836</f>
      </c>
      <c r="C836" t="str">
        <f>O836</f>
      </c>
      <c r="D836" s="43" t="str">
        <f>AE836</f>
      </c>
      <c r="E836" s="43" t="str">
        <f>AK836</f>
      </c>
      <c r="F836" s="43" t="str">
        <f>AL836</f>
      </c>
      <c r="G836" s="43" t="str">
        <f>AM836</f>
      </c>
      <c r="H836" s="44" t="str">
        <f>AL836/AK836-1</f>
      </c>
      <c r="I836" s="44" t="str">
        <f>AL836/AE836-1</f>
      </c>
      <c r="J836" s="44" t="str">
        <f>AM836/AL836</f>
      </c>
      <c r="K836" s="44" t="str">
        <f>AL836/Sum(AL$1:AL$1706)</f>
      </c>
      <c r="L836" s="44" t="str">
        <f>AM836/Sum(AM1:AM$1706)</f>
      </c>
      <c r="M836" t="s">
        <v>1829</v>
      </c>
      <c r="N836" t="s">
        <v>3095</v>
      </c>
      <c r="O836" t="n">
        <v>592</v>
      </c>
      <c r="P836" s="43" t="n">
        <v>1025794.69399745</v>
      </c>
      <c r="Q836" s="43" t="n">
        <v>1369168.12853576</v>
      </c>
      <c r="R836" s="43" t="n">
        <v>4309658.79823238</v>
      </c>
      <c r="S836" s="43" t="n">
        <v>14058568.2875662</v>
      </c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</row>
    <row r="837">
      <c r="A837" t="str">
        <f>M837</f>
      </c>
      <c r="B837" t="str">
        <f>N837</f>
      </c>
      <c r="C837" t="str">
        <f>O837</f>
      </c>
      <c r="D837" s="43" t="str">
        <f>AE837</f>
      </c>
      <c r="E837" s="43" t="str">
        <f>AK837</f>
      </c>
      <c r="F837" s="43" t="str">
        <f>AL837</f>
      </c>
      <c r="G837" s="43" t="str">
        <f>AM837</f>
      </c>
      <c r="H837" s="44" t="str">
        <f>AL837/AK837-1</f>
      </c>
      <c r="I837" s="44" t="str">
        <f>AL837/AE837-1</f>
      </c>
      <c r="J837" s="44" t="str">
        <f>AM837/AL837</f>
      </c>
      <c r="K837" s="44" t="str">
        <f>AL837/Sum(AL$1:AL$1706)</f>
      </c>
      <c r="L837" s="44" t="str">
        <f>AM837/Sum(AM1:AM$1706)</f>
      </c>
      <c r="M837" t="s">
        <v>1829</v>
      </c>
      <c r="N837" t="s">
        <v>3096</v>
      </c>
      <c r="O837" t="n">
        <v>1994</v>
      </c>
      <c r="P837" s="43"/>
      <c r="Q837" s="43"/>
      <c r="R837" s="43"/>
      <c r="S837" s="43"/>
      <c r="T837" s="43"/>
      <c r="U837" s="43"/>
      <c r="V837" s="43"/>
      <c r="W837" s="43"/>
      <c r="X837" s="43" t="n">
        <v>95593.2270167143</v>
      </c>
      <c r="Y837" s="43" t="n">
        <v>2639.21198946818</v>
      </c>
      <c r="Z837" s="43" t="n">
        <v>12558.9860744353</v>
      </c>
      <c r="AA837" s="43"/>
      <c r="AB837" s="43"/>
      <c r="AC837" s="43" t="n">
        <v>0</v>
      </c>
      <c r="AD837" s="43" t="n">
        <v>0</v>
      </c>
      <c r="AE837" s="43"/>
      <c r="AF837" s="43"/>
      <c r="AG837" s="43"/>
      <c r="AH837" s="43"/>
      <c r="AI837" s="43"/>
      <c r="AJ837" s="43"/>
      <c r="AK837" s="43"/>
      <c r="AL837" s="43"/>
      <c r="AM837" s="43"/>
    </row>
    <row r="838">
      <c r="A838" t="str">
        <f>M838</f>
      </c>
      <c r="B838" t="str">
        <f>N838</f>
      </c>
      <c r="C838" t="str">
        <f>O838</f>
      </c>
      <c r="D838" s="43" t="str">
        <f>AE838</f>
      </c>
      <c r="E838" s="43" t="str">
        <f>AK838</f>
      </c>
      <c r="F838" s="43" t="str">
        <f>AL838</f>
      </c>
      <c r="G838" s="43" t="str">
        <f>AM838</f>
      </c>
      <c r="H838" s="44" t="str">
        <f>AL838/AK838-1</f>
      </c>
      <c r="I838" s="44" t="str">
        <f>AL838/AE838-1</f>
      </c>
      <c r="J838" s="44" t="str">
        <f>AM838/AL838</f>
      </c>
      <c r="K838" s="44" t="str">
        <f>AL838/Sum(AL$1:AL$1706)</f>
      </c>
      <c r="L838" s="44" t="str">
        <f>AM838/Sum(AM1:AM$1706)</f>
      </c>
      <c r="M838" t="s">
        <v>1829</v>
      </c>
      <c r="N838" t="s">
        <v>2475</v>
      </c>
      <c r="O838" t="n">
        <v>2101</v>
      </c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 t="n">
        <v>688016.102374773</v>
      </c>
      <c r="AJ838" s="43" t="n">
        <v>875003.495789834</v>
      </c>
      <c r="AK838" s="43" t="n">
        <v>54981.8610543405</v>
      </c>
      <c r="AL838" s="43"/>
      <c r="AM838" s="43"/>
    </row>
    <row r="839">
      <c r="A839" t="str">
        <f>M839</f>
      </c>
      <c r="B839" t="str">
        <f>N839</f>
      </c>
      <c r="C839" t="str">
        <f>O839</f>
      </c>
      <c r="D839" s="43" t="str">
        <f>AE839</f>
      </c>
      <c r="E839" s="43" t="str">
        <f>AK839</f>
      </c>
      <c r="F839" s="43" t="str">
        <f>AL839</f>
      </c>
      <c r="G839" s="43" t="str">
        <f>AM839</f>
      </c>
      <c r="H839" s="44" t="str">
        <f>AL839/AK839-1</f>
      </c>
      <c r="I839" s="44" t="str">
        <f>AL839/AE839-1</f>
      </c>
      <c r="J839" s="44" t="str">
        <f>AM839/AL839</f>
      </c>
      <c r="K839" s="44" t="str">
        <f>AL839/Sum(AL$1:AL$1706)</f>
      </c>
      <c r="L839" s="44" t="str">
        <f>AM839/Sum(AM1:AM$1706)</f>
      </c>
      <c r="M839" t="s">
        <v>1829</v>
      </c>
      <c r="N839" t="s">
        <v>3097</v>
      </c>
      <c r="O839" t="n">
        <v>611</v>
      </c>
      <c r="P839" s="43" t="n">
        <v>711775687.809415</v>
      </c>
      <c r="Q839" s="43" t="n">
        <v>662781800.043011</v>
      </c>
      <c r="R839" s="43" t="n">
        <v>748270978.692909</v>
      </c>
      <c r="S839" s="43" t="n">
        <v>585186538.658395</v>
      </c>
      <c r="T839" s="43" t="n">
        <v>2235248.46996017</v>
      </c>
      <c r="U839" s="43"/>
      <c r="V839" s="43" t="n">
        <v>1680932.83524782</v>
      </c>
      <c r="W839" s="43" t="n">
        <v>-4033.46142177044</v>
      </c>
      <c r="X839" s="43" t="n">
        <v>48043.341797437</v>
      </c>
      <c r="Y839" s="43" t="n">
        <v>-1069873.50691085</v>
      </c>
      <c r="Z839" s="43" t="n">
        <v>7918.85987609171</v>
      </c>
      <c r="AA839" s="43" t="n">
        <v>-245479.367619192</v>
      </c>
      <c r="AB839" s="43" t="n">
        <v>-31531.8906214937</v>
      </c>
      <c r="AC839" s="43"/>
      <c r="AD839" s="43"/>
      <c r="AE839" s="43"/>
      <c r="AF839" s="43"/>
      <c r="AG839" s="43" t="n">
        <v>-31888.5494091387</v>
      </c>
      <c r="AH839" s="43" t="n">
        <v>0</v>
      </c>
      <c r="AI839" s="43" t="n">
        <v>0</v>
      </c>
      <c r="AJ839" s="43"/>
      <c r="AK839" s="43"/>
      <c r="AL839" s="43"/>
      <c r="AM839" s="43"/>
    </row>
    <row r="840">
      <c r="A840" t="str">
        <f>M840</f>
      </c>
      <c r="B840" t="str">
        <f>N840</f>
      </c>
      <c r="C840" t="str">
        <f>O840</f>
      </c>
      <c r="D840" s="43" t="str">
        <f>AE840</f>
      </c>
      <c r="E840" s="43" t="str">
        <f>AK840</f>
      </c>
      <c r="F840" s="43" t="str">
        <f>AL840</f>
      </c>
      <c r="G840" s="43" t="str">
        <f>AM840</f>
      </c>
      <c r="H840" s="44" t="str">
        <f>AL840/AK840-1</f>
      </c>
      <c r="I840" s="44" t="str">
        <f>AL840/AE840-1</f>
      </c>
      <c r="J840" s="44" t="str">
        <f>AM840/AL840</f>
      </c>
      <c r="K840" s="44" t="str">
        <f>AL840/Sum(AL$1:AL$1706)</f>
      </c>
      <c r="L840" s="44" t="str">
        <f>AM840/Sum(AM1:AM$1706)</f>
      </c>
      <c r="M840" t="s">
        <v>1829</v>
      </c>
      <c r="N840" t="s">
        <v>3098</v>
      </c>
      <c r="O840" t="n">
        <v>381</v>
      </c>
      <c r="P840" s="43" t="n">
        <v>58651.0008066209</v>
      </c>
      <c r="Q840" s="43"/>
      <c r="R840" s="43" t="n">
        <v>69139.5921812624</v>
      </c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</row>
    <row r="841">
      <c r="A841" t="str">
        <f>M841</f>
      </c>
      <c r="B841" t="str">
        <f>N841</f>
      </c>
      <c r="C841" t="str">
        <f>O841</f>
      </c>
      <c r="D841" s="43" t="str">
        <f>AE841</f>
      </c>
      <c r="E841" s="43" t="str">
        <f>AK841</f>
      </c>
      <c r="F841" s="43" t="str">
        <f>AL841</f>
      </c>
      <c r="G841" s="43" t="str">
        <f>AM841</f>
      </c>
      <c r="H841" s="44" t="str">
        <f>AL841/AK841-1</f>
      </c>
      <c r="I841" s="44" t="str">
        <f>AL841/AE841-1</f>
      </c>
      <c r="J841" s="44" t="str">
        <f>AM841/AL841</f>
      </c>
      <c r="K841" s="44" t="str">
        <f>AL841/Sum(AL$1:AL$1706)</f>
      </c>
      <c r="L841" s="44" t="str">
        <f>AM841/Sum(AM1:AM$1706)</f>
      </c>
      <c r="M841" t="s">
        <v>1829</v>
      </c>
      <c r="N841" t="s">
        <v>3099</v>
      </c>
      <c r="O841" t="n">
        <v>2016</v>
      </c>
      <c r="P841" s="43" t="n">
        <v>112223466.823657</v>
      </c>
      <c r="Q841" s="43" t="n">
        <v>121500368.542829</v>
      </c>
      <c r="R841" s="43" t="n">
        <v>61159343.3226173</v>
      </c>
      <c r="S841" s="43" t="n">
        <v>177959223.037012</v>
      </c>
      <c r="T841" s="43" t="n">
        <v>649008286.37547</v>
      </c>
      <c r="U841" s="43" t="n">
        <v>354680340.756157</v>
      </c>
      <c r="V841" s="43" t="n">
        <v>280508932.272918</v>
      </c>
      <c r="W841" s="43" t="n">
        <v>290664273.434332</v>
      </c>
      <c r="X841" s="43" t="n">
        <v>224131322.687525</v>
      </c>
      <c r="Y841" s="43" t="n">
        <v>300400381.864152</v>
      </c>
      <c r="Z841" s="43" t="n">
        <v>360099661.11473</v>
      </c>
      <c r="AA841" s="43" t="n">
        <v>330036193.231203</v>
      </c>
      <c r="AB841" s="43" t="n">
        <v>432691166.938102</v>
      </c>
      <c r="AC841" s="43" t="n">
        <v>308254649.884246</v>
      </c>
      <c r="AD841" s="43" t="n">
        <v>313335881.685853</v>
      </c>
      <c r="AE841" s="43" t="n">
        <v>214840715.898725</v>
      </c>
      <c r="AF841" s="43" t="n">
        <v>247283955.621635</v>
      </c>
      <c r="AG841" s="43" t="n">
        <v>191396923.898831</v>
      </c>
      <c r="AH841" s="43" t="n">
        <v>163074136.806403</v>
      </c>
      <c r="AI841" s="43" t="n">
        <v>228454216.684909</v>
      </c>
      <c r="AJ841" s="43" t="n">
        <v>150241296.647894</v>
      </c>
      <c r="AK841" s="43" t="n">
        <v>181431657.703748</v>
      </c>
      <c r="AL841" s="43" t="n">
        <v>146554377.2825</v>
      </c>
      <c r="AM841" s="43" t="n">
        <v>20465497.1991811</v>
      </c>
    </row>
    <row r="842">
      <c r="A842" t="str">
        <f>M842</f>
      </c>
      <c r="B842" t="str">
        <f>N842</f>
      </c>
      <c r="C842" t="str">
        <f>O842</f>
      </c>
      <c r="D842" s="43" t="str">
        <f>AE842</f>
      </c>
      <c r="E842" s="43" t="str">
        <f>AK842</f>
      </c>
      <c r="F842" s="43" t="str">
        <f>AL842</f>
      </c>
      <c r="G842" s="43" t="str">
        <f>AM842</f>
      </c>
      <c r="H842" s="44" t="str">
        <f>AL842/AK842-1</f>
      </c>
      <c r="I842" s="44" t="str">
        <f>AL842/AE842-1</f>
      </c>
      <c r="J842" s="44" t="str">
        <f>AM842/AL842</f>
      </c>
      <c r="K842" s="44" t="str">
        <f>AL842/Sum(AL$1:AL$1706)</f>
      </c>
      <c r="L842" s="44" t="str">
        <f>AM842/Sum(AM1:AM$1706)</f>
      </c>
      <c r="M842" t="s">
        <v>1829</v>
      </c>
      <c r="N842" t="s">
        <v>2892</v>
      </c>
      <c r="O842" t="n">
        <v>1967</v>
      </c>
      <c r="P842" s="43"/>
      <c r="Q842" s="43"/>
      <c r="R842" s="43"/>
      <c r="S842" s="43"/>
      <c r="T842" s="43" t="n">
        <v>3920092.610463</v>
      </c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</row>
    <row r="843">
      <c r="A843" t="str">
        <f>M843</f>
      </c>
      <c r="B843" t="str">
        <f>N843</f>
      </c>
      <c r="C843" t="str">
        <f>O843</f>
      </c>
      <c r="D843" s="43" t="str">
        <f>AE843</f>
      </c>
      <c r="E843" s="43" t="str">
        <f>AK843</f>
      </c>
      <c r="F843" s="43" t="str">
        <f>AL843</f>
      </c>
      <c r="G843" s="43" t="str">
        <f>AM843</f>
      </c>
      <c r="H843" s="44" t="str">
        <f>AL843/AK843-1</f>
      </c>
      <c r="I843" s="44" t="str">
        <f>AL843/AE843-1</f>
      </c>
      <c r="J843" s="44" t="str">
        <f>AM843/AL843</f>
      </c>
      <c r="K843" s="44" t="str">
        <f>AL843/Sum(AL$1:AL$1706)</f>
      </c>
      <c r="L843" s="44" t="str">
        <f>AM843/Sum(AM1:AM$1706)</f>
      </c>
      <c r="M843" t="s">
        <v>1829</v>
      </c>
      <c r="N843" t="s">
        <v>2478</v>
      </c>
      <c r="O843" t="n">
        <v>1959</v>
      </c>
      <c r="P843" s="43"/>
      <c r="Q843" s="43"/>
      <c r="R843" s="43"/>
      <c r="S843" s="43"/>
      <c r="T843" s="43"/>
      <c r="U843" s="43"/>
      <c r="V843" s="43" t="n">
        <v>216155.831908547</v>
      </c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</row>
    <row r="844">
      <c r="A844" t="str">
        <f>M844</f>
      </c>
      <c r="B844" t="str">
        <f>N844</f>
      </c>
      <c r="C844" t="str">
        <f>O844</f>
      </c>
      <c r="D844" s="43" t="str">
        <f>AE844</f>
      </c>
      <c r="E844" s="43" t="str">
        <f>AK844</f>
      </c>
      <c r="F844" s="43" t="str">
        <f>AL844</f>
      </c>
      <c r="G844" s="43" t="str">
        <f>AM844</f>
      </c>
      <c r="H844" s="44" t="str">
        <f>AL844/AK844-1</f>
      </c>
      <c r="I844" s="44" t="str">
        <f>AL844/AE844-1</f>
      </c>
      <c r="J844" s="44" t="str">
        <f>AM844/AL844</f>
      </c>
      <c r="K844" s="44" t="str">
        <f>AL844/Sum(AL$1:AL$1706)</f>
      </c>
      <c r="L844" s="44" t="str">
        <f>AM844/Sum(AM1:AM$1706)</f>
      </c>
      <c r="M844" t="s">
        <v>1829</v>
      </c>
      <c r="N844" t="s">
        <v>2481</v>
      </c>
      <c r="O844" t="n">
        <v>1950</v>
      </c>
      <c r="P844" s="43"/>
      <c r="Q844" s="43"/>
      <c r="R844" s="43"/>
      <c r="S844" s="43"/>
      <c r="T844" s="43" t="n">
        <v>280166.731557952</v>
      </c>
      <c r="U844" s="43" t="n">
        <v>136996.887940979</v>
      </c>
      <c r="V844" s="43"/>
      <c r="W844" s="43" t="n">
        <v>518948.90237975</v>
      </c>
      <c r="X844" s="43" t="n">
        <v>6882.36042903971</v>
      </c>
      <c r="Y844" s="43" t="n">
        <v>785297.527466256</v>
      </c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</row>
    <row r="845">
      <c r="A845" t="str">
        <f>M845</f>
      </c>
      <c r="B845" t="str">
        <f>N845</f>
      </c>
      <c r="C845" t="str">
        <f>O845</f>
      </c>
      <c r="D845" s="43" t="str">
        <f>AE845</f>
      </c>
      <c r="E845" s="43" t="str">
        <f>AK845</f>
      </c>
      <c r="F845" s="43" t="str">
        <f>AL845</f>
      </c>
      <c r="G845" s="43" t="str">
        <f>AM845</f>
      </c>
      <c r="H845" s="44" t="str">
        <f>AL845/AK845-1</f>
      </c>
      <c r="I845" s="44" t="str">
        <f>AL845/AE845-1</f>
      </c>
      <c r="J845" s="44" t="str">
        <f>AM845/AL845</f>
      </c>
      <c r="K845" s="44" t="str">
        <f>AL845/Sum(AL$1:AL$1706)</f>
      </c>
      <c r="L845" s="44" t="str">
        <f>AM845/Sum(AM1:AM$1706)</f>
      </c>
      <c r="M845" t="s">
        <v>1829</v>
      </c>
      <c r="N845" t="s">
        <v>3100</v>
      </c>
      <c r="O845" t="n">
        <v>1799</v>
      </c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 t="n">
        <v>13082.2771608701</v>
      </c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</row>
    <row r="846">
      <c r="A846" t="str">
        <f>M846</f>
      </c>
      <c r="B846" t="str">
        <f>N846</f>
      </c>
      <c r="C846" t="str">
        <f>O846</f>
      </c>
      <c r="D846" s="43" t="str">
        <f>AE846</f>
      </c>
      <c r="E846" s="43" t="str">
        <f>AK846</f>
      </c>
      <c r="F846" s="43" t="str">
        <f>AL846</f>
      </c>
      <c r="G846" s="43" t="str">
        <f>AM846</f>
      </c>
      <c r="H846" s="44" t="str">
        <f>AL846/AK846-1</f>
      </c>
      <c r="I846" s="44" t="str">
        <f>AL846/AE846-1</f>
      </c>
      <c r="J846" s="44" t="str">
        <f>AM846/AL846</f>
      </c>
      <c r="K846" s="44" t="str">
        <f>AL846/Sum(AL$1:AL$1706)</f>
      </c>
      <c r="L846" s="44" t="str">
        <f>AM846/Sum(AM1:AM$1706)</f>
      </c>
      <c r="M846" t="s">
        <v>1829</v>
      </c>
      <c r="N846" t="s">
        <v>2482</v>
      </c>
      <c r="O846" t="n">
        <v>1970</v>
      </c>
      <c r="P846" s="43"/>
      <c r="Q846" s="43"/>
      <c r="R846" s="43"/>
      <c r="S846" s="43"/>
      <c r="T846" s="43" t="n">
        <v>51721.1437377306</v>
      </c>
      <c r="U846" s="43" t="n">
        <v>24149.4559241485</v>
      </c>
      <c r="V846" s="43" t="n">
        <v>17157.9100611352</v>
      </c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</row>
    <row r="847">
      <c r="A847" t="str">
        <f>M847</f>
      </c>
      <c r="B847" t="str">
        <f>N847</f>
      </c>
      <c r="C847" t="str">
        <f>O847</f>
      </c>
      <c r="D847" s="43" t="str">
        <f>AE847</f>
      </c>
      <c r="E847" s="43" t="str">
        <f>AK847</f>
      </c>
      <c r="F847" s="43" t="str">
        <f>AL847</f>
      </c>
      <c r="G847" s="43" t="str">
        <f>AM847</f>
      </c>
      <c r="H847" s="44" t="str">
        <f>AL847/AK847-1</f>
      </c>
      <c r="I847" s="44" t="str">
        <f>AL847/AE847-1</f>
      </c>
      <c r="J847" s="44" t="str">
        <f>AM847/AL847</f>
      </c>
      <c r="K847" s="44" t="str">
        <f>AL847/Sum(AL$1:AL$1706)</f>
      </c>
      <c r="L847" s="44" t="str">
        <f>AM847/Sum(AM1:AM$1706)</f>
      </c>
      <c r="M847" t="s">
        <v>1829</v>
      </c>
      <c r="N847" t="s">
        <v>2895</v>
      </c>
      <c r="O847" t="n">
        <v>2251</v>
      </c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 t="n">
        <v>53725.2054522919</v>
      </c>
      <c r="AJ847" s="43"/>
      <c r="AK847" s="43"/>
      <c r="AL847" s="43"/>
      <c r="AM847" s="43"/>
    </row>
    <row r="848">
      <c r="A848" t="str">
        <f>M848</f>
      </c>
      <c r="B848" t="str">
        <f>N848</f>
      </c>
      <c r="C848" t="str">
        <f>O848</f>
      </c>
      <c r="D848" s="43" t="str">
        <f>AE848</f>
      </c>
      <c r="E848" s="43" t="str">
        <f>AK848</f>
      </c>
      <c r="F848" s="43" t="str">
        <f>AL848</f>
      </c>
      <c r="G848" s="43" t="str">
        <f>AM848</f>
      </c>
      <c r="H848" s="44" t="str">
        <f>AL848/AK848-1</f>
      </c>
      <c r="I848" s="44" t="str">
        <f>AL848/AE848-1</f>
      </c>
      <c r="J848" s="44" t="str">
        <f>AM848/AL848</f>
      </c>
      <c r="K848" s="44" t="str">
        <f>AL848/Sum(AL$1:AL$1706)</f>
      </c>
      <c r="L848" s="44" t="str">
        <f>AM848/Sum(AM1:AM$1706)</f>
      </c>
      <c r="M848" t="s">
        <v>1829</v>
      </c>
      <c r="N848" t="s">
        <v>2896</v>
      </c>
      <c r="O848" t="n">
        <v>2237</v>
      </c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 t="n">
        <v>7179</v>
      </c>
      <c r="AM848" s="43"/>
    </row>
    <row r="849">
      <c r="A849" t="str">
        <f>M849</f>
      </c>
      <c r="B849" t="str">
        <f>N849</f>
      </c>
      <c r="C849" t="str">
        <f>O849</f>
      </c>
      <c r="D849" s="43" t="str">
        <f>AE849</f>
      </c>
      <c r="E849" s="43" t="str">
        <f>AK849</f>
      </c>
      <c r="F849" s="43" t="str">
        <f>AL849</f>
      </c>
      <c r="G849" s="43" t="str">
        <f>AM849</f>
      </c>
      <c r="H849" s="44" t="str">
        <f>AL849/AK849-1</f>
      </c>
      <c r="I849" s="44" t="str">
        <f>AL849/AE849-1</f>
      </c>
      <c r="J849" s="44" t="str">
        <f>AM849/AL849</f>
      </c>
      <c r="K849" s="44" t="str">
        <f>AL849/Sum(AL$1:AL$1706)</f>
      </c>
      <c r="L849" s="44" t="str">
        <f>AM849/Sum(AM1:AM$1706)</f>
      </c>
      <c r="M849" t="s">
        <v>1829</v>
      </c>
      <c r="N849" t="s">
        <v>3101</v>
      </c>
      <c r="O849" t="n">
        <v>1733</v>
      </c>
      <c r="P849" s="43" t="n">
        <v>1583966.41272076</v>
      </c>
      <c r="Q849" s="43" t="n">
        <v>767179.189830709</v>
      </c>
      <c r="R849" s="43"/>
      <c r="S849" s="43" t="n">
        <v>-2397910.48117829</v>
      </c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</row>
    <row r="850">
      <c r="A850" t="str">
        <f>M850</f>
      </c>
      <c r="B850" t="str">
        <f>N850</f>
      </c>
      <c r="C850" t="str">
        <f>O850</f>
      </c>
      <c r="D850" s="43" t="str">
        <f>AE850</f>
      </c>
      <c r="E850" s="43" t="str">
        <f>AK850</f>
      </c>
      <c r="F850" s="43" t="str">
        <f>AL850</f>
      </c>
      <c r="G850" s="43" t="str">
        <f>AM850</f>
      </c>
      <c r="H850" s="44" t="str">
        <f>AL850/AK850-1</f>
      </c>
      <c r="I850" s="44" t="str">
        <f>AL850/AE850-1</f>
      </c>
      <c r="J850" s="44" t="str">
        <f>AM850/AL850</f>
      </c>
      <c r="K850" s="44" t="str">
        <f>AL850/Sum(AL$1:AL$1706)</f>
      </c>
      <c r="L850" s="44" t="str">
        <f>AM850/Sum(AM1:AM$1706)</f>
      </c>
      <c r="M850" t="s">
        <v>1829</v>
      </c>
      <c r="N850" t="s">
        <v>3102</v>
      </c>
      <c r="O850" t="n">
        <v>613</v>
      </c>
      <c r="P850" s="43" t="n">
        <v>215723699.950076</v>
      </c>
      <c r="Q850" s="43" t="n">
        <v>186265359.910685</v>
      </c>
      <c r="R850" s="43" t="n">
        <v>222708917.920471</v>
      </c>
      <c r="S850" s="43" t="n">
        <v>241052170.629079</v>
      </c>
      <c r="T850" s="43" t="n">
        <v>608313.596341991</v>
      </c>
      <c r="U850" s="43"/>
      <c r="V850" s="43"/>
      <c r="W850" s="43"/>
      <c r="X850" s="43" t="n">
        <v>320127.56731656</v>
      </c>
      <c r="Y850" s="43" t="n">
        <v>-1525946.37282493</v>
      </c>
      <c r="Z850" s="43" t="n">
        <v>-114529.909491561</v>
      </c>
      <c r="AA850" s="43" t="n">
        <v>-130615.070550147</v>
      </c>
      <c r="AB850" s="43" t="n">
        <v>0</v>
      </c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</row>
    <row r="851">
      <c r="A851" t="str">
        <f>M851</f>
      </c>
      <c r="B851" t="str">
        <f>N851</f>
      </c>
      <c r="C851" t="str">
        <f>O851</f>
      </c>
      <c r="D851" s="43" t="str">
        <f>AE851</f>
      </c>
      <c r="E851" s="43" t="str">
        <f>AK851</f>
      </c>
      <c r="F851" s="43" t="str">
        <f>AL851</f>
      </c>
      <c r="G851" s="43" t="str">
        <f>AM851</f>
      </c>
      <c r="H851" s="44" t="str">
        <f>AL851/AK851-1</f>
      </c>
      <c r="I851" s="44" t="str">
        <f>AL851/AE851-1</f>
      </c>
      <c r="J851" s="44" t="str">
        <f>AM851/AL851</f>
      </c>
      <c r="K851" s="44" t="str">
        <f>AL851/Sum(AL$1:AL$1706)</f>
      </c>
      <c r="L851" s="44" t="str">
        <f>AM851/Sum(AM1:AM$1706)</f>
      </c>
      <c r="M851" t="s">
        <v>1829</v>
      </c>
      <c r="N851" t="s">
        <v>3103</v>
      </c>
      <c r="O851" t="n">
        <v>2021</v>
      </c>
      <c r="P851" s="43" t="n">
        <v>57917934.3886603</v>
      </c>
      <c r="Q851" s="43" t="n">
        <v>111446138.159915</v>
      </c>
      <c r="R851" s="43" t="n">
        <v>167439115.24045</v>
      </c>
      <c r="S851" s="43" t="n">
        <v>176783557.379627</v>
      </c>
      <c r="T851" s="43" t="n">
        <v>339979416.26105</v>
      </c>
      <c r="U851" s="43" t="n">
        <v>320115701.475438</v>
      </c>
      <c r="V851" s="43" t="n">
        <v>253633695.196061</v>
      </c>
      <c r="W851" s="43" t="n">
        <v>259158318.189663</v>
      </c>
      <c r="X851" s="43" t="n">
        <v>198851131.25537</v>
      </c>
      <c r="Y851" s="43" t="n">
        <v>298789977.96935</v>
      </c>
      <c r="Z851" s="43" t="n">
        <v>282639891.54664</v>
      </c>
      <c r="AA851" s="43" t="n">
        <v>219032439.270088</v>
      </c>
      <c r="AB851" s="43" t="n">
        <v>129226481.110835</v>
      </c>
      <c r="AC851" s="43" t="n">
        <v>116432057.624015</v>
      </c>
      <c r="AD851" s="43" t="n">
        <v>129177955.98977</v>
      </c>
      <c r="AE851" s="43" t="n">
        <v>114276219.604283</v>
      </c>
      <c r="AF851" s="43" t="n">
        <v>243104513.093641</v>
      </c>
      <c r="AG851" s="43" t="n">
        <v>90891663.8699299</v>
      </c>
      <c r="AH851" s="43" t="n">
        <v>121658691.898311</v>
      </c>
      <c r="AI851" s="43" t="n">
        <v>125344987.92804</v>
      </c>
      <c r="AJ851" s="43" t="n">
        <v>112354155.667345</v>
      </c>
      <c r="AK851" s="43" t="n">
        <v>110568968.969676</v>
      </c>
      <c r="AL851" s="43" t="n">
        <v>137789400.3621</v>
      </c>
      <c r="AM851" s="43" t="n">
        <v>129569383.999017</v>
      </c>
    </row>
    <row r="852">
      <c r="A852" t="str">
        <f>M852</f>
      </c>
      <c r="B852" t="str">
        <f>N852</f>
      </c>
      <c r="C852" t="str">
        <f>O852</f>
      </c>
      <c r="D852" s="43" t="str">
        <f>AE852</f>
      </c>
      <c r="E852" s="43" t="str">
        <f>AK852</f>
      </c>
      <c r="F852" s="43" t="str">
        <f>AL852</f>
      </c>
      <c r="G852" s="43" t="str">
        <f>AM852</f>
      </c>
      <c r="H852" s="44" t="str">
        <f>AL852/AK852-1</f>
      </c>
      <c r="I852" s="44" t="str">
        <f>AL852/AE852-1</f>
      </c>
      <c r="J852" s="44" t="str">
        <f>AM852/AL852</f>
      </c>
      <c r="K852" s="44" t="str">
        <f>AL852/Sum(AL$1:AL$1706)</f>
      </c>
      <c r="L852" s="44" t="str">
        <f>AM852/Sum(AM1:AM$1706)</f>
      </c>
      <c r="M852" t="s">
        <v>1829</v>
      </c>
      <c r="N852" t="s">
        <v>2534</v>
      </c>
      <c r="O852" t="n">
        <v>79</v>
      </c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 t="n">
        <v>7605.13057592972</v>
      </c>
      <c r="AI852" s="43"/>
      <c r="AJ852" s="43"/>
      <c r="AK852" s="43"/>
      <c r="AL852" s="43"/>
      <c r="AM852" s="43"/>
    </row>
    <row r="853">
      <c r="A853" t="str">
        <f>M853</f>
      </c>
      <c r="B853" t="str">
        <f>N853</f>
      </c>
      <c r="C853" t="str">
        <f>O853</f>
      </c>
      <c r="D853" s="43" t="str">
        <f>AE853</f>
      </c>
      <c r="E853" s="43" t="str">
        <f>AK853</f>
      </c>
      <c r="F853" s="43" t="str">
        <f>AL853</f>
      </c>
      <c r="G853" s="43" t="str">
        <f>AM853</f>
      </c>
      <c r="H853" s="44" t="str">
        <f>AL853/AK853-1</f>
      </c>
      <c r="I853" s="44" t="str">
        <f>AL853/AE853-1</f>
      </c>
      <c r="J853" s="44" t="str">
        <f>AM853/AL853</f>
      </c>
      <c r="K853" s="44" t="str">
        <f>AL853/Sum(AL$1:AL$1706)</f>
      </c>
      <c r="L853" s="44" t="str">
        <f>AM853/Sum(AM1:AM$1706)</f>
      </c>
      <c r="M853" t="s">
        <v>1829</v>
      </c>
      <c r="N853" t="s">
        <v>3104</v>
      </c>
      <c r="O853" t="n">
        <v>287</v>
      </c>
      <c r="P853" s="43"/>
      <c r="Q853" s="43"/>
      <c r="R853" s="43"/>
      <c r="S853" s="43" t="n">
        <v>5025.61883105289</v>
      </c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</row>
    <row r="854">
      <c r="A854" t="str">
        <f>M854</f>
      </c>
      <c r="B854" t="str">
        <f>N854</f>
      </c>
      <c r="C854" t="str">
        <f>O854</f>
      </c>
      <c r="D854" s="43" t="str">
        <f>AE854</f>
      </c>
      <c r="E854" s="43" t="str">
        <f>AK854</f>
      </c>
      <c r="F854" s="43" t="str">
        <f>AL854</f>
      </c>
      <c r="G854" s="43" t="str">
        <f>AM854</f>
      </c>
      <c r="H854" s="44" t="str">
        <f>AL854/AK854-1</f>
      </c>
      <c r="I854" s="44" t="str">
        <f>AL854/AE854-1</f>
      </c>
      <c r="J854" s="44" t="str">
        <f>AM854/AL854</f>
      </c>
      <c r="K854" s="44" t="str">
        <f>AL854/Sum(AL$1:AL$1706)</f>
      </c>
      <c r="L854" s="44" t="str">
        <f>AM854/Sum(AM1:AM$1706)</f>
      </c>
      <c r="M854" t="s">
        <v>1829</v>
      </c>
      <c r="N854" t="s">
        <v>3105</v>
      </c>
      <c r="O854" t="n">
        <v>1577</v>
      </c>
      <c r="P854" s="43"/>
      <c r="Q854" s="43"/>
      <c r="R854" s="43"/>
      <c r="S854" s="43" t="n">
        <v>206713.241749186</v>
      </c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</row>
    <row r="855">
      <c r="A855" t="str">
        <f>M855</f>
      </c>
      <c r="B855" t="str">
        <f>N855</f>
      </c>
      <c r="C855" t="str">
        <f>O855</f>
      </c>
      <c r="D855" s="43" t="str">
        <f>AE855</f>
      </c>
      <c r="E855" s="43" t="str">
        <f>AK855</f>
      </c>
      <c r="F855" s="43" t="str">
        <f>AL855</f>
      </c>
      <c r="G855" s="43" t="str">
        <f>AM855</f>
      </c>
      <c r="H855" s="44" t="str">
        <f>AL855/AK855-1</f>
      </c>
      <c r="I855" s="44" t="str">
        <f>AL855/AE855-1</f>
      </c>
      <c r="J855" s="44" t="str">
        <f>AM855/AL855</f>
      </c>
      <c r="K855" s="44" t="str">
        <f>AL855/Sum(AL$1:AL$1706)</f>
      </c>
      <c r="L855" s="44" t="str">
        <f>AM855/Sum(AM1:AM$1706)</f>
      </c>
      <c r="M855" t="s">
        <v>1829</v>
      </c>
      <c r="N855" t="s">
        <v>3106</v>
      </c>
      <c r="O855" t="n">
        <v>594</v>
      </c>
      <c r="P855" s="43"/>
      <c r="Q855" s="43" t="n">
        <v>4401773.28117428</v>
      </c>
      <c r="R855" s="43" t="n">
        <v>2629360.62966068</v>
      </c>
      <c r="S855" s="43" t="n">
        <v>37196837.3917842</v>
      </c>
      <c r="T855" s="43"/>
      <c r="U855" s="43"/>
      <c r="V855" s="43"/>
      <c r="W855" s="43"/>
      <c r="X855" s="43"/>
      <c r="Y855" s="43"/>
      <c r="Z855" s="43" t="n">
        <v>0</v>
      </c>
      <c r="AA855" s="43" t="n">
        <v>-66317.1488494946</v>
      </c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</row>
    <row r="856">
      <c r="A856" t="str">
        <f>M856</f>
      </c>
      <c r="B856" t="str">
        <f>N856</f>
      </c>
      <c r="C856" t="str">
        <f>O856</f>
      </c>
      <c r="D856" s="43" t="str">
        <f>AE856</f>
      </c>
      <c r="E856" s="43" t="str">
        <f>AK856</f>
      </c>
      <c r="F856" s="43" t="str">
        <f>AL856</f>
      </c>
      <c r="G856" s="43" t="str">
        <f>AM856</f>
      </c>
      <c r="H856" s="44" t="str">
        <f>AL856/AK856-1</f>
      </c>
      <c r="I856" s="44" t="str">
        <f>AL856/AE856-1</f>
      </c>
      <c r="J856" s="44" t="str">
        <f>AM856/AL856</f>
      </c>
      <c r="K856" s="44" t="str">
        <f>AL856/Sum(AL$1:AL$1706)</f>
      </c>
      <c r="L856" s="44" t="str">
        <f>AM856/Sum(AM1:AM$1706)</f>
      </c>
      <c r="M856" t="s">
        <v>1829</v>
      </c>
      <c r="N856" t="s">
        <v>2911</v>
      </c>
      <c r="O856" t="n">
        <v>2187</v>
      </c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 t="n">
        <v>4220607.66822644</v>
      </c>
      <c r="AI856" s="43" t="n">
        <v>2105192.90229893</v>
      </c>
      <c r="AJ856" s="43"/>
      <c r="AK856" s="43"/>
      <c r="AL856" s="43"/>
      <c r="AM856" s="43"/>
    </row>
    <row r="857">
      <c r="A857" t="str">
        <f>M857</f>
      </c>
      <c r="B857" t="str">
        <f>N857</f>
      </c>
      <c r="C857" t="str">
        <f>O857</f>
      </c>
      <c r="D857" s="43" t="str">
        <f>AE857</f>
      </c>
      <c r="E857" s="43" t="str">
        <f>AK857</f>
      </c>
      <c r="F857" s="43" t="str">
        <f>AL857</f>
      </c>
      <c r="G857" s="43" t="str">
        <f>AM857</f>
      </c>
      <c r="H857" s="44" t="str">
        <f>AL857/AK857-1</f>
      </c>
      <c r="I857" s="44" t="str">
        <f>AL857/AE857-1</f>
      </c>
      <c r="J857" s="44" t="str">
        <f>AM857/AL857</f>
      </c>
      <c r="K857" s="44" t="str">
        <f>AL857/Sum(AL$1:AL$1706)</f>
      </c>
      <c r="L857" s="44" t="str">
        <f>AM857/Sum(AM1:AM$1706)</f>
      </c>
      <c r="M857" t="s">
        <v>1829</v>
      </c>
      <c r="N857" t="s">
        <v>2927</v>
      </c>
      <c r="O857" t="n">
        <v>1986</v>
      </c>
      <c r="P857" s="43"/>
      <c r="Q857" s="43"/>
      <c r="R857" s="43"/>
      <c r="S857" s="43"/>
      <c r="T857" s="43"/>
      <c r="U857" s="43"/>
      <c r="V857" s="43"/>
      <c r="W857" s="43"/>
      <c r="X857" s="43" t="n">
        <v>1078801.6659034</v>
      </c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</row>
    <row r="858">
      <c r="A858" t="str">
        <f>M858</f>
      </c>
      <c r="B858" t="str">
        <f>N858</f>
      </c>
      <c r="C858" t="str">
        <f>O858</f>
      </c>
      <c r="D858" s="43" t="str">
        <f>AE858</f>
      </c>
      <c r="E858" s="43" t="str">
        <f>AK858</f>
      </c>
      <c r="F858" s="43" t="str">
        <f>AL858</f>
      </c>
      <c r="G858" s="43" t="str">
        <f>AM858</f>
      </c>
      <c r="H858" s="44" t="str">
        <f>AL858/AK858-1</f>
      </c>
      <c r="I858" s="44" t="str">
        <f>AL858/AE858-1</f>
      </c>
      <c r="J858" s="44" t="str">
        <f>AM858/AL858</f>
      </c>
      <c r="K858" s="44" t="str">
        <f>AL858/Sum(AL$1:AL$1706)</f>
      </c>
      <c r="L858" s="44" t="str">
        <f>AM858/Sum(AM1:AM$1706)</f>
      </c>
      <c r="M858" t="s">
        <v>1829</v>
      </c>
      <c r="N858" t="s">
        <v>2934</v>
      </c>
      <c r="O858" t="n">
        <v>2089</v>
      </c>
      <c r="P858" s="43"/>
      <c r="Q858" s="43"/>
      <c r="R858" s="43"/>
      <c r="S858" s="43" t="n">
        <v>1240139.25736824</v>
      </c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</row>
    <row r="859">
      <c r="A859" t="str">
        <f>M859</f>
      </c>
      <c r="B859" t="str">
        <f>N859</f>
      </c>
      <c r="C859" t="str">
        <f>O859</f>
      </c>
      <c r="D859" s="43" t="str">
        <f>AE859</f>
      </c>
      <c r="E859" s="43" t="str">
        <f>AK859</f>
      </c>
      <c r="F859" s="43" t="str">
        <f>AL859</f>
      </c>
      <c r="G859" s="43" t="str">
        <f>AM859</f>
      </c>
      <c r="H859" s="44" t="str">
        <f>AL859/AK859-1</f>
      </c>
      <c r="I859" s="44" t="str">
        <f>AL859/AE859-1</f>
      </c>
      <c r="J859" s="44" t="str">
        <f>AM859/AL859</f>
      </c>
      <c r="K859" s="44" t="str">
        <f>AL859/Sum(AL$1:AL$1706)</f>
      </c>
      <c r="L859" s="44" t="str">
        <f>AM859/Sum(AM1:AM$1706)</f>
      </c>
      <c r="M859" t="s">
        <v>1829</v>
      </c>
      <c r="N859" t="s">
        <v>3107</v>
      </c>
      <c r="O859" t="n">
        <v>1771</v>
      </c>
      <c r="P859" s="43"/>
      <c r="Q859" s="43" t="n">
        <v>648464.570197865</v>
      </c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</row>
    <row r="860">
      <c r="A860" t="str">
        <f>M860</f>
      </c>
      <c r="B860" t="str">
        <f>N860</f>
      </c>
      <c r="C860" t="str">
        <f>O860</f>
      </c>
      <c r="D860" s="43" t="str">
        <f>AE860</f>
      </c>
      <c r="E860" s="43" t="str">
        <f>AK860</f>
      </c>
      <c r="F860" s="43" t="str">
        <f>AL860</f>
      </c>
      <c r="G860" s="43" t="str">
        <f>AM860</f>
      </c>
      <c r="H860" s="44" t="str">
        <f>AL860/AK860-1</f>
      </c>
      <c r="I860" s="44" t="str">
        <f>AL860/AE860-1</f>
      </c>
      <c r="J860" s="44" t="str">
        <f>AM860/AL860</f>
      </c>
      <c r="K860" s="44" t="str">
        <f>AL860/Sum(AL$1:AL$1706)</f>
      </c>
      <c r="L860" s="44" t="str">
        <f>AM860/Sum(AM1:AM$1706)</f>
      </c>
      <c r="M860" t="s">
        <v>1829</v>
      </c>
      <c r="N860" t="s">
        <v>3108</v>
      </c>
      <c r="O860" t="n">
        <v>1772</v>
      </c>
      <c r="P860" s="43" t="n">
        <v>765612.068353072</v>
      </c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</row>
    <row r="861">
      <c r="A861" t="str">
        <f>M861</f>
      </c>
      <c r="B861" t="str">
        <f>N861</f>
      </c>
      <c r="C861" t="str">
        <f>O861</f>
      </c>
      <c r="D861" s="43" t="str">
        <f>AE861</f>
      </c>
      <c r="E861" s="43" t="str">
        <f>AK861</f>
      </c>
      <c r="F861" s="43" t="str">
        <f>AL861</f>
      </c>
      <c r="G861" s="43" t="str">
        <f>AM861</f>
      </c>
      <c r="H861" s="44" t="str">
        <f>AL861/AK861-1</f>
      </c>
      <c r="I861" s="44" t="str">
        <f>AL861/AE861-1</f>
      </c>
      <c r="J861" s="44" t="str">
        <f>AM861/AL861</f>
      </c>
      <c r="K861" s="44" t="str">
        <f>AL861/Sum(AL$1:AL$1706)</f>
      </c>
      <c r="L861" s="44" t="str">
        <f>AM861/Sum(AM1:AM$1706)</f>
      </c>
      <c r="M861" t="s">
        <v>1829</v>
      </c>
      <c r="N861" t="s">
        <v>3109</v>
      </c>
      <c r="O861" t="n">
        <v>2017</v>
      </c>
      <c r="P861" s="43"/>
      <c r="Q861" s="43"/>
      <c r="R861" s="43"/>
      <c r="S861" s="43"/>
      <c r="T861" s="43"/>
      <c r="U861" s="43" t="n">
        <v>1811499614.32837</v>
      </c>
      <c r="V861" s="43" t="n">
        <v>4500581642.43032</v>
      </c>
      <c r="W861" s="43" t="n">
        <v>423893099.117922</v>
      </c>
      <c r="X861" s="43" t="n">
        <v>-148921761.261858</v>
      </c>
      <c r="Y861" s="43" t="n">
        <v>-40619012.3819858</v>
      </c>
      <c r="Z861" s="43" t="n">
        <v>-66288998.8805325</v>
      </c>
      <c r="AA861" s="43" t="n">
        <v>-829720.27544851</v>
      </c>
      <c r="AB861" s="43" t="n">
        <v>207187.178206349</v>
      </c>
      <c r="AC861" s="43" t="n">
        <v>1298520.51022701</v>
      </c>
      <c r="AD861" s="43" t="n">
        <v>-230822.604968812</v>
      </c>
      <c r="AE861" s="43" t="n">
        <v>-58271.993984569</v>
      </c>
      <c r="AF861" s="43" t="n">
        <v>-20163.5509273673</v>
      </c>
      <c r="AG861" s="43" t="n">
        <v>-26723.8078531799</v>
      </c>
      <c r="AH861" s="43"/>
      <c r="AI861" s="43"/>
      <c r="AJ861" s="43"/>
      <c r="AK861" s="43" t="n">
        <v>-71.2894039536028</v>
      </c>
      <c r="AL861" s="43"/>
      <c r="AM861" s="43"/>
    </row>
    <row r="862">
      <c r="A862" t="str">
        <f>M862</f>
      </c>
      <c r="B862" t="str">
        <f>N862</f>
      </c>
      <c r="C862" t="str">
        <f>O862</f>
      </c>
      <c r="D862" s="43" t="str">
        <f>AE862</f>
      </c>
      <c r="E862" s="43" t="str">
        <f>AK862</f>
      </c>
      <c r="F862" s="43" t="str">
        <f>AL862</f>
      </c>
      <c r="G862" s="43" t="str">
        <f>AM862</f>
      </c>
      <c r="H862" s="44" t="str">
        <f>AL862/AK862-1</f>
      </c>
      <c r="I862" s="44" t="str">
        <f>AL862/AE862-1</f>
      </c>
      <c r="J862" s="44" t="str">
        <f>AM862/AL862</f>
      </c>
      <c r="K862" s="44" t="str">
        <f>AL862/Sum(AL$1:AL$1706)</f>
      </c>
      <c r="L862" s="44" t="str">
        <f>AM862/Sum(AM1:AM$1706)</f>
      </c>
      <c r="M862" t="s">
        <v>1829</v>
      </c>
      <c r="N862" t="s">
        <v>3110</v>
      </c>
      <c r="O862" t="n">
        <v>2018</v>
      </c>
      <c r="P862" s="43"/>
      <c r="Q862" s="43"/>
      <c r="R862" s="43"/>
      <c r="S862" s="43"/>
      <c r="T862" s="43"/>
      <c r="U862" s="43" t="n">
        <v>77718801.7400884</v>
      </c>
      <c r="V862" s="43" t="n">
        <v>575059527.598219</v>
      </c>
      <c r="W862" s="43" t="n">
        <v>3753175.31664877</v>
      </c>
      <c r="X862" s="43" t="n">
        <v>1215069.83847585</v>
      </c>
      <c r="Y862" s="43" t="n">
        <v>-3825676.39925309</v>
      </c>
      <c r="Z862" s="43" t="n">
        <v>-347289.120419728</v>
      </c>
      <c r="AA862" s="43" t="n">
        <v>-672133.902225571</v>
      </c>
      <c r="AB862" s="43" t="n">
        <v>33652.2738935791</v>
      </c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</row>
    <row r="863">
      <c r="A863" t="str">
        <f>M863</f>
      </c>
      <c r="B863" t="str">
        <f>N863</f>
      </c>
      <c r="C863" t="str">
        <f>O863</f>
      </c>
      <c r="D863" s="43" t="str">
        <f>AE863</f>
      </c>
      <c r="E863" s="43" t="str">
        <f>AK863</f>
      </c>
      <c r="F863" s="43" t="str">
        <f>AL863</f>
      </c>
      <c r="G863" s="43" t="str">
        <f>AM863</f>
      </c>
      <c r="H863" s="44" t="str">
        <f>AL863/AK863-1</f>
      </c>
      <c r="I863" s="44" t="str">
        <f>AL863/AE863-1</f>
      </c>
      <c r="J863" s="44" t="str">
        <f>AM863/AL863</f>
      </c>
      <c r="K863" s="44" t="str">
        <f>AL863/Sum(AL$1:AL$1706)</f>
      </c>
      <c r="L863" s="44" t="str">
        <f>AM863/Sum(AM1:AM$1706)</f>
      </c>
      <c r="M863" t="s">
        <v>1829</v>
      </c>
      <c r="N863" t="s">
        <v>3111</v>
      </c>
      <c r="O863" t="n">
        <v>1758</v>
      </c>
      <c r="P863" s="43" t="n">
        <v>6744055.61200647</v>
      </c>
      <c r="Q863" s="43"/>
      <c r="R863" s="43"/>
      <c r="S863" s="43" t="n">
        <v>595772.026421796</v>
      </c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</row>
    <row r="864">
      <c r="A864" t="str">
        <f>M864</f>
      </c>
      <c r="B864" t="str">
        <f>N864</f>
      </c>
      <c r="C864" t="str">
        <f>O864</f>
      </c>
      <c r="D864" s="43" t="str">
        <f>AE864</f>
      </c>
      <c r="E864" s="43" t="str">
        <f>AK864</f>
      </c>
      <c r="F864" s="43" t="str">
        <f>AL864</f>
      </c>
      <c r="G864" s="43" t="str">
        <f>AM864</f>
      </c>
      <c r="H864" s="44" t="str">
        <f>AL864/AK864-1</f>
      </c>
      <c r="I864" s="44" t="str">
        <f>AL864/AE864-1</f>
      </c>
      <c r="J864" s="44" t="str">
        <f>AM864/AL864</f>
      </c>
      <c r="K864" s="44" t="str">
        <f>AL864/Sum(AL$1:AL$1706)</f>
      </c>
      <c r="L864" s="44" t="str">
        <f>AM864/Sum(AM1:AM$1706)</f>
      </c>
      <c r="M864" t="s">
        <v>1829</v>
      </c>
      <c r="N864" t="s">
        <v>2550</v>
      </c>
      <c r="O864" t="n">
        <v>1974</v>
      </c>
      <c r="P864" s="43"/>
      <c r="Q864" s="43"/>
      <c r="R864" s="43"/>
      <c r="S864" s="43"/>
      <c r="T864" s="43"/>
      <c r="U864" s="43"/>
      <c r="V864" s="43"/>
      <c r="W864" s="43"/>
      <c r="X864" s="43" t="n">
        <v>9564.3881616037</v>
      </c>
      <c r="Y864" s="43" t="n">
        <v>0</v>
      </c>
      <c r="Z864" s="43"/>
      <c r="AA864" s="43"/>
      <c r="AB864" s="43"/>
      <c r="AC864" s="43"/>
      <c r="AD864" s="43"/>
      <c r="AE864" s="43" t="n">
        <v>0</v>
      </c>
      <c r="AF864" s="43"/>
      <c r="AG864" s="43"/>
      <c r="AH864" s="43"/>
      <c r="AI864" s="43"/>
      <c r="AJ864" s="43"/>
      <c r="AK864" s="43"/>
      <c r="AL864" s="43"/>
      <c r="AM864" s="43"/>
    </row>
    <row r="865">
      <c r="A865" t="str">
        <f>M865</f>
      </c>
      <c r="B865" t="str">
        <f>N865</f>
      </c>
      <c r="C865" t="str">
        <f>O865</f>
      </c>
      <c r="D865" s="43" t="str">
        <f>AE865</f>
      </c>
      <c r="E865" s="43" t="str">
        <f>AK865</f>
      </c>
      <c r="F865" s="43" t="str">
        <f>AL865</f>
      </c>
      <c r="G865" s="43" t="str">
        <f>AM865</f>
      </c>
      <c r="H865" s="44" t="str">
        <f>AL865/AK865-1</f>
      </c>
      <c r="I865" s="44" t="str">
        <f>AL865/AE865-1</f>
      </c>
      <c r="J865" s="44" t="str">
        <f>AM865/AL865</f>
      </c>
      <c r="K865" s="44" t="str">
        <f>AL865/Sum(AL$1:AL$1706)</f>
      </c>
      <c r="L865" s="44" t="str">
        <f>AM865/Sum(AM1:AM$1706)</f>
      </c>
      <c r="M865" t="s">
        <v>1829</v>
      </c>
      <c r="N865" t="s">
        <v>3112</v>
      </c>
      <c r="O865" t="n">
        <v>577</v>
      </c>
      <c r="P865" s="43"/>
      <c r="Q865" s="43" t="n">
        <v>6188401.80503263</v>
      </c>
      <c r="R865" s="43" t="n">
        <v>9832567.50039403</v>
      </c>
      <c r="S865" s="43" t="n">
        <v>7202278.65275966</v>
      </c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</row>
    <row r="866">
      <c r="A866" t="str">
        <f>M866</f>
      </c>
      <c r="B866" t="str">
        <f>N866</f>
      </c>
      <c r="C866" t="str">
        <f>O866</f>
      </c>
      <c r="D866" s="43" t="str">
        <f>AE866</f>
      </c>
      <c r="E866" s="43" t="str">
        <f>AK866</f>
      </c>
      <c r="F866" s="43" t="str">
        <f>AL866</f>
      </c>
      <c r="G866" s="43" t="str">
        <f>AM866</f>
      </c>
      <c r="H866" s="44" t="str">
        <f>AL866/AK866-1</f>
      </c>
      <c r="I866" s="44" t="str">
        <f>AL866/AE866-1</f>
      </c>
      <c r="J866" s="44" t="str">
        <f>AM866/AL866</f>
      </c>
      <c r="K866" s="44" t="str">
        <f>AL866/Sum(AL$1:AL$1706)</f>
      </c>
      <c r="L866" s="44" t="str">
        <f>AM866/Sum(AM1:AM$1706)</f>
      </c>
      <c r="M866" t="s">
        <v>1829</v>
      </c>
      <c r="N866" t="s">
        <v>3113</v>
      </c>
      <c r="O866" t="n">
        <v>578</v>
      </c>
      <c r="P866" s="43" t="n">
        <v>292770.285018174</v>
      </c>
      <c r="Q866" s="43"/>
      <c r="R866" s="43" t="n">
        <v>12533522.9612297</v>
      </c>
      <c r="S866" s="43" t="n">
        <v>27092561.0125669</v>
      </c>
      <c r="T866" s="43"/>
      <c r="U866" s="43"/>
      <c r="V866" s="43"/>
      <c r="W866" s="43"/>
      <c r="X866" s="43"/>
      <c r="Y866" s="43" t="n">
        <v>43605.1275259778</v>
      </c>
      <c r="Z866" s="43" t="n">
        <v>-12156.0519378805</v>
      </c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</row>
    <row r="867">
      <c r="A867" t="str">
        <f>M867</f>
      </c>
      <c r="B867" t="str">
        <f>N867</f>
      </c>
      <c r="C867" t="str">
        <f>O867</f>
      </c>
      <c r="D867" s="43" t="str">
        <f>AE867</f>
      </c>
      <c r="E867" s="43" t="str">
        <f>AK867</f>
      </c>
      <c r="F867" s="43" t="str">
        <f>AL867</f>
      </c>
      <c r="G867" s="43" t="str">
        <f>AM867</f>
      </c>
      <c r="H867" s="44" t="str">
        <f>AL867/AK867-1</f>
      </c>
      <c r="I867" s="44" t="str">
        <f>AL867/AE867-1</f>
      </c>
      <c r="J867" s="44" t="str">
        <f>AM867/AL867</f>
      </c>
      <c r="K867" s="44" t="str">
        <f>AL867/Sum(AL$1:AL$1706)</f>
      </c>
      <c r="L867" s="44" t="str">
        <f>AM867/Sum(AM1:AM$1706)</f>
      </c>
      <c r="M867" t="s">
        <v>1829</v>
      </c>
      <c r="N867" t="s">
        <v>2551</v>
      </c>
      <c r="O867" t="n">
        <v>492</v>
      </c>
      <c r="P867" s="43"/>
      <c r="Q867" s="43"/>
      <c r="R867" s="43" t="n">
        <v>455956.98261017</v>
      </c>
      <c r="S867" s="43" t="n">
        <v>47810628.9284324</v>
      </c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</row>
    <row r="868">
      <c r="A868" t="str">
        <f>M868</f>
      </c>
      <c r="B868" t="str">
        <f>N868</f>
      </c>
      <c r="C868" t="str">
        <f>O868</f>
      </c>
      <c r="D868" s="43" t="str">
        <f>AE868</f>
      </c>
      <c r="E868" s="43" t="str">
        <f>AK868</f>
      </c>
      <c r="F868" s="43" t="str">
        <f>AL868</f>
      </c>
      <c r="G868" s="43" t="str">
        <f>AM868</f>
      </c>
      <c r="H868" s="44" t="str">
        <f>AL868/AK868-1</f>
      </c>
      <c r="I868" s="44" t="str">
        <f>AL868/AE868-1</f>
      </c>
      <c r="J868" s="44" t="str">
        <f>AM868/AL868</f>
      </c>
      <c r="K868" s="44" t="str">
        <f>AL868/Sum(AL$1:AL$1706)</f>
      </c>
      <c r="L868" s="44" t="str">
        <f>AM868/Sum(AM1:AM$1706)</f>
      </c>
      <c r="M868" t="s">
        <v>1829</v>
      </c>
      <c r="N868" t="s">
        <v>2962</v>
      </c>
      <c r="O868" t="n">
        <v>2254</v>
      </c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 t="n">
        <v>1536051.45682387</v>
      </c>
      <c r="AK868" s="43" t="n">
        <v>243253.304256923</v>
      </c>
      <c r="AL868" s="43"/>
      <c r="AM868" s="43"/>
    </row>
    <row r="869">
      <c r="A869" t="str">
        <f>M869</f>
      </c>
      <c r="B869" t="str">
        <f>N869</f>
      </c>
      <c r="C869" t="str">
        <f>O869</f>
      </c>
      <c r="D869" s="43" t="str">
        <f>AE869</f>
      </c>
      <c r="E869" s="43" t="str">
        <f>AK869</f>
      </c>
      <c r="F869" s="43" t="str">
        <f>AL869</f>
      </c>
      <c r="G869" s="43" t="str">
        <f>AM869</f>
      </c>
      <c r="H869" s="44" t="str">
        <f>AL869/AK869-1</f>
      </c>
      <c r="I869" s="44" t="str">
        <f>AL869/AE869-1</f>
      </c>
      <c r="J869" s="44" t="str">
        <f>AM869/AL869</f>
      </c>
      <c r="K869" s="44" t="str">
        <f>AL869/Sum(AL$1:AL$1706)</f>
      </c>
      <c r="L869" s="44" t="str">
        <f>AM869/Sum(AM1:AM$1706)</f>
      </c>
      <c r="M869" t="s">
        <v>1829</v>
      </c>
      <c r="N869" t="s">
        <v>2963</v>
      </c>
      <c r="O869" t="n">
        <v>1954</v>
      </c>
      <c r="P869" s="43"/>
      <c r="Q869" s="43"/>
      <c r="R869" s="43"/>
      <c r="S869" s="43"/>
      <c r="T869" s="43" t="n">
        <v>19146.8339188424</v>
      </c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</row>
    <row r="870">
      <c r="A870" t="str">
        <f>M870</f>
      </c>
      <c r="B870" t="str">
        <f>N870</f>
      </c>
      <c r="C870" t="str">
        <f>O870</f>
      </c>
      <c r="D870" s="43" t="str">
        <f>AE870</f>
      </c>
      <c r="E870" s="43" t="str">
        <f>AK870</f>
      </c>
      <c r="F870" s="43" t="str">
        <f>AL870</f>
      </c>
      <c r="G870" s="43" t="str">
        <f>AM870</f>
      </c>
      <c r="H870" s="44" t="str">
        <f>AL870/AK870-1</f>
      </c>
      <c r="I870" s="44" t="str">
        <f>AL870/AE870-1</f>
      </c>
      <c r="J870" s="44" t="str">
        <f>AM870/AL870</f>
      </c>
      <c r="K870" s="44" t="str">
        <f>AL870/Sum(AL$1:AL$1706)</f>
      </c>
      <c r="L870" s="44" t="str">
        <f>AM870/Sum(AM1:AM$1706)</f>
      </c>
      <c r="M870" t="s">
        <v>1829</v>
      </c>
      <c r="N870" t="s">
        <v>2964</v>
      </c>
      <c r="O870" t="n">
        <v>1988</v>
      </c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 t="n">
        <v>1738765.45745125</v>
      </c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</row>
    <row r="871">
      <c r="A871" t="str">
        <f>M871</f>
      </c>
      <c r="B871" t="str">
        <f>N871</f>
      </c>
      <c r="C871" t="str">
        <f>O871</f>
      </c>
      <c r="D871" s="43" t="str">
        <f>AE871</f>
      </c>
      <c r="E871" s="43" t="str">
        <f>AK871</f>
      </c>
      <c r="F871" s="43" t="str">
        <f>AL871</f>
      </c>
      <c r="G871" s="43" t="str">
        <f>AM871</f>
      </c>
      <c r="H871" s="44" t="str">
        <f>AL871/AK871-1</f>
      </c>
      <c r="I871" s="44" t="str">
        <f>AL871/AE871-1</f>
      </c>
      <c r="J871" s="44" t="str">
        <f>AM871/AL871</f>
      </c>
      <c r="K871" s="44" t="str">
        <f>AL871/Sum(AL$1:AL$1706)</f>
      </c>
      <c r="L871" s="44" t="str">
        <f>AM871/Sum(AM1:AM$1706)</f>
      </c>
      <c r="M871" t="s">
        <v>1829</v>
      </c>
      <c r="N871" t="s">
        <v>2977</v>
      </c>
      <c r="O871" t="n">
        <v>2241</v>
      </c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 t="n">
        <v>65518.7663335418</v>
      </c>
      <c r="AJ871" s="43" t="n">
        <v>51010.8245489016</v>
      </c>
      <c r="AK871" s="43" t="n">
        <v>2673.21898731074</v>
      </c>
      <c r="AL871" s="43" t="n">
        <v>-5846.2998</v>
      </c>
      <c r="AM871" s="43"/>
    </row>
    <row r="872">
      <c r="A872" t="str">
        <f>M872</f>
      </c>
      <c r="B872" t="str">
        <f>N872</f>
      </c>
      <c r="C872" t="str">
        <f>O872</f>
      </c>
      <c r="D872" s="43" t="str">
        <f>AE872</f>
      </c>
      <c r="E872" s="43" t="str">
        <f>AK872</f>
      </c>
      <c r="F872" s="43" t="str">
        <f>AL872</f>
      </c>
      <c r="G872" s="43" t="str">
        <f>AM872</f>
      </c>
      <c r="H872" s="44" t="str">
        <f>AL872/AK872-1</f>
      </c>
      <c r="I872" s="44" t="str">
        <f>AL872/AE872-1</f>
      </c>
      <c r="J872" s="44" t="str">
        <f>AM872/AL872</f>
      </c>
      <c r="K872" s="44" t="str">
        <f>AL872/Sum(AL$1:AL$1706)</f>
      </c>
      <c r="L872" s="44" t="str">
        <f>AM872/Sum(AM1:AM$1706)</f>
      </c>
      <c r="M872" t="s">
        <v>1829</v>
      </c>
      <c r="N872" t="s">
        <v>2978</v>
      </c>
      <c r="O872" t="n">
        <v>2001</v>
      </c>
      <c r="P872" s="43"/>
      <c r="Q872" s="43"/>
      <c r="R872" s="43"/>
      <c r="S872" s="43"/>
      <c r="T872" s="43"/>
      <c r="U872" s="43"/>
      <c r="V872" s="43"/>
      <c r="W872" s="43"/>
      <c r="X872" s="43" t="n">
        <v>379165.672120262</v>
      </c>
      <c r="Y872" s="43" t="n">
        <v>14514.3463360802</v>
      </c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 t="n">
        <v>4420.92329537382</v>
      </c>
      <c r="AK872" s="43" t="n">
        <v>645139.98437403</v>
      </c>
      <c r="AL872" s="43" t="n">
        <v>0</v>
      </c>
      <c r="AM872" s="43"/>
    </row>
    <row r="873">
      <c r="A873" t="str">
        <f>M873</f>
      </c>
      <c r="B873" t="str">
        <f>N873</f>
      </c>
      <c r="C873" t="str">
        <f>O873</f>
      </c>
      <c r="D873" s="43" t="str">
        <f>AE873</f>
      </c>
      <c r="E873" s="43" t="str">
        <f>AK873</f>
      </c>
      <c r="F873" s="43" t="str">
        <f>AL873</f>
      </c>
      <c r="G873" s="43" t="str">
        <f>AM873</f>
      </c>
      <c r="H873" s="44" t="str">
        <f>AL873/AK873-1</f>
      </c>
      <c r="I873" s="44" t="str">
        <f>AL873/AE873-1</f>
      </c>
      <c r="J873" s="44" t="str">
        <f>AM873/AL873</f>
      </c>
      <c r="K873" s="44" t="str">
        <f>AL873/Sum(AL$1:AL$1706)</f>
      </c>
      <c r="L873" s="44" t="str">
        <f>AM873/Sum(AM1:AM$1706)</f>
      </c>
      <c r="M873" t="s">
        <v>1829</v>
      </c>
      <c r="N873" t="s">
        <v>3114</v>
      </c>
      <c r="O873" t="n">
        <v>595</v>
      </c>
      <c r="P873" s="43"/>
      <c r="Q873" s="43" t="n">
        <v>197184.642475091</v>
      </c>
      <c r="R873" s="43"/>
      <c r="S873" s="43" t="n">
        <v>676020.400855061</v>
      </c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</row>
    <row r="874">
      <c r="A874" t="str">
        <f>M874</f>
      </c>
      <c r="B874" t="str">
        <f>N874</f>
      </c>
      <c r="C874" t="str">
        <f>O874</f>
      </c>
      <c r="D874" s="43" t="str">
        <f>AE874</f>
      </c>
      <c r="E874" s="43" t="str">
        <f>AK874</f>
      </c>
      <c r="F874" s="43" t="str">
        <f>AL874</f>
      </c>
      <c r="G874" s="43" t="str">
        <f>AM874</f>
      </c>
      <c r="H874" s="44" t="str">
        <f>AL874/AK874-1</f>
      </c>
      <c r="I874" s="44" t="str">
        <f>AL874/AE874-1</f>
      </c>
      <c r="J874" s="44" t="str">
        <f>AM874/AL874</f>
      </c>
      <c r="K874" s="44" t="str">
        <f>AL874/Sum(AL$1:AL$1706)</f>
      </c>
      <c r="L874" s="44" t="str">
        <f>AM874/Sum(AM1:AM$1706)</f>
      </c>
      <c r="M874" t="s">
        <v>1829</v>
      </c>
      <c r="N874" t="s">
        <v>3115</v>
      </c>
      <c r="O874" t="n">
        <v>412</v>
      </c>
      <c r="P874" s="43" t="n">
        <v>387658.879381018</v>
      </c>
      <c r="Q874" s="43" t="n">
        <v>247657.601040156</v>
      </c>
      <c r="R874" s="43" t="n">
        <v>45439.780490639</v>
      </c>
      <c r="S874" s="43" t="n">
        <v>9884583.08252478</v>
      </c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</row>
    <row r="875">
      <c r="A875" t="str">
        <f>M875</f>
      </c>
      <c r="B875" t="str">
        <f>N875</f>
      </c>
      <c r="C875" t="str">
        <f>O875</f>
      </c>
      <c r="D875" s="43" t="str">
        <f>AE875</f>
      </c>
      <c r="E875" s="43" t="str">
        <f>AK875</f>
      </c>
      <c r="F875" s="43" t="str">
        <f>AL875</f>
      </c>
      <c r="G875" s="43" t="str">
        <f>AM875</f>
      </c>
      <c r="H875" s="44" t="str">
        <f>AL875/AK875-1</f>
      </c>
      <c r="I875" s="44" t="str">
        <f>AL875/AE875-1</f>
      </c>
      <c r="J875" s="44" t="str">
        <f>AM875/AL875</f>
      </c>
      <c r="K875" s="44" t="str">
        <f>AL875/Sum(AL$1:AL$1706)</f>
      </c>
      <c r="L875" s="44" t="str">
        <f>AM875/Sum(AM1:AM$1706)</f>
      </c>
      <c r="M875" t="s">
        <v>1829</v>
      </c>
      <c r="N875" t="s">
        <v>3116</v>
      </c>
      <c r="O875" t="n">
        <v>1580</v>
      </c>
      <c r="P875" s="43" t="n">
        <v>4762613.1441223</v>
      </c>
      <c r="Q875" s="43"/>
      <c r="R875" s="43" t="n">
        <v>85868.1402142481</v>
      </c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</row>
    <row r="876">
      <c r="A876" t="str">
        <f>M876</f>
      </c>
      <c r="B876" t="str">
        <f>N876</f>
      </c>
      <c r="C876" t="str">
        <f>O876</f>
      </c>
      <c r="D876" s="43" t="str">
        <f>AE876</f>
      </c>
      <c r="E876" s="43" t="str">
        <f>AK876</f>
      </c>
      <c r="F876" s="43" t="str">
        <f>AL876</f>
      </c>
      <c r="G876" s="43" t="str">
        <f>AM876</f>
      </c>
      <c r="H876" s="44" t="str">
        <f>AL876/AK876-1</f>
      </c>
      <c r="I876" s="44" t="str">
        <f>AL876/AE876-1</f>
      </c>
      <c r="J876" s="44" t="str">
        <f>AM876/AL876</f>
      </c>
      <c r="K876" s="44" t="str">
        <f>AL876/Sum(AL$1:AL$1706)</f>
      </c>
      <c r="L876" s="44" t="str">
        <f>AM876/Sum(AM1:AM$1706)</f>
      </c>
      <c r="M876" t="s">
        <v>1829</v>
      </c>
      <c r="N876" t="s">
        <v>3117</v>
      </c>
      <c r="O876" t="n">
        <v>579</v>
      </c>
      <c r="P876" s="43" t="n">
        <v>535777.700233507</v>
      </c>
      <c r="Q876" s="43" t="n">
        <v>3562836.23373118</v>
      </c>
      <c r="R876" s="43" t="n">
        <v>9384148.61397325</v>
      </c>
      <c r="S876" s="43" t="n">
        <v>17447219.0249046</v>
      </c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</row>
    <row r="877">
      <c r="A877" t="str">
        <f>M877</f>
      </c>
      <c r="B877" t="str">
        <f>N877</f>
      </c>
      <c r="C877" t="str">
        <f>O877</f>
      </c>
      <c r="D877" s="43" t="str">
        <f>AE877</f>
      </c>
      <c r="E877" s="43" t="str">
        <f>AK877</f>
      </c>
      <c r="F877" s="43" t="str">
        <f>AL877</f>
      </c>
      <c r="G877" s="43" t="str">
        <f>AM877</f>
      </c>
      <c r="H877" s="44" t="str">
        <f>AL877/AK877-1</f>
      </c>
      <c r="I877" s="44" t="str">
        <f>AL877/AE877-1</f>
      </c>
      <c r="J877" s="44" t="str">
        <f>AM877/AL877</f>
      </c>
      <c r="K877" s="44" t="str">
        <f>AL877/Sum(AL$1:AL$1706)</f>
      </c>
      <c r="L877" s="44" t="str">
        <f>AM877/Sum(AM1:AM$1706)</f>
      </c>
      <c r="M877" t="s">
        <v>1829</v>
      </c>
      <c r="N877" t="s">
        <v>3118</v>
      </c>
      <c r="O877" t="n">
        <v>1028</v>
      </c>
      <c r="P877" s="43"/>
      <c r="Q877" s="43"/>
      <c r="R877" s="43"/>
      <c r="S877" s="43" t="n">
        <v>0</v>
      </c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</row>
    <row r="878">
      <c r="A878" t="str">
        <f>M878</f>
      </c>
      <c r="B878" t="str">
        <f>N878</f>
      </c>
      <c r="C878" t="str">
        <f>O878</f>
      </c>
      <c r="D878" s="43" t="str">
        <f>AE878</f>
      </c>
      <c r="E878" s="43" t="str">
        <f>AK878</f>
      </c>
      <c r="F878" s="43" t="str">
        <f>AL878</f>
      </c>
      <c r="G878" s="43" t="str">
        <f>AM878</f>
      </c>
      <c r="H878" s="44" t="str">
        <f>AL878/AK878-1</f>
      </c>
      <c r="I878" s="44" t="str">
        <f>AL878/AE878-1</f>
      </c>
      <c r="J878" s="44" t="str">
        <f>AM878/AL878</f>
      </c>
      <c r="K878" s="44" t="str">
        <f>AL878/Sum(AL$1:AL$1706)</f>
      </c>
      <c r="L878" s="44" t="str">
        <f>AM878/Sum(AM1:AM$1706)</f>
      </c>
      <c r="M878" t="s">
        <v>1829</v>
      </c>
      <c r="N878" t="s">
        <v>3119</v>
      </c>
      <c r="O878" t="n">
        <v>1159</v>
      </c>
      <c r="P878" s="43"/>
      <c r="Q878" s="43"/>
      <c r="R878" s="43" t="n">
        <v>8508529.01340933</v>
      </c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</row>
    <row r="879">
      <c r="A879" t="str">
        <f>M879</f>
      </c>
      <c r="B879" t="str">
        <f>N879</f>
      </c>
      <c r="C879" t="str">
        <f>O879</f>
      </c>
      <c r="D879" s="43" t="str">
        <f>AE879</f>
      </c>
      <c r="E879" s="43" t="str">
        <f>AK879</f>
      </c>
      <c r="F879" s="43" t="str">
        <f>AL879</f>
      </c>
      <c r="G879" s="43" t="str">
        <f>AM879</f>
      </c>
      <c r="H879" s="44" t="str">
        <f>AL879/AK879-1</f>
      </c>
      <c r="I879" s="44" t="str">
        <f>AL879/AE879-1</f>
      </c>
      <c r="J879" s="44" t="str">
        <f>AM879/AL879</f>
      </c>
      <c r="K879" s="44" t="str">
        <f>AL879/Sum(AL$1:AL$1706)</f>
      </c>
      <c r="L879" s="44" t="str">
        <f>AM879/Sum(AM1:AM$1706)</f>
      </c>
      <c r="M879" t="s">
        <v>1829</v>
      </c>
      <c r="N879" t="s">
        <v>2586</v>
      </c>
      <c r="O879" t="n">
        <v>2036</v>
      </c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 t="n">
        <v>114527.815443363</v>
      </c>
      <c r="AF879" s="43" t="n">
        <v>-9873.29981176498</v>
      </c>
      <c r="AG879" s="43"/>
      <c r="AH879" s="43"/>
      <c r="AI879" s="43"/>
      <c r="AJ879" s="43"/>
      <c r="AK879" s="43"/>
      <c r="AL879" s="43"/>
      <c r="AM879" s="43"/>
    </row>
    <row r="880">
      <c r="A880" t="str">
        <f>M880</f>
      </c>
      <c r="B880" t="str">
        <f>N880</f>
      </c>
      <c r="C880" t="str">
        <f>O880</f>
      </c>
      <c r="D880" s="43" t="str">
        <f>AE880</f>
      </c>
      <c r="E880" s="43" t="str">
        <f>AK880</f>
      </c>
      <c r="F880" s="43" t="str">
        <f>AL880</f>
      </c>
      <c r="G880" s="43" t="str">
        <f>AM880</f>
      </c>
      <c r="H880" s="44" t="str">
        <f>AL880/AK880-1</f>
      </c>
      <c r="I880" s="44" t="str">
        <f>AL880/AE880-1</f>
      </c>
      <c r="J880" s="44" t="str">
        <f>AM880/AL880</f>
      </c>
      <c r="K880" s="44" t="str">
        <f>AL880/Sum(AL$1:AL$1706)</f>
      </c>
      <c r="L880" s="44" t="str">
        <f>AM880/Sum(AM1:AM$1706)</f>
      </c>
      <c r="M880" t="s">
        <v>1829</v>
      </c>
      <c r="N880" t="s">
        <v>2588</v>
      </c>
      <c r="O880" t="n">
        <v>1805</v>
      </c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 t="n">
        <v>15809751.0397115</v>
      </c>
      <c r="AB880" s="43"/>
      <c r="AC880" s="43" t="n">
        <v>25500113.9040127</v>
      </c>
      <c r="AD880" s="43"/>
      <c r="AE880" s="43"/>
      <c r="AF880" s="43" t="n">
        <v>6643854.34286676</v>
      </c>
      <c r="AG880" s="43" t="n">
        <v>6477876.60239556</v>
      </c>
      <c r="AH880" s="43" t="n">
        <v>6526467.27208736</v>
      </c>
      <c r="AI880" s="43" t="n">
        <v>62088106.5482038</v>
      </c>
      <c r="AJ880" s="43" t="n">
        <v>2922905.59427546</v>
      </c>
      <c r="AK880" s="43" t="n">
        <v>1593877.566117</v>
      </c>
      <c r="AL880" s="43" t="n">
        <v>10</v>
      </c>
      <c r="AM880" s="43"/>
    </row>
    <row r="881">
      <c r="A881" t="str">
        <f>M881</f>
      </c>
      <c r="B881" t="str">
        <f>N881</f>
      </c>
      <c r="C881" t="str">
        <f>O881</f>
      </c>
      <c r="D881" s="43" t="str">
        <f>AE881</f>
      </c>
      <c r="E881" s="43" t="str">
        <f>AK881</f>
      </c>
      <c r="F881" s="43" t="str">
        <f>AL881</f>
      </c>
      <c r="G881" s="43" t="str">
        <f>AM881</f>
      </c>
      <c r="H881" s="44" t="str">
        <f>AL881/AK881-1</f>
      </c>
      <c r="I881" s="44" t="str">
        <f>AL881/AE881-1</f>
      </c>
      <c r="J881" s="44" t="str">
        <f>AM881/AL881</f>
      </c>
      <c r="K881" s="44" t="str">
        <f>AL881/Sum(AL$1:AL$1706)</f>
      </c>
      <c r="L881" s="44" t="str">
        <f>AM881/Sum(AM1:AM$1706)</f>
      </c>
      <c r="M881" t="s">
        <v>1829</v>
      </c>
      <c r="N881" t="s">
        <v>2590</v>
      </c>
      <c r="O881" t="n">
        <v>662</v>
      </c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 t="n">
        <v>533625.069235684</v>
      </c>
      <c r="AC881" s="43" t="n">
        <v>14473.9734787859</v>
      </c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</row>
    <row r="882">
      <c r="A882" t="str">
        <f>M882</f>
      </c>
      <c r="B882" t="str">
        <f>N882</f>
      </c>
      <c r="C882" t="str">
        <f>O882</f>
      </c>
      <c r="D882" s="43" t="str">
        <f>AE882</f>
      </c>
      <c r="E882" s="43" t="str">
        <f>AK882</f>
      </c>
      <c r="F882" s="43" t="str">
        <f>AL882</f>
      </c>
      <c r="G882" s="43" t="str">
        <f>AM882</f>
      </c>
      <c r="H882" s="44" t="str">
        <f>AL882/AK882-1</f>
      </c>
      <c r="I882" s="44" t="str">
        <f>AL882/AE882-1</f>
      </c>
      <c r="J882" s="44" t="str">
        <f>AM882/AL882</f>
      </c>
      <c r="K882" s="44" t="str">
        <f>AL882/Sum(AL$1:AL$1706)</f>
      </c>
      <c r="L882" s="44" t="str">
        <f>AM882/Sum(AM1:AM$1706)</f>
      </c>
      <c r="M882" t="s">
        <v>1829</v>
      </c>
      <c r="N882" t="s">
        <v>2591</v>
      </c>
      <c r="O882" t="n">
        <v>411</v>
      </c>
      <c r="P882" s="43"/>
      <c r="Q882" s="43"/>
      <c r="R882" s="43" t="n">
        <v>947456.694409992</v>
      </c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</row>
    <row r="883">
      <c r="A883" t="str">
        <f>M883</f>
      </c>
      <c r="B883" t="str">
        <f>N883</f>
      </c>
      <c r="C883" t="str">
        <f>O883</f>
      </c>
      <c r="D883" s="43" t="str">
        <f>AE883</f>
      </c>
      <c r="E883" s="43" t="str">
        <f>AK883</f>
      </c>
      <c r="F883" s="43" t="str">
        <f>AL883</f>
      </c>
      <c r="G883" s="43" t="str">
        <f>AM883</f>
      </c>
      <c r="H883" s="44" t="str">
        <f>AL883/AK883-1</f>
      </c>
      <c r="I883" s="44" t="str">
        <f>AL883/AE883-1</f>
      </c>
      <c r="J883" s="44" t="str">
        <f>AM883/AL883</f>
      </c>
      <c r="K883" s="44" t="str">
        <f>AL883/Sum(AL$1:AL$1706)</f>
      </c>
      <c r="L883" s="44" t="str">
        <f>AM883/Sum(AM1:AM$1706)</f>
      </c>
      <c r="M883" t="s">
        <v>1829</v>
      </c>
      <c r="N883" t="s">
        <v>3008</v>
      </c>
      <c r="O883" t="n">
        <v>2100</v>
      </c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 t="n">
        <v>555143.851784997</v>
      </c>
      <c r="AH883" s="43" t="n">
        <v>30412.5289232337</v>
      </c>
      <c r="AI883" s="43"/>
      <c r="AJ883" s="43"/>
      <c r="AK883" s="43"/>
      <c r="AL883" s="43"/>
      <c r="AM883" s="43"/>
    </row>
    <row r="884">
      <c r="A884" t="str">
        <f>M884</f>
      </c>
      <c r="B884" t="str">
        <f>N884</f>
      </c>
      <c r="C884" t="str">
        <f>O884</f>
      </c>
      <c r="D884" s="43" t="str">
        <f>AE884</f>
      </c>
      <c r="E884" s="43" t="str">
        <f>AK884</f>
      </c>
      <c r="F884" s="43" t="str">
        <f>AL884</f>
      </c>
      <c r="G884" s="43" t="str">
        <f>AM884</f>
      </c>
      <c r="H884" s="44" t="str">
        <f>AL884/AK884-1</f>
      </c>
      <c r="I884" s="44" t="str">
        <f>AL884/AE884-1</f>
      </c>
      <c r="J884" s="44" t="str">
        <f>AM884/AL884</f>
      </c>
      <c r="K884" s="44" t="str">
        <f>AL884/Sum(AL$1:AL$1706)</f>
      </c>
      <c r="L884" s="44" t="str">
        <f>AM884/Sum(AM1:AM$1706)</f>
      </c>
      <c r="M884" t="s">
        <v>1829</v>
      </c>
      <c r="N884" t="s">
        <v>2593</v>
      </c>
      <c r="O884" t="n">
        <v>2194</v>
      </c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 t="n">
        <v>35342.6180809771</v>
      </c>
      <c r="AI884" s="43" t="n">
        <v>626742.124764901</v>
      </c>
      <c r="AJ884" s="43" t="n">
        <v>0</v>
      </c>
      <c r="AK884" s="43"/>
      <c r="AL884" s="43" t="n">
        <v>226052.4375</v>
      </c>
      <c r="AM884" s="43"/>
    </row>
    <row r="885">
      <c r="A885" t="str">
        <f>M885</f>
      </c>
      <c r="B885" t="str">
        <f>N885</f>
      </c>
      <c r="C885" t="str">
        <f>O885</f>
      </c>
      <c r="D885" s="43" t="str">
        <f>AE885</f>
      </c>
      <c r="E885" s="43" t="str">
        <f>AK885</f>
      </c>
      <c r="F885" s="43" t="str">
        <f>AL885</f>
      </c>
      <c r="G885" s="43" t="str">
        <f>AM885</f>
      </c>
      <c r="H885" s="44" t="str">
        <f>AL885/AK885-1</f>
      </c>
      <c r="I885" s="44" t="str">
        <f>AL885/AE885-1</f>
      </c>
      <c r="J885" s="44" t="str">
        <f>AM885/AL885</f>
      </c>
      <c r="K885" s="44" t="str">
        <f>AL885/Sum(AL$1:AL$1706)</f>
      </c>
      <c r="L885" s="44" t="str">
        <f>AM885/Sum(AM1:AM$1706)</f>
      </c>
      <c r="M885" t="s">
        <v>1829</v>
      </c>
      <c r="N885" t="s">
        <v>2594</v>
      </c>
      <c r="O885" t="n">
        <v>664</v>
      </c>
      <c r="P885" s="43"/>
      <c r="Q885" s="43"/>
      <c r="R885" s="43"/>
      <c r="S885" s="43"/>
      <c r="T885" s="43"/>
      <c r="U885" s="43"/>
      <c r="V885" s="43"/>
      <c r="W885" s="43"/>
      <c r="X885" s="43" t="n">
        <v>-6839.70392434684</v>
      </c>
      <c r="Y885" s="43" t="n">
        <v>226181.694335116</v>
      </c>
      <c r="Z885" s="43" t="n">
        <v>0</v>
      </c>
      <c r="AA885" s="43" t="n">
        <v>-3462.43380696978</v>
      </c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</row>
    <row r="886">
      <c r="A886" t="str">
        <f>M886</f>
      </c>
      <c r="B886" t="str">
        <f>N886</f>
      </c>
      <c r="C886" t="str">
        <f>O886</f>
      </c>
      <c r="D886" s="43" t="str">
        <f>AE886</f>
      </c>
      <c r="E886" s="43" t="str">
        <f>AK886</f>
      </c>
      <c r="F886" s="43" t="str">
        <f>AL886</f>
      </c>
      <c r="G886" s="43" t="str">
        <f>AM886</f>
      </c>
      <c r="H886" s="44" t="str">
        <f>AL886/AK886-1</f>
      </c>
      <c r="I886" s="44" t="str">
        <f>AL886/AE886-1</f>
      </c>
      <c r="J886" s="44" t="str">
        <f>AM886/AL886</f>
      </c>
      <c r="K886" s="44" t="str">
        <f>AL886/Sum(AL$1:AL$1706)</f>
      </c>
      <c r="L886" s="44" t="str">
        <f>AM886/Sum(AM1:AM$1706)</f>
      </c>
      <c r="M886" t="s">
        <v>1829</v>
      </c>
      <c r="N886" t="s">
        <v>3015</v>
      </c>
      <c r="O886" t="n">
        <v>1965</v>
      </c>
      <c r="P886" s="43"/>
      <c r="Q886" s="43"/>
      <c r="R886" s="43"/>
      <c r="S886" s="43"/>
      <c r="T886" s="43" t="n">
        <v>39708.2606792649</v>
      </c>
      <c r="U886" s="43" t="n">
        <v>4115.85956717762</v>
      </c>
      <c r="V886" s="43" t="n">
        <v>41088.3850127641</v>
      </c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</row>
    <row r="887">
      <c r="A887" t="str">
        <f>M887</f>
      </c>
      <c r="B887" t="str">
        <f>N887</f>
      </c>
      <c r="C887" t="str">
        <f>O887</f>
      </c>
      <c r="D887" s="43" t="str">
        <f>AE887</f>
      </c>
      <c r="E887" s="43" t="str">
        <f>AK887</f>
      </c>
      <c r="F887" s="43" t="str">
        <f>AL887</f>
      </c>
      <c r="G887" s="43" t="str">
        <f>AM887</f>
      </c>
      <c r="H887" s="44" t="str">
        <f>AL887/AK887-1</f>
      </c>
      <c r="I887" s="44" t="str">
        <f>AL887/AE887-1</f>
      </c>
      <c r="J887" s="44" t="str">
        <f>AM887/AL887</f>
      </c>
      <c r="K887" s="44" t="str">
        <f>AL887/Sum(AL$1:AL$1706)</f>
      </c>
      <c r="L887" s="44" t="str">
        <f>AM887/Sum(AM1:AM$1706)</f>
      </c>
      <c r="M887" t="s">
        <v>1829</v>
      </c>
      <c r="N887" t="s">
        <v>3016</v>
      </c>
      <c r="O887" t="n">
        <v>1966</v>
      </c>
      <c r="P887" s="43"/>
      <c r="Q887" s="43"/>
      <c r="R887" s="43"/>
      <c r="S887" s="43"/>
      <c r="T887" s="43"/>
      <c r="U887" s="43"/>
      <c r="V887" s="43"/>
      <c r="W887" s="43" t="n">
        <v>171126.308421409</v>
      </c>
      <c r="X887" s="43"/>
      <c r="Y887" s="43" t="n">
        <v>25130.576563716</v>
      </c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</row>
    <row r="888">
      <c r="A888" t="str">
        <f>M888</f>
      </c>
      <c r="B888" t="str">
        <f>N888</f>
      </c>
      <c r="C888" t="str">
        <f>O888</f>
      </c>
      <c r="D888" s="43" t="str">
        <f>AE888</f>
      </c>
      <c r="E888" s="43" t="str">
        <f>AK888</f>
      </c>
      <c r="F888" s="43" t="str">
        <f>AL888</f>
      </c>
      <c r="G888" s="43" t="str">
        <f>AM888</f>
      </c>
      <c r="H888" s="44" t="str">
        <f>AL888/AK888-1</f>
      </c>
      <c r="I888" s="44" t="str">
        <f>AL888/AE888-1</f>
      </c>
      <c r="J888" s="44" t="str">
        <f>AM888/AL888</f>
      </c>
      <c r="K888" s="44" t="str">
        <f>AL888/Sum(AL$1:AL$1706)</f>
      </c>
      <c r="L888" s="44" t="str">
        <f>AM888/Sum(AM1:AM$1706)</f>
      </c>
      <c r="M888" t="s">
        <v>1829</v>
      </c>
      <c r="N888" t="s">
        <v>3120</v>
      </c>
      <c r="O888" t="n">
        <v>2115</v>
      </c>
      <c r="P888" s="43" t="n">
        <v>841491332.084923</v>
      </c>
      <c r="Q888" s="43" t="n">
        <v>883705905.459826</v>
      </c>
      <c r="R888" s="43" t="n">
        <v>841710962.597226</v>
      </c>
      <c r="S888" s="43" t="n">
        <v>1270632982.87855</v>
      </c>
      <c r="T888" s="43" t="n">
        <v>2375821477.19341</v>
      </c>
      <c r="U888" s="43" t="n">
        <v>2056480780.1853</v>
      </c>
      <c r="V888" s="43" t="n">
        <v>1432207028.81028</v>
      </c>
      <c r="W888" s="43" t="n">
        <v>1788885561.82231</v>
      </c>
      <c r="X888" s="43" t="n">
        <v>1716599400.76702</v>
      </c>
      <c r="Y888" s="43" t="n">
        <v>1458957708.0376</v>
      </c>
      <c r="Z888" s="43" t="n">
        <v>1397956170.33785</v>
      </c>
      <c r="AA888" s="43" t="n">
        <v>1429753927.99093</v>
      </c>
      <c r="AB888" s="43" t="n">
        <v>1168317686.91131</v>
      </c>
      <c r="AC888" s="43" t="n">
        <v>916709973.147972</v>
      </c>
      <c r="AD888" s="43" t="n">
        <v>982108217.423726</v>
      </c>
      <c r="AE888" s="43" t="n">
        <v>1226540866.80758</v>
      </c>
      <c r="AF888" s="43" t="n">
        <v>957149020.062012</v>
      </c>
      <c r="AG888" s="43" t="n">
        <v>1140127911.36235</v>
      </c>
      <c r="AH888" s="43" t="n">
        <v>690113185.592572</v>
      </c>
      <c r="AI888" s="43" t="n">
        <v>824344477.011192</v>
      </c>
      <c r="AJ888" s="43" t="n">
        <v>664896774.336537</v>
      </c>
      <c r="AK888" s="43" t="n">
        <v>588852319.983894</v>
      </c>
      <c r="AL888" s="43" t="n">
        <v>483497856.7914</v>
      </c>
      <c r="AM888" s="43" t="n">
        <v>180371878.875763</v>
      </c>
    </row>
    <row r="889">
      <c r="A889" t="str">
        <f>M889</f>
      </c>
      <c r="B889" t="str">
        <f>N889</f>
      </c>
      <c r="C889" t="str">
        <f>O889</f>
      </c>
      <c r="D889" s="43" t="str">
        <f>AE889</f>
      </c>
      <c r="E889" s="43" t="str">
        <f>AK889</f>
      </c>
      <c r="F889" s="43" t="str">
        <f>AL889</f>
      </c>
      <c r="G889" s="43" t="str">
        <f>AM889</f>
      </c>
      <c r="H889" s="44" t="str">
        <f>AL889/AK889-1</f>
      </c>
      <c r="I889" s="44" t="str">
        <f>AL889/AE889-1</f>
      </c>
      <c r="J889" s="44" t="str">
        <f>AM889/AL889</f>
      </c>
      <c r="K889" s="44" t="str">
        <f>AL889/Sum(AL$1:AL$1706)</f>
      </c>
      <c r="L889" s="44" t="str">
        <f>AM889/Sum(AM1:AM$1706)</f>
      </c>
      <c r="M889" t="s">
        <v>1829</v>
      </c>
      <c r="N889" t="s">
        <v>2600</v>
      </c>
      <c r="O889" t="n">
        <v>2258</v>
      </c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 t="n">
        <v>54861544.4588166</v>
      </c>
      <c r="AA889" s="43" t="n">
        <v>110292153.025478</v>
      </c>
      <c r="AB889" s="43" t="n">
        <v>82175976.6069208</v>
      </c>
      <c r="AC889" s="43" t="n">
        <v>60844446.6104839</v>
      </c>
      <c r="AD889" s="43" t="n">
        <v>24438763.1708616</v>
      </c>
      <c r="AE889" s="43" t="n">
        <v>75902834.0192078</v>
      </c>
      <c r="AF889" s="43" t="n">
        <v>13687199.1871807</v>
      </c>
      <c r="AG889" s="43" t="n">
        <v>38711057.3278917</v>
      </c>
      <c r="AH889" s="43"/>
      <c r="AI889" s="43"/>
      <c r="AJ889" s="43"/>
      <c r="AK889" s="43"/>
      <c r="AL889" s="43"/>
      <c r="AM889" s="43"/>
    </row>
    <row r="890">
      <c r="A890" t="str">
        <f>M890</f>
      </c>
      <c r="B890" t="str">
        <f>N890</f>
      </c>
      <c r="C890" t="str">
        <f>O890</f>
      </c>
      <c r="D890" s="43" t="str">
        <f>AE890</f>
      </c>
      <c r="E890" s="43" t="str">
        <f>AK890</f>
      </c>
      <c r="F890" s="43" t="str">
        <f>AL890</f>
      </c>
      <c r="G890" s="43" t="str">
        <f>AM890</f>
      </c>
      <c r="H890" s="44" t="str">
        <f>AL890/AK890-1</f>
      </c>
      <c r="I890" s="44" t="str">
        <f>AL890/AE890-1</f>
      </c>
      <c r="J890" s="44" t="str">
        <f>AM890/AL890</f>
      </c>
      <c r="K890" s="44" t="str">
        <f>AL890/Sum(AL$1:AL$1706)</f>
      </c>
      <c r="L890" s="44" t="str">
        <f>AM890/Sum(AM1:AM$1706)</f>
      </c>
      <c r="M890" t="s">
        <v>1829</v>
      </c>
      <c r="N890" t="s">
        <v>3121</v>
      </c>
      <c r="O890" t="n">
        <v>2193</v>
      </c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 t="n">
        <v>105761.55911133</v>
      </c>
      <c r="AI890" s="43" t="n">
        <v>39454.8196417582</v>
      </c>
      <c r="AJ890" s="43"/>
      <c r="AK890" s="43"/>
      <c r="AL890" s="43"/>
      <c r="AM890" s="43"/>
    </row>
    <row r="891">
      <c r="A891" t="str">
        <f>M891</f>
      </c>
      <c r="B891" t="str">
        <f>N891</f>
      </c>
      <c r="C891" t="str">
        <f>O891</f>
      </c>
      <c r="D891" s="43" t="str">
        <f>AE891</f>
      </c>
      <c r="E891" s="43" t="str">
        <f>AK891</f>
      </c>
      <c r="F891" s="43" t="str">
        <f>AL891</f>
      </c>
      <c r="G891" s="43" t="str">
        <f>AM891</f>
      </c>
      <c r="H891" s="44" t="str">
        <f>AL891/AK891-1</f>
      </c>
      <c r="I891" s="44" t="str">
        <f>AL891/AE891-1</f>
      </c>
      <c r="J891" s="44" t="str">
        <f>AM891/AL891</f>
      </c>
      <c r="K891" s="44" t="str">
        <f>AL891/Sum(AL$1:AL$1706)</f>
      </c>
      <c r="L891" s="44" t="str">
        <f>AM891/Sum(AM1:AM$1706)</f>
      </c>
      <c r="M891" t="s">
        <v>1829</v>
      </c>
      <c r="N891" t="s">
        <v>3030</v>
      </c>
      <c r="O891" t="n">
        <v>1979</v>
      </c>
      <c r="P891" s="43"/>
      <c r="Q891" s="43"/>
      <c r="R891" s="43"/>
      <c r="S891" s="43"/>
      <c r="T891" s="43" t="n">
        <v>423083.745458075</v>
      </c>
      <c r="U891" s="43"/>
      <c r="V891" s="43"/>
      <c r="W891" s="43" t="n">
        <v>849853.315364308</v>
      </c>
      <c r="X891" s="43" t="n">
        <v>27349.4845869858</v>
      </c>
      <c r="Y891" s="43"/>
      <c r="Z891" s="43"/>
      <c r="AA891" s="43"/>
      <c r="AB891" s="43" t="n">
        <v>62214.4571881295</v>
      </c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</row>
    <row r="892">
      <c r="A892" t="str">
        <f>M892</f>
      </c>
      <c r="B892" t="str">
        <f>N892</f>
      </c>
      <c r="C892" t="str">
        <f>O892</f>
      </c>
      <c r="D892" s="43" t="str">
        <f>AE892</f>
      </c>
      <c r="E892" s="43" t="str">
        <f>AK892</f>
      </c>
      <c r="F892" s="43" t="str">
        <f>AL892</f>
      </c>
      <c r="G892" s="43" t="str">
        <f>AM892</f>
      </c>
      <c r="H892" s="44" t="str">
        <f>AL892/AK892-1</f>
      </c>
      <c r="I892" s="44" t="str">
        <f>AL892/AE892-1</f>
      </c>
      <c r="J892" s="44" t="str">
        <f>AM892/AL892</f>
      </c>
      <c r="K892" s="44" t="str">
        <f>AL892/Sum(AL$1:AL$1706)</f>
      </c>
      <c r="L892" s="44" t="str">
        <f>AM892/Sum(AM1:AM$1706)</f>
      </c>
      <c r="M892" t="s">
        <v>1829</v>
      </c>
      <c r="N892" t="s">
        <v>3122</v>
      </c>
      <c r="O892" t="n">
        <v>2201</v>
      </c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 t="n">
        <v>18407.7289946008</v>
      </c>
      <c r="AH892" s="43"/>
      <c r="AI892" s="43" t="n">
        <v>0</v>
      </c>
      <c r="AJ892" s="43"/>
      <c r="AK892" s="43" t="n">
        <v>1978182.05060995</v>
      </c>
      <c r="AL892" s="43" t="n">
        <v>623117</v>
      </c>
      <c r="AM892" s="43"/>
    </row>
    <row r="893">
      <c r="A893" t="str">
        <f>M893</f>
      </c>
      <c r="B893" t="str">
        <f>N893</f>
      </c>
      <c r="C893" t="str">
        <f>O893</f>
      </c>
      <c r="D893" s="43" t="str">
        <f>AE893</f>
      </c>
      <c r="E893" s="43" t="str">
        <f>AK893</f>
      </c>
      <c r="F893" s="43" t="str">
        <f>AL893</f>
      </c>
      <c r="G893" s="43" t="str">
        <f>AM893</f>
      </c>
      <c r="H893" s="44" t="str">
        <f>AL893/AK893-1</f>
      </c>
      <c r="I893" s="44" t="str">
        <f>AL893/AE893-1</f>
      </c>
      <c r="J893" s="44" t="str">
        <f>AM893/AL893</f>
      </c>
      <c r="K893" s="44" t="str">
        <f>AL893/Sum(AL$1:AL$1706)</f>
      </c>
      <c r="L893" s="44" t="str">
        <f>AM893/Sum(AM1:AM$1706)</f>
      </c>
      <c r="M893" t="s">
        <v>1829</v>
      </c>
      <c r="N893" t="s">
        <v>2608</v>
      </c>
      <c r="O893" t="n">
        <v>1328</v>
      </c>
      <c r="P893" s="43"/>
      <c r="Q893" s="43"/>
      <c r="R893" s="43"/>
      <c r="S893" s="43"/>
      <c r="T893" s="43"/>
      <c r="U893" s="43"/>
      <c r="V893" s="43"/>
      <c r="W893" s="43"/>
      <c r="X893" s="43" t="n">
        <v>13675.4088013787</v>
      </c>
      <c r="Y893" s="43" t="n">
        <v>18290.2137492908</v>
      </c>
      <c r="Z893" s="43" t="n">
        <v>18889.6042583294</v>
      </c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</row>
    <row r="894">
      <c r="A894" t="str">
        <f>M894</f>
      </c>
      <c r="B894" t="str">
        <f>N894</f>
      </c>
      <c r="C894" t="str">
        <f>O894</f>
      </c>
      <c r="D894" s="43" t="str">
        <f>AE894</f>
      </c>
      <c r="E894" s="43" t="str">
        <f>AK894</f>
      </c>
      <c r="F894" s="43" t="str">
        <f>AL894</f>
      </c>
      <c r="G894" s="43" t="str">
        <f>AM894</f>
      </c>
      <c r="H894" s="44" t="str">
        <f>AL894/AK894-1</f>
      </c>
      <c r="I894" s="44" t="str">
        <f>AL894/AE894-1</f>
      </c>
      <c r="J894" s="44" t="str">
        <f>AM894/AL894</f>
      </c>
      <c r="K894" s="44" t="str">
        <f>AL894/Sum(AL$1:AL$1706)</f>
      </c>
      <c r="L894" s="44" t="str">
        <f>AM894/Sum(AM1:AM$1706)</f>
      </c>
      <c r="M894" t="s">
        <v>1829</v>
      </c>
      <c r="N894" t="s">
        <v>3123</v>
      </c>
      <c r="O894" t="n">
        <v>597</v>
      </c>
      <c r="P894" s="43"/>
      <c r="Q894" s="43" t="n">
        <v>286532.947673405</v>
      </c>
      <c r="R894" s="43" t="n">
        <v>7027109.86222496</v>
      </c>
      <c r="S894" s="43" t="n">
        <v>59550.0783198046</v>
      </c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</row>
    <row r="895">
      <c r="A895" t="str">
        <f>M895</f>
      </c>
      <c r="B895" t="str">
        <f>N895</f>
      </c>
      <c r="C895" t="str">
        <f>O895</f>
      </c>
      <c r="D895" s="43" t="str">
        <f>AE895</f>
      </c>
      <c r="E895" s="43" t="str">
        <f>AK895</f>
      </c>
      <c r="F895" s="43" t="str">
        <f>AL895</f>
      </c>
      <c r="G895" s="43" t="str">
        <f>AM895</f>
      </c>
      <c r="H895" s="44" t="str">
        <f>AL895/AK895-1</f>
      </c>
      <c r="I895" s="44" t="str">
        <f>AL895/AE895-1</f>
      </c>
      <c r="J895" s="44" t="str">
        <f>AM895/AL895</f>
      </c>
      <c r="K895" s="44" t="str">
        <f>AL895/Sum(AL$1:AL$1706)</f>
      </c>
      <c r="L895" s="44" t="str">
        <f>AM895/Sum(AM1:AM$1706)</f>
      </c>
      <c r="M895" t="s">
        <v>1829</v>
      </c>
      <c r="N895" t="s">
        <v>2609</v>
      </c>
      <c r="O895" t="n">
        <v>154</v>
      </c>
      <c r="P895" s="43"/>
      <c r="Q895" s="43"/>
      <c r="R895" s="43"/>
      <c r="S895" s="43" t="n">
        <v>16404.1196835307</v>
      </c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</row>
    <row r="896">
      <c r="A896" t="str">
        <f>M896</f>
      </c>
      <c r="B896" t="str">
        <f>N896</f>
      </c>
      <c r="C896" t="str">
        <f>O896</f>
      </c>
      <c r="D896" s="43" t="str">
        <f>AE896</f>
      </c>
      <c r="E896" s="43" t="str">
        <f>AK896</f>
      </c>
      <c r="F896" s="43" t="str">
        <f>AL896</f>
      </c>
      <c r="G896" s="43" t="str">
        <f>AM896</f>
      </c>
      <c r="H896" s="44" t="str">
        <f>AL896/AK896-1</f>
      </c>
      <c r="I896" s="44" t="str">
        <f>AL896/AE896-1</f>
      </c>
      <c r="J896" s="44" t="str">
        <f>AM896/AL896</f>
      </c>
      <c r="K896" s="44" t="str">
        <f>AL896/Sum(AL$1:AL$1706)</f>
      </c>
      <c r="L896" s="44" t="str">
        <f>AM896/Sum(AM1:AM$1706)</f>
      </c>
      <c r="M896" t="s">
        <v>1829</v>
      </c>
      <c r="N896" t="s">
        <v>3124</v>
      </c>
      <c r="O896" t="n">
        <v>1870</v>
      </c>
      <c r="P896" s="43"/>
      <c r="Q896" s="43"/>
      <c r="R896" s="43"/>
      <c r="S896" s="43"/>
      <c r="T896" s="43"/>
      <c r="U896" s="43"/>
      <c r="V896" s="43"/>
      <c r="W896" s="43"/>
      <c r="X896" s="43" t="n">
        <v>3947.05969986182</v>
      </c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</row>
    <row r="897">
      <c r="A897" t="str">
        <f>M897</f>
      </c>
      <c r="B897" t="str">
        <f>N897</f>
      </c>
      <c r="C897" t="str">
        <f>O897</f>
      </c>
      <c r="D897" s="43" t="str">
        <f>AE897</f>
      </c>
      <c r="E897" s="43" t="str">
        <f>AK897</f>
      </c>
      <c r="F897" s="43" t="str">
        <f>AL897</f>
      </c>
      <c r="G897" s="43" t="str">
        <f>AM897</f>
      </c>
      <c r="H897" s="44" t="str">
        <f>AL897/AK897-1</f>
      </c>
      <c r="I897" s="44" t="str">
        <f>AL897/AE897-1</f>
      </c>
      <c r="J897" s="44" t="str">
        <f>AM897/AL897</f>
      </c>
      <c r="K897" s="44" t="str">
        <f>AL897/Sum(AL$1:AL$1706)</f>
      </c>
      <c r="L897" s="44" t="str">
        <f>AM897/Sum(AM1:AM$1706)</f>
      </c>
      <c r="M897" t="s">
        <v>1829</v>
      </c>
      <c r="N897" t="s">
        <v>3035</v>
      </c>
      <c r="O897" t="n">
        <v>1956</v>
      </c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 t="n">
        <v>3995.90508982143</v>
      </c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</row>
    <row r="898">
      <c r="A898" t="str">
        <f>M898</f>
      </c>
      <c r="B898" t="str">
        <f>N898</f>
      </c>
      <c r="C898" t="str">
        <f>O898</f>
      </c>
      <c r="D898" s="43" t="str">
        <f>AE898</f>
      </c>
      <c r="E898" s="43" t="str">
        <f>AK898</f>
      </c>
      <c r="F898" s="43" t="str">
        <f>AL898</f>
      </c>
      <c r="G898" s="43" t="str">
        <f>AM898</f>
      </c>
      <c r="H898" s="44" t="str">
        <f>AL898/AK898-1</f>
      </c>
      <c r="I898" s="44" t="str">
        <f>AL898/AE898-1</f>
      </c>
      <c r="J898" s="44" t="str">
        <f>AM898/AL898</f>
      </c>
      <c r="K898" s="44" t="str">
        <f>AL898/Sum(AL$1:AL$1706)</f>
      </c>
      <c r="L898" s="44" t="str">
        <f>AM898/Sum(AM1:AM$1706)</f>
      </c>
      <c r="M898" t="s">
        <v>1829</v>
      </c>
      <c r="N898" t="s">
        <v>3036</v>
      </c>
      <c r="O898" t="n">
        <v>583</v>
      </c>
      <c r="P898" s="43"/>
      <c r="Q898" s="43"/>
      <c r="R898" s="43" t="n">
        <v>20579.9033172231</v>
      </c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</row>
    <row r="899">
      <c r="A899" t="str">
        <f>M899</f>
      </c>
      <c r="B899" t="str">
        <f>N899</f>
      </c>
      <c r="C899" t="str">
        <f>O899</f>
      </c>
      <c r="D899" s="43" t="str">
        <f>AE899</f>
      </c>
      <c r="E899" s="43" t="str">
        <f>AK899</f>
      </c>
      <c r="F899" s="43" t="str">
        <f>AL899</f>
      </c>
      <c r="G899" s="43" t="str">
        <f>AM899</f>
      </c>
      <c r="H899" s="44" t="str">
        <f>AL899/AK899-1</f>
      </c>
      <c r="I899" s="44" t="str">
        <f>AL899/AE899-1</f>
      </c>
      <c r="J899" s="44" t="str">
        <f>AM899/AL899</f>
      </c>
      <c r="K899" s="44" t="str">
        <f>AL899/Sum(AL$1:AL$1706)</f>
      </c>
      <c r="L899" s="44" t="str">
        <f>AM899/Sum(AM1:AM$1706)</f>
      </c>
      <c r="M899" t="s">
        <v>1829</v>
      </c>
      <c r="N899" t="s">
        <v>3125</v>
      </c>
      <c r="O899" t="n">
        <v>1276</v>
      </c>
      <c r="P899" s="43" t="n">
        <v>3061118.52758133</v>
      </c>
      <c r="Q899" s="43"/>
      <c r="R899" s="43" t="n">
        <v>2627478.4350621</v>
      </c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</row>
    <row r="900">
      <c r="A900" t="str">
        <f>M900</f>
      </c>
      <c r="B900" t="str">
        <f>N900</f>
      </c>
      <c r="C900" t="str">
        <f>O900</f>
      </c>
      <c r="D900" s="43" t="str">
        <f>AE900</f>
      </c>
      <c r="E900" s="43" t="str">
        <f>AK900</f>
      </c>
      <c r="F900" s="43" t="str">
        <f>AL900</f>
      </c>
      <c r="G900" s="43" t="str">
        <f>AM900</f>
      </c>
      <c r="H900" s="44" t="str">
        <f>AL900/AK900-1</f>
      </c>
      <c r="I900" s="44" t="str">
        <f>AL900/AE900-1</f>
      </c>
      <c r="J900" s="44" t="str">
        <f>AM900/AL900</f>
      </c>
      <c r="K900" s="44" t="str">
        <f>AL900/Sum(AL$1:AL$1706)</f>
      </c>
      <c r="L900" s="44" t="str">
        <f>AM900/Sum(AM1:AM$1706)</f>
      </c>
      <c r="M900" t="s">
        <v>1829</v>
      </c>
      <c r="N900" t="s">
        <v>3126</v>
      </c>
      <c r="O900" t="n">
        <v>2020</v>
      </c>
      <c r="P900" s="43"/>
      <c r="Q900" s="43"/>
      <c r="R900" s="43"/>
      <c r="S900" s="43"/>
      <c r="T900" s="43"/>
      <c r="U900" s="43"/>
      <c r="V900" s="43"/>
      <c r="W900" s="43"/>
      <c r="X900" s="43"/>
      <c r="Y900" s="43" t="n">
        <v>29478155.5927186</v>
      </c>
      <c r="Z900" s="43" t="n">
        <v>89317460.4497284</v>
      </c>
      <c r="AA900" s="43" t="n">
        <v>119049109.569937</v>
      </c>
      <c r="AB900" s="43" t="n">
        <v>77318829.7599378</v>
      </c>
      <c r="AC900" s="43" t="n">
        <v>94382493.8235589</v>
      </c>
      <c r="AD900" s="43" t="n">
        <v>47869496.0112764</v>
      </c>
      <c r="AE900" s="43" t="n">
        <v>124179205.007088</v>
      </c>
      <c r="AF900" s="43" t="n">
        <v>88876379.9359683</v>
      </c>
      <c r="AG900" s="43" t="n">
        <v>110726413.057141</v>
      </c>
      <c r="AH900" s="43" t="n">
        <v>81838830.7718551</v>
      </c>
      <c r="AI900" s="43" t="n">
        <v>83492207.4177754</v>
      </c>
      <c r="AJ900" s="43" t="n">
        <v>135520062.332388</v>
      </c>
      <c r="AK900" s="43" t="n">
        <v>87272343.1758647</v>
      </c>
      <c r="AL900" s="43" t="n">
        <v>51205166.0076</v>
      </c>
      <c r="AM900" s="43" t="n">
        <v>70084992.8063906</v>
      </c>
    </row>
    <row r="901">
      <c r="A901" t="str">
        <f>M901</f>
      </c>
      <c r="B901" t="str">
        <f>N901</f>
      </c>
      <c r="C901" t="str">
        <f>O901</f>
      </c>
      <c r="D901" s="43" t="str">
        <f>AE901</f>
      </c>
      <c r="E901" s="43" t="str">
        <f>AK901</f>
      </c>
      <c r="F901" s="43" t="str">
        <f>AL901</f>
      </c>
      <c r="G901" s="43" t="str">
        <f>AM901</f>
      </c>
      <c r="H901" s="44" t="str">
        <f>AL901/AK901-1</f>
      </c>
      <c r="I901" s="44" t="str">
        <f>AL901/AE901-1</f>
      </c>
      <c r="J901" s="44" t="str">
        <f>AM901/AL901</f>
      </c>
      <c r="K901" s="44" t="str">
        <f>AL901/Sum(AL$1:AL$1706)</f>
      </c>
      <c r="L901" s="44" t="str">
        <f>AM901/Sum(AM1:AM$1706)</f>
      </c>
      <c r="M901" t="s">
        <v>1829</v>
      </c>
      <c r="N901" t="s">
        <v>3127</v>
      </c>
      <c r="O901" t="n">
        <v>575</v>
      </c>
      <c r="P901" s="43"/>
      <c r="Q901" s="43" t="n">
        <v>77296.3798502358</v>
      </c>
      <c r="R901" s="43"/>
      <c r="S901" s="43" t="n">
        <v>15168.2867932991</v>
      </c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</row>
    <row r="902">
      <c r="A902" t="str">
        <f>M902</f>
      </c>
      <c r="B902" t="str">
        <f>N902</f>
      </c>
      <c r="C902" t="str">
        <f>O902</f>
      </c>
      <c r="D902" s="43" t="str">
        <f>AE902</f>
      </c>
      <c r="E902" s="43" t="str">
        <f>AK902</f>
      </c>
      <c r="F902" s="43" t="str">
        <f>AL902</f>
      </c>
      <c r="G902" s="43" t="str">
        <f>AM902</f>
      </c>
      <c r="H902" s="44" t="str">
        <f>AL902/AK902-1</f>
      </c>
      <c r="I902" s="44" t="str">
        <f>AL902/AE902-1</f>
      </c>
      <c r="J902" s="44" t="str">
        <f>AM902/AL902</f>
      </c>
      <c r="K902" s="44" t="str">
        <f>AL902/Sum(AL$1:AL$1706)</f>
      </c>
      <c r="L902" s="44" t="str">
        <f>AM902/Sum(AM1:AM$1706)</f>
      </c>
      <c r="M902" t="s">
        <v>1829</v>
      </c>
      <c r="N902" t="s">
        <v>3128</v>
      </c>
      <c r="O902" t="n">
        <v>581</v>
      </c>
      <c r="P902" s="43"/>
      <c r="Q902" s="43"/>
      <c r="R902" s="43"/>
      <c r="S902" s="43" t="n">
        <v>886912.007320666</v>
      </c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</row>
    <row r="903">
      <c r="A903" t="str">
        <f>M903</f>
      </c>
      <c r="B903" t="str">
        <f>N903</f>
      </c>
      <c r="C903" t="str">
        <f>O903</f>
      </c>
      <c r="D903" s="43" t="str">
        <f>AE903</f>
      </c>
      <c r="E903" s="43" t="str">
        <f>AK903</f>
      </c>
      <c r="F903" s="43" t="str">
        <f>AL903</f>
      </c>
      <c r="G903" s="43" t="str">
        <f>AM903</f>
      </c>
      <c r="H903" s="44" t="str">
        <f>AL903/AK903-1</f>
      </c>
      <c r="I903" s="44" t="str">
        <f>AL903/AE903-1</f>
      </c>
      <c r="J903" s="44" t="str">
        <f>AM903/AL903</f>
      </c>
      <c r="K903" s="44" t="str">
        <f>AL903/Sum(AL$1:AL$1706)</f>
      </c>
      <c r="L903" s="44" t="str">
        <f>AM903/Sum(AM1:AM$1706)</f>
      </c>
      <c r="M903" t="s">
        <v>1829</v>
      </c>
      <c r="N903" t="s">
        <v>2627</v>
      </c>
      <c r="O903" t="n">
        <v>1961</v>
      </c>
      <c r="P903" s="43"/>
      <c r="Q903" s="43"/>
      <c r="R903" s="43"/>
      <c r="S903" s="43"/>
      <c r="T903" s="43" t="n">
        <v>83996.470211553</v>
      </c>
      <c r="U903" s="43" t="n">
        <v>211062.896075601</v>
      </c>
      <c r="V903" s="43" t="n">
        <v>165774.230663228</v>
      </c>
      <c r="W903" s="43" t="n">
        <v>22290.1815413629</v>
      </c>
      <c r="X903" s="43" t="n">
        <v>3896755.25605553</v>
      </c>
      <c r="Y903" s="43" t="n">
        <v>110920578.515189</v>
      </c>
      <c r="Z903" s="43" t="n">
        <v>163674152.612667</v>
      </c>
      <c r="AA903" s="43" t="n">
        <v>65594982.8713464</v>
      </c>
      <c r="AB903" s="43" t="n">
        <v>4212064.8432812</v>
      </c>
      <c r="AC903" s="43" t="n">
        <v>464628.003627284</v>
      </c>
      <c r="AD903" s="43" t="n">
        <v>5229.41916485965</v>
      </c>
      <c r="AE903" s="43" t="n">
        <v>39898.1837417991</v>
      </c>
      <c r="AF903" s="43"/>
      <c r="AG903" s="43"/>
      <c r="AH903" s="43"/>
      <c r="AI903" s="43" t="n">
        <v>-17628.4080429242</v>
      </c>
      <c r="AJ903" s="43"/>
      <c r="AK903" s="43"/>
      <c r="AL903" s="43"/>
      <c r="AM903" s="43" t="n">
        <v>10794.4986080739</v>
      </c>
    </row>
    <row r="904">
      <c r="A904" t="str">
        <f>M904</f>
      </c>
      <c r="B904" t="str">
        <f>N904</f>
      </c>
      <c r="C904" t="str">
        <f>O904</f>
      </c>
      <c r="D904" s="43" t="str">
        <f>AE904</f>
      </c>
      <c r="E904" s="43" t="str">
        <f>AK904</f>
      </c>
      <c r="F904" s="43" t="str">
        <f>AL904</f>
      </c>
      <c r="G904" s="43" t="str">
        <f>AM904</f>
      </c>
      <c r="H904" s="44" t="str">
        <f>AL904/AK904-1</f>
      </c>
      <c r="I904" s="44" t="str">
        <f>AL904/AE904-1</f>
      </c>
      <c r="J904" s="44" t="str">
        <f>AM904/AL904</f>
      </c>
      <c r="K904" s="44" t="str">
        <f>AL904/Sum(AL$1:AL$1706)</f>
      </c>
      <c r="L904" s="44" t="str">
        <f>AM904/Sum(AM1:AM$1706)</f>
      </c>
      <c r="M904" t="s">
        <v>1829</v>
      </c>
      <c r="N904" t="s">
        <v>2629</v>
      </c>
      <c r="O904" t="n">
        <v>2202</v>
      </c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 t="n">
        <v>466950545.143582</v>
      </c>
      <c r="AI904" s="43" t="n">
        <v>872667816.516652</v>
      </c>
      <c r="AJ904" s="43" t="n">
        <v>992288720.184196</v>
      </c>
      <c r="AK904" s="43" t="n">
        <v>720037772.569</v>
      </c>
      <c r="AL904" s="43" t="n">
        <v>1124769179.5592</v>
      </c>
      <c r="AM904" s="43" t="n">
        <v>590871348.174428</v>
      </c>
    </row>
    <row r="905">
      <c r="A905" t="str">
        <f>M905</f>
      </c>
      <c r="B905" t="str">
        <f>N905</f>
      </c>
      <c r="C905" t="str">
        <f>O905</f>
      </c>
      <c r="D905" s="43" t="str">
        <f>AE905</f>
      </c>
      <c r="E905" s="43" t="str">
        <f>AK905</f>
      </c>
      <c r="F905" s="43" t="str">
        <f>AL905</f>
      </c>
      <c r="G905" s="43" t="str">
        <f>AM905</f>
      </c>
      <c r="H905" s="44" t="str">
        <f>AL905/AK905-1</f>
      </c>
      <c r="I905" s="44" t="str">
        <f>AL905/AE905-1</f>
      </c>
      <c r="J905" s="44" t="str">
        <f>AM905/AL905</f>
      </c>
      <c r="K905" s="44" t="str">
        <f>AL905/Sum(AL$1:AL$1706)</f>
      </c>
      <c r="L905" s="44" t="str">
        <f>AM905/Sum(AM1:AM$1706)</f>
      </c>
      <c r="M905" t="s">
        <v>1829</v>
      </c>
      <c r="N905" t="s">
        <v>3070</v>
      </c>
      <c r="O905" t="n">
        <v>1952</v>
      </c>
      <c r="P905" s="43"/>
      <c r="Q905" s="43"/>
      <c r="R905" s="43"/>
      <c r="S905" s="43"/>
      <c r="T905" s="43"/>
      <c r="U905" s="43"/>
      <c r="V905" s="43"/>
      <c r="W905" s="43"/>
      <c r="X905" s="43" t="n">
        <v>25567.242500287</v>
      </c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</row>
    <row r="906">
      <c r="A906" t="str">
        <f>M906</f>
      </c>
      <c r="B906" t="str">
        <f>N906</f>
      </c>
      <c r="C906" t="str">
        <f>O906</f>
      </c>
      <c r="D906" s="43" t="str">
        <f>AE906</f>
      </c>
      <c r="E906" s="43" t="str">
        <f>AK906</f>
      </c>
      <c r="F906" s="43" t="str">
        <f>AL906</f>
      </c>
      <c r="G906" s="43" t="str">
        <f>AM906</f>
      </c>
      <c r="H906" s="44" t="str">
        <f>AL906/AK906-1</f>
      </c>
      <c r="I906" s="44" t="str">
        <f>AL906/AE906-1</f>
      </c>
      <c r="J906" s="44" t="str">
        <f>AM906/AL906</f>
      </c>
      <c r="K906" s="44" t="str">
        <f>AL906/Sum(AL$1:AL$1706)</f>
      </c>
      <c r="L906" s="44" t="str">
        <f>AM906/Sum(AM1:AM$1706)</f>
      </c>
      <c r="M906" t="s">
        <v>1829</v>
      </c>
      <c r="N906" t="s">
        <v>3129</v>
      </c>
      <c r="O906" t="n">
        <v>603</v>
      </c>
      <c r="P906" s="43"/>
      <c r="Q906" s="43"/>
      <c r="R906" s="43"/>
      <c r="S906" s="43" t="n">
        <v>64944.4660280906</v>
      </c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</row>
    <row r="907">
      <c r="A907" t="str">
        <f>M907</f>
      </c>
      <c r="B907" t="str">
        <f>N907</f>
      </c>
      <c r="C907" t="str">
        <f>O907</f>
      </c>
      <c r="D907" s="43" t="str">
        <f>AE907</f>
      </c>
      <c r="E907" s="43" t="str">
        <f>AK907</f>
      </c>
      <c r="F907" s="43" t="str">
        <f>AL907</f>
      </c>
      <c r="G907" s="43" t="str">
        <f>AM907</f>
      </c>
      <c r="H907" s="44" t="str">
        <f>AL907/AK907-1</f>
      </c>
      <c r="I907" s="44" t="str">
        <f>AL907/AE907-1</f>
      </c>
      <c r="J907" s="44" t="str">
        <f>AM907/AL907</f>
      </c>
      <c r="K907" s="44" t="str">
        <f>AL907/Sum(AL$1:AL$1706)</f>
      </c>
      <c r="L907" s="44" t="str">
        <f>AM907/Sum(AM1:AM$1706)</f>
      </c>
      <c r="M907" t="s">
        <v>1829</v>
      </c>
      <c r="N907" t="s">
        <v>2653</v>
      </c>
      <c r="O907" t="n">
        <v>1565</v>
      </c>
      <c r="P907" s="43"/>
      <c r="Q907" s="43" t="n">
        <v>2971293.34864588</v>
      </c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</row>
    <row r="908">
      <c r="A908" t="str">
        <f>M908</f>
      </c>
      <c r="B908" t="str">
        <f>N908</f>
      </c>
      <c r="C908" t="str">
        <f>O908</f>
      </c>
      <c r="D908" s="43" t="str">
        <f>AE908</f>
      </c>
      <c r="E908" s="43" t="str">
        <f>AK908</f>
      </c>
      <c r="F908" s="43" t="str">
        <f>AL908</f>
      </c>
      <c r="G908" s="43" t="str">
        <f>AM908</f>
      </c>
      <c r="H908" s="44" t="str">
        <f>AL908/AK908-1</f>
      </c>
      <c r="I908" s="44" t="str">
        <f>AL908/AE908-1</f>
      </c>
      <c r="J908" s="44" t="str">
        <f>AM908/AL908</f>
      </c>
      <c r="K908" s="44" t="str">
        <f>AL908/Sum(AL$1:AL$1706)</f>
      </c>
      <c r="L908" s="44" t="str">
        <f>AM908/Sum(AM1:AM$1706)</f>
      </c>
      <c r="M908" t="s">
        <v>1829</v>
      </c>
      <c r="N908" t="s">
        <v>3130</v>
      </c>
      <c r="O908" t="n">
        <v>296</v>
      </c>
      <c r="P908" s="43" t="n">
        <v>6580388.62088505</v>
      </c>
      <c r="Q908" s="43"/>
      <c r="R908" s="43" t="n">
        <v>540710.093350997</v>
      </c>
      <c r="S908" s="43" t="n">
        <v>39007.2137165833</v>
      </c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</row>
    <row r="909">
      <c r="A909" t="str">
        <f>M909</f>
      </c>
      <c r="B909" t="str">
        <f>N909</f>
      </c>
      <c r="C909" t="str">
        <f>O909</f>
      </c>
      <c r="D909" s="43" t="str">
        <f>AE909</f>
      </c>
      <c r="E909" s="43" t="str">
        <f>AK909</f>
      </c>
      <c r="F909" s="43" t="str">
        <f>AL909</f>
      </c>
      <c r="G909" s="43" t="str">
        <f>AM909</f>
      </c>
      <c r="H909" s="44" t="str">
        <f>AL909/AK909-1</f>
      </c>
      <c r="I909" s="44" t="str">
        <f>AL909/AE909-1</f>
      </c>
      <c r="J909" s="44" t="str">
        <f>AM909/AL909</f>
      </c>
      <c r="K909" s="44" t="str">
        <f>AL909/Sum(AL$1:AL$1706)</f>
      </c>
      <c r="L909" s="44" t="str">
        <f>AM909/Sum(AM1:AM$1706)</f>
      </c>
      <c r="M909" t="s">
        <v>1829</v>
      </c>
      <c r="N909" t="s">
        <v>3131</v>
      </c>
      <c r="O909" t="n">
        <v>1151</v>
      </c>
      <c r="P909" s="43"/>
      <c r="Q909" s="43" t="n">
        <v>43311.2123503689</v>
      </c>
      <c r="R909" s="43" t="n">
        <v>49229.0171412596</v>
      </c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</row>
    <row r="910">
      <c r="A910" t="str">
        <f>M910</f>
      </c>
      <c r="B910" t="str">
        <f>N910</f>
      </c>
      <c r="C910" t="str">
        <f>O910</f>
      </c>
      <c r="D910" s="43" t="str">
        <f>AE910</f>
      </c>
      <c r="E910" s="43" t="str">
        <f>AK910</f>
      </c>
      <c r="F910" s="43" t="str">
        <f>AL910</f>
      </c>
      <c r="G910" s="43" t="str">
        <f>AM910</f>
      </c>
      <c r="H910" s="44" t="str">
        <f>AL910/AK910-1</f>
      </c>
      <c r="I910" s="44" t="str">
        <f>AL910/AE910-1</f>
      </c>
      <c r="J910" s="44" t="str">
        <f>AM910/AL910</f>
      </c>
      <c r="K910" s="44" t="str">
        <f>AL910/Sum(AL$1:AL$1706)</f>
      </c>
      <c r="L910" s="44" t="str">
        <f>AM910/Sum(AM1:AM$1706)</f>
      </c>
      <c r="M910" t="s">
        <v>1829</v>
      </c>
      <c r="N910" t="s">
        <v>3132</v>
      </c>
      <c r="O910" t="n">
        <v>1790</v>
      </c>
      <c r="P910" s="43"/>
      <c r="Q910" s="43"/>
      <c r="R910" s="43"/>
      <c r="S910" s="43" t="n">
        <v>827521.932026107</v>
      </c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</row>
    <row r="911">
      <c r="A911" t="str">
        <f>M911</f>
      </c>
      <c r="B911" t="str">
        <f>N911</f>
      </c>
      <c r="C911" t="str">
        <f>O911</f>
      </c>
      <c r="D911" s="43" t="str">
        <f>AE911</f>
      </c>
      <c r="E911" s="43" t="str">
        <f>AK911</f>
      </c>
      <c r="F911" s="43" t="str">
        <f>AL911</f>
      </c>
      <c r="G911" s="43" t="str">
        <f>AM911</f>
      </c>
      <c r="H911" s="44" t="str">
        <f>AL911/AK911-1</f>
      </c>
      <c r="I911" s="44" t="str">
        <f>AL911/AE911-1</f>
      </c>
      <c r="J911" s="44" t="str">
        <f>AM911/AL911</f>
      </c>
      <c r="K911" s="44" t="str">
        <f>AL911/Sum(AL$1:AL$1706)</f>
      </c>
      <c r="L911" s="44" t="str">
        <f>AM911/Sum(AM1:AM$1706)</f>
      </c>
      <c r="M911" t="s">
        <v>1829</v>
      </c>
      <c r="N911" t="s">
        <v>2673</v>
      </c>
      <c r="O911" t="n">
        <v>2015</v>
      </c>
      <c r="P911" s="43"/>
      <c r="Q911" s="43"/>
      <c r="R911" s="43"/>
      <c r="S911" s="43"/>
      <c r="T911" s="43"/>
      <c r="U911" s="43"/>
      <c r="V911" s="43"/>
      <c r="W911" s="43" t="n">
        <v>6804.08471958576</v>
      </c>
      <c r="X911" s="43"/>
      <c r="Y911" s="43" t="n">
        <v>9302231.23877328</v>
      </c>
      <c r="Z911" s="43" t="n">
        <v>2433289.15369842</v>
      </c>
      <c r="AA911" s="43" t="n">
        <v>0</v>
      </c>
      <c r="AB911" s="43"/>
      <c r="AC911" s="43"/>
      <c r="AD911" s="43" t="n">
        <v>100817.398527626</v>
      </c>
      <c r="AE911" s="43" t="n">
        <v>-7701.91670665705</v>
      </c>
      <c r="AF911" s="43"/>
      <c r="AG911" s="43" t="n">
        <v>134848.751267951</v>
      </c>
      <c r="AH911" s="43" t="n">
        <v>0</v>
      </c>
      <c r="AI911" s="43" t="n">
        <v>142564.373270699</v>
      </c>
      <c r="AJ911" s="43" t="n">
        <v>78266.6444827683</v>
      </c>
      <c r="AK911" s="43" t="n">
        <v>0</v>
      </c>
      <c r="AL911" s="43"/>
      <c r="AM911" s="43"/>
    </row>
    <row r="912">
      <c r="A912" t="str">
        <f>M912</f>
      </c>
      <c r="B912" t="str">
        <f>N912</f>
      </c>
      <c r="C912" t="str">
        <f>O912</f>
      </c>
      <c r="D912" s="43" t="str">
        <f>AE912</f>
      </c>
      <c r="E912" s="43" t="str">
        <f>AK912</f>
      </c>
      <c r="F912" s="43" t="str">
        <f>AL912</f>
      </c>
      <c r="G912" s="43" t="str">
        <f>AM912</f>
      </c>
      <c r="H912" s="44" t="str">
        <f>AL912/AK912-1</f>
      </c>
      <c r="I912" s="44" t="str">
        <f>AL912/AE912-1</f>
      </c>
      <c r="J912" s="44" t="str">
        <f>AM912/AL912</f>
      </c>
      <c r="K912" s="44" t="str">
        <f>AL912/Sum(AL$1:AL$1706)</f>
      </c>
      <c r="L912" s="44" t="str">
        <f>AM912/Sum(AM1:AM$1706)</f>
      </c>
      <c r="M912" t="s">
        <v>1829</v>
      </c>
      <c r="N912"/>
      <c r="O912"/>
      <c r="P912" s="43" t="n">
        <v>31208672614.9201</v>
      </c>
      <c r="Q912" s="43" t="n">
        <v>33981189557.2428</v>
      </c>
      <c r="R912" s="43" t="n">
        <v>38057064307.8208</v>
      </c>
      <c r="S912" s="43" t="n">
        <v>49599556894.6117</v>
      </c>
      <c r="T912" s="43" t="n">
        <v>49404934843.4451</v>
      </c>
      <c r="U912" s="43" t="n">
        <v>52065344605.5062</v>
      </c>
      <c r="V912" s="43" t="n">
        <v>55889808496.2689</v>
      </c>
      <c r="W912" s="43" t="n">
        <v>59686210926.2228</v>
      </c>
      <c r="X912" s="43" t="n">
        <v>73945378643.1134</v>
      </c>
      <c r="Y912" s="43" t="n">
        <v>84743800590.5939</v>
      </c>
      <c r="Z912" s="43" t="n">
        <v>77110881808.3197</v>
      </c>
      <c r="AA912" s="43" t="n">
        <v>67059562407.6769</v>
      </c>
      <c r="AB912" s="43" t="n">
        <v>59138868993.2431</v>
      </c>
      <c r="AC912" s="43" t="n">
        <v>45995101945.3875</v>
      </c>
      <c r="AD912" s="43" t="n">
        <v>48783910608.952</v>
      </c>
      <c r="AE912" s="43" t="n">
        <v>43316696943.6832</v>
      </c>
      <c r="AF912" s="43" t="n">
        <v>43585159061.2597</v>
      </c>
      <c r="AG912" s="43" t="n">
        <v>42769976055.224</v>
      </c>
      <c r="AH912" s="43" t="n">
        <v>51242410223.6477</v>
      </c>
      <c r="AI912" s="43" t="n">
        <v>55538647043.9666</v>
      </c>
      <c r="AJ912" s="43" t="n">
        <v>63665167948.0736</v>
      </c>
      <c r="AK912" s="43" t="n">
        <v>52189780435.9828</v>
      </c>
      <c r="AL912" s="43" t="n">
        <v>54414468275.4439</v>
      </c>
      <c r="AM912" s="43" t="n">
        <v>26836500378.5381</v>
      </c>
    </row>
    <row r="913">
      <c r="A913" t="str">
        <f>M913</f>
      </c>
      <c r="B913" t="str">
        <f>N913</f>
      </c>
      <c r="C913" t="str">
        <f>O913</f>
      </c>
      <c r="D913" s="43" t="str">
        <f>AE913</f>
      </c>
      <c r="E913" s="43" t="str">
        <f>AK913</f>
      </c>
      <c r="F913" s="43" t="str">
        <f>AL913</f>
      </c>
      <c r="G913" s="43" t="str">
        <f>AM913</f>
      </c>
      <c r="H913" s="44" t="str">
        <f>AL913/AK913-1</f>
      </c>
      <c r="I913" s="44" t="str">
        <f>AL913/AE913-1</f>
      </c>
      <c r="J913" s="44" t="str">
        <f>AM913/AL913</f>
      </c>
      <c r="K913" s="44" t="str">
        <f>AL913/Sum(AL$1:AL$1706)</f>
      </c>
      <c r="L913" s="44" t="str">
        <f>AM913/Sum(AM1:AM$1706)</f>
      </c>
      <c r="M913" t="s">
        <v>1831</v>
      </c>
      <c r="N913" t="s">
        <v>2675</v>
      </c>
      <c r="O913" t="n">
        <v>688</v>
      </c>
      <c r="P913" s="43"/>
      <c r="Q913" s="43"/>
      <c r="R913" s="43"/>
      <c r="S913" s="43"/>
      <c r="T913" s="43"/>
      <c r="U913" s="43"/>
      <c r="V913" s="43"/>
      <c r="W913" s="43" t="n">
        <v>53596.7427409425</v>
      </c>
      <c r="X913" s="43" t="n">
        <v>696409.041600171</v>
      </c>
      <c r="Y913" s="43" t="n">
        <v>241621.775155283</v>
      </c>
      <c r="Z913" s="43" t="n">
        <v>194524.559415822</v>
      </c>
      <c r="AA913" s="43"/>
      <c r="AB913" s="43" t="n">
        <v>10238.7386480464</v>
      </c>
      <c r="AC913" s="43" t="n">
        <v>299720.683846918</v>
      </c>
      <c r="AD913" s="43" t="n">
        <v>-303.299614706367</v>
      </c>
      <c r="AE913" s="43"/>
      <c r="AF913" s="43"/>
      <c r="AG913" s="43"/>
      <c r="AH913" s="43"/>
      <c r="AI913" s="43"/>
      <c r="AJ913" s="43"/>
      <c r="AK913" s="43"/>
      <c r="AL913" s="43"/>
      <c r="AM913" s="43"/>
    </row>
    <row r="914">
      <c r="A914" t="str">
        <f>M914</f>
      </c>
      <c r="B914" t="str">
        <f>N914</f>
      </c>
      <c r="C914" t="str">
        <f>O914</f>
      </c>
      <c r="D914" s="43" t="str">
        <f>AE914</f>
      </c>
      <c r="E914" s="43" t="str">
        <f>AK914</f>
      </c>
      <c r="F914" s="43" t="str">
        <f>AL914</f>
      </c>
      <c r="G914" s="43" t="str">
        <f>AM914</f>
      </c>
      <c r="H914" s="44" t="str">
        <f>AL914/AK914-1</f>
      </c>
      <c r="I914" s="44" t="str">
        <f>AL914/AE914-1</f>
      </c>
      <c r="J914" s="44" t="str">
        <f>AM914/AL914</f>
      </c>
      <c r="K914" s="44" t="str">
        <f>AL914/Sum(AL$1:AL$1706)</f>
      </c>
      <c r="L914" s="44" t="str">
        <f>AM914/Sum(AM1:AM$1706)</f>
      </c>
      <c r="M914" t="s">
        <v>1831</v>
      </c>
      <c r="N914" t="s">
        <v>3133</v>
      </c>
      <c r="O914" t="n">
        <v>2043</v>
      </c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 t="n">
        <v>58816554.2804793</v>
      </c>
      <c r="AI914" s="43" t="n">
        <v>47560126.8991145</v>
      </c>
      <c r="AJ914" s="43" t="n">
        <v>69604401.665643</v>
      </c>
      <c r="AK914" s="43" t="n">
        <v>73268231.987581</v>
      </c>
      <c r="AL914" s="43" t="n">
        <v>50698141.6306</v>
      </c>
      <c r="AM914" s="43" t="n">
        <v>18633911.4287507</v>
      </c>
    </row>
    <row r="915">
      <c r="A915" t="str">
        <f>M915</f>
      </c>
      <c r="B915" t="str">
        <f>N915</f>
      </c>
      <c r="C915" t="str">
        <f>O915</f>
      </c>
      <c r="D915" s="43" t="str">
        <f>AE915</f>
      </c>
      <c r="E915" s="43" t="str">
        <f>AK915</f>
      </c>
      <c r="F915" s="43" t="str">
        <f>AL915</f>
      </c>
      <c r="G915" s="43" t="str">
        <f>AM915</f>
      </c>
      <c r="H915" s="44" t="str">
        <f>AL915/AK915-1</f>
      </c>
      <c r="I915" s="44" t="str">
        <f>AL915/AE915-1</f>
      </c>
      <c r="J915" s="44" t="str">
        <f>AM915/AL915</f>
      </c>
      <c r="K915" s="44" t="str">
        <f>AL915/Sum(AL$1:AL$1706)</f>
      </c>
      <c r="L915" s="44" t="str">
        <f>AM915/Sum(AM1:AM$1706)</f>
      </c>
      <c r="M915" t="s">
        <v>1831</v>
      </c>
      <c r="N915" t="s">
        <v>1836</v>
      </c>
      <c r="O915" t="n">
        <v>2044</v>
      </c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 t="n">
        <v>693096.784340214</v>
      </c>
      <c r="AG915" s="43" t="n">
        <v>98972489.2702439</v>
      </c>
      <c r="AH915" s="43" t="n">
        <v>808844846.565229</v>
      </c>
      <c r="AI915" s="43" t="n">
        <v>93472032.2254467</v>
      </c>
      <c r="AJ915" s="43" t="n">
        <v>708695420.824229</v>
      </c>
      <c r="AK915" s="43" t="n">
        <v>105854215.705693</v>
      </c>
      <c r="AL915" s="43" t="n">
        <v>384386352.9914</v>
      </c>
      <c r="AM915" s="43" t="n">
        <v>166992536.498018</v>
      </c>
    </row>
    <row r="916">
      <c r="A916" t="str">
        <f>M916</f>
      </c>
      <c r="B916" t="str">
        <f>N916</f>
      </c>
      <c r="C916" t="str">
        <f>O916</f>
      </c>
      <c r="D916" s="43" t="str">
        <f>AE916</f>
      </c>
      <c r="E916" s="43" t="str">
        <f>AK916</f>
      </c>
      <c r="F916" s="43" t="str">
        <f>AL916</f>
      </c>
      <c r="G916" s="43" t="str">
        <f>AM916</f>
      </c>
      <c r="H916" s="44" t="str">
        <f>AL916/AK916-1</f>
      </c>
      <c r="I916" s="44" t="str">
        <f>AL916/AE916-1</f>
      </c>
      <c r="J916" s="44" t="str">
        <f>AM916/AL916</f>
      </c>
      <c r="K916" s="44" t="str">
        <f>AL916/Sum(AL$1:AL$1706)</f>
      </c>
      <c r="L916" s="44" t="str">
        <f>AM916/Sum(AM1:AM$1706)</f>
      </c>
      <c r="M916" t="s">
        <v>1831</v>
      </c>
      <c r="N916" t="s">
        <v>2686</v>
      </c>
      <c r="O916" t="n">
        <v>2045</v>
      </c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 t="n">
        <v>17272.0449658883</v>
      </c>
      <c r="AF916" s="43"/>
      <c r="AG916" s="43"/>
      <c r="AH916" s="43"/>
      <c r="AI916" s="43"/>
      <c r="AJ916" s="43"/>
      <c r="AK916" s="43"/>
      <c r="AL916" s="43"/>
      <c r="AM916" s="43"/>
    </row>
    <row r="917">
      <c r="A917" t="str">
        <f>M917</f>
      </c>
      <c r="B917" t="str">
        <f>N917</f>
      </c>
      <c r="C917" t="str">
        <f>O917</f>
      </c>
      <c r="D917" s="43" t="str">
        <f>AE917</f>
      </c>
      <c r="E917" s="43" t="str">
        <f>AK917</f>
      </c>
      <c r="F917" s="43" t="str">
        <f>AL917</f>
      </c>
      <c r="G917" s="43" t="str">
        <f>AM917</f>
      </c>
      <c r="H917" s="44" t="str">
        <f>AL917/AK917-1</f>
      </c>
      <c r="I917" s="44" t="str">
        <f>AL917/AE917-1</f>
      </c>
      <c r="J917" s="44" t="str">
        <f>AM917/AL917</f>
      </c>
      <c r="K917" s="44" t="str">
        <f>AL917/Sum(AL$1:AL$1706)</f>
      </c>
      <c r="L917" s="44" t="str">
        <f>AM917/Sum(AM1:AM$1706)</f>
      </c>
      <c r="M917" t="s">
        <v>1831</v>
      </c>
      <c r="N917" t="s">
        <v>3134</v>
      </c>
      <c r="O917" t="n">
        <v>2248</v>
      </c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 t="n">
        <v>46420.3035044038</v>
      </c>
      <c r="AJ917" s="43"/>
      <c r="AK917" s="43"/>
      <c r="AL917" s="43"/>
      <c r="AM917" s="43"/>
    </row>
    <row r="918">
      <c r="A918" t="str">
        <f>M918</f>
      </c>
      <c r="B918" t="str">
        <f>N918</f>
      </c>
      <c r="C918" t="str">
        <f>O918</f>
      </c>
      <c r="D918" s="43" t="str">
        <f>AE918</f>
      </c>
      <c r="E918" s="43" t="str">
        <f>AK918</f>
      </c>
      <c r="F918" s="43" t="str">
        <f>AL918</f>
      </c>
      <c r="G918" s="43" t="str">
        <f>AM918</f>
      </c>
      <c r="H918" s="44" t="str">
        <f>AL918/AK918-1</f>
      </c>
      <c r="I918" s="44" t="str">
        <f>AL918/AE918-1</f>
      </c>
      <c r="J918" s="44" t="str">
        <f>AM918/AL918</f>
      </c>
      <c r="K918" s="44" t="str">
        <f>AL918/Sum(AL$1:AL$1706)</f>
      </c>
      <c r="L918" s="44" t="str">
        <f>AM918/Sum(AM1:AM$1706)</f>
      </c>
      <c r="M918" t="s">
        <v>1831</v>
      </c>
      <c r="N918" t="s">
        <v>3135</v>
      </c>
      <c r="O918" t="n">
        <v>563</v>
      </c>
      <c r="P918" s="43"/>
      <c r="Q918" s="43" t="n">
        <v>243830.641498999</v>
      </c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</row>
    <row r="919">
      <c r="A919" t="str">
        <f>M919</f>
      </c>
      <c r="B919" t="str">
        <f>N919</f>
      </c>
      <c r="C919" t="str">
        <f>O919</f>
      </c>
      <c r="D919" s="43" t="str">
        <f>AE919</f>
      </c>
      <c r="E919" s="43" t="str">
        <f>AK919</f>
      </c>
      <c r="F919" s="43" t="str">
        <f>AL919</f>
      </c>
      <c r="G919" s="43" t="str">
        <f>AM919</f>
      </c>
      <c r="H919" s="44" t="str">
        <f>AL919/AK919-1</f>
      </c>
      <c r="I919" s="44" t="str">
        <f>AL919/AE919-1</f>
      </c>
      <c r="J919" s="44" t="str">
        <f>AM919/AL919</f>
      </c>
      <c r="K919" s="44" t="str">
        <f>AL919/Sum(AL$1:AL$1706)</f>
      </c>
      <c r="L919" s="44" t="str">
        <f>AM919/Sum(AM1:AM$1706)</f>
      </c>
      <c r="M919" t="s">
        <v>1831</v>
      </c>
      <c r="N919" t="s">
        <v>3136</v>
      </c>
      <c r="O919" t="n">
        <v>250</v>
      </c>
      <c r="P919" s="43" t="n">
        <v>503073275.280476</v>
      </c>
      <c r="Q919" s="43" t="n">
        <v>433377186.98749</v>
      </c>
      <c r="R919" s="43" t="n">
        <v>493537940.641226</v>
      </c>
      <c r="S919" s="43" t="n">
        <v>592347033.66399</v>
      </c>
      <c r="T919" s="43" t="n">
        <v>482257.160632521</v>
      </c>
      <c r="U919" s="43"/>
      <c r="V919" s="43"/>
      <c r="W919" s="43"/>
      <c r="X919" s="43" t="n">
        <v>-3171808.42642219</v>
      </c>
      <c r="Y919" s="43" t="n">
        <v>12790689.5495953</v>
      </c>
      <c r="Z919" s="43" t="n">
        <v>48175.19940468</v>
      </c>
      <c r="AA919" s="43" t="n">
        <v>-46814.4645265135</v>
      </c>
      <c r="AB919" s="43" t="n">
        <v>0</v>
      </c>
      <c r="AC919" s="43" t="n">
        <v>0</v>
      </c>
      <c r="AD919" s="43" t="n">
        <v>-2557282.84551331</v>
      </c>
      <c r="AE919" s="43"/>
      <c r="AF919" s="43"/>
      <c r="AG919" s="43"/>
      <c r="AH919" s="43"/>
      <c r="AI919" s="43"/>
      <c r="AJ919" s="43"/>
      <c r="AK919" s="43"/>
      <c r="AL919" s="43"/>
      <c r="AM919" s="43"/>
    </row>
    <row r="920">
      <c r="A920" t="str">
        <f>M920</f>
      </c>
      <c r="B920" t="str">
        <f>N920</f>
      </c>
      <c r="C920" t="str">
        <f>O920</f>
      </c>
      <c r="D920" s="43" t="str">
        <f>AE920</f>
      </c>
      <c r="E920" s="43" t="str">
        <f>AK920</f>
      </c>
      <c r="F920" s="43" t="str">
        <f>AL920</f>
      </c>
      <c r="G920" s="43" t="str">
        <f>AM920</f>
      </c>
      <c r="H920" s="44" t="str">
        <f>AL920/AK920-1</f>
      </c>
      <c r="I920" s="44" t="str">
        <f>AL920/AE920-1</f>
      </c>
      <c r="J920" s="44" t="str">
        <f>AM920/AL920</f>
      </c>
      <c r="K920" s="44" t="str">
        <f>AL920/Sum(AL$1:AL$1706)</f>
      </c>
      <c r="L920" s="44" t="str">
        <f>AM920/Sum(AM1:AM$1706)</f>
      </c>
      <c r="M920" t="s">
        <v>1831</v>
      </c>
      <c r="N920" t="s">
        <v>1834</v>
      </c>
      <c r="O920" t="n">
        <v>1839</v>
      </c>
      <c r="P920" s="43" t="n">
        <v>8552382.29943818</v>
      </c>
      <c r="Q920" s="43" t="n">
        <v>2262633.82827036</v>
      </c>
      <c r="R920" s="43"/>
      <c r="S920" s="43"/>
      <c r="T920" s="43" t="n">
        <v>84100777.4682581</v>
      </c>
      <c r="U920" s="43" t="n">
        <v>563101943.28873</v>
      </c>
      <c r="V920" s="43" t="n">
        <v>1157140498.38961</v>
      </c>
      <c r="W920" s="43" t="n">
        <v>3205664934.64249</v>
      </c>
      <c r="X920" s="43" t="n">
        <v>1761448580.39439</v>
      </c>
      <c r="Y920" s="43" t="n">
        <v>450027419.458894</v>
      </c>
      <c r="Z920" s="43" t="n">
        <v>317812061.05773</v>
      </c>
      <c r="AA920" s="43" t="n">
        <v>115621510.679978</v>
      </c>
      <c r="AB920" s="43" t="n">
        <v>51635315.620802</v>
      </c>
      <c r="AC920" s="43" t="n">
        <v>122917868.071782</v>
      </c>
      <c r="AD920" s="43" t="n">
        <v>83287480.0201076</v>
      </c>
      <c r="AE920" s="43" t="n">
        <v>-1427179.1486634</v>
      </c>
      <c r="AF920" s="43" t="n">
        <v>-7916965.70299184</v>
      </c>
      <c r="AG920" s="43" t="n">
        <v>13840494.9259607</v>
      </c>
      <c r="AH920" s="43" t="n">
        <v>-1885984.40677142</v>
      </c>
      <c r="AI920" s="43" t="n">
        <v>-2085481.74600467</v>
      </c>
      <c r="AJ920" s="43" t="n">
        <v>-1894797.98455058</v>
      </c>
      <c r="AK920" s="43" t="n">
        <v>-71968.0632537847</v>
      </c>
      <c r="AL920" s="43" t="n">
        <v>-1572797.3726</v>
      </c>
      <c r="AM920" s="43"/>
    </row>
    <row r="921">
      <c r="A921" t="str">
        <f>M921</f>
      </c>
      <c r="B921" t="str">
        <f>N921</f>
      </c>
      <c r="C921" t="str">
        <f>O921</f>
      </c>
      <c r="D921" s="43" t="str">
        <f>AE921</f>
      </c>
      <c r="E921" s="43" t="str">
        <f>AK921</f>
      </c>
      <c r="F921" s="43" t="str">
        <f>AL921</f>
      </c>
      <c r="G921" s="43" t="str">
        <f>AM921</f>
      </c>
      <c r="H921" s="44" t="str">
        <f>AL921/AK921-1</f>
      </c>
      <c r="I921" s="44" t="str">
        <f>AL921/AE921-1</f>
      </c>
      <c r="J921" s="44" t="str">
        <f>AM921/AL921</f>
      </c>
      <c r="K921" s="44" t="str">
        <f>AL921/Sum(AL$1:AL$1706)</f>
      </c>
      <c r="L921" s="44" t="str">
        <f>AM921/Sum(AM1:AM$1706)</f>
      </c>
      <c r="M921" t="s">
        <v>1831</v>
      </c>
      <c r="N921" t="s">
        <v>2359</v>
      </c>
      <c r="O921" t="n">
        <v>2190</v>
      </c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 t="n">
        <v>5829902.6956115</v>
      </c>
      <c r="AJ921" s="43" t="n">
        <v>-5093580.03753483</v>
      </c>
      <c r="AK921" s="43" t="n">
        <v>0</v>
      </c>
      <c r="AL921" s="43" t="n">
        <v>-270086</v>
      </c>
      <c r="AM921" s="43"/>
    </row>
    <row r="922">
      <c r="A922" t="str">
        <f>M922</f>
      </c>
      <c r="B922" t="str">
        <f>N922</f>
      </c>
      <c r="C922" t="str">
        <f>O922</f>
      </c>
      <c r="D922" s="43" t="str">
        <f>AE922</f>
      </c>
      <c r="E922" s="43" t="str">
        <f>AK922</f>
      </c>
      <c r="F922" s="43" t="str">
        <f>AL922</f>
      </c>
      <c r="G922" s="43" t="str">
        <f>AM922</f>
      </c>
      <c r="H922" s="44" t="str">
        <f>AL922/AK922-1</f>
      </c>
      <c r="I922" s="44" t="str">
        <f>AL922/AE922-1</f>
      </c>
      <c r="J922" s="44" t="str">
        <f>AM922/AL922</f>
      </c>
      <c r="K922" s="44" t="str">
        <f>AL922/Sum(AL$1:AL$1706)</f>
      </c>
      <c r="L922" s="44" t="str">
        <f>AM922/Sum(AM1:AM$1706)</f>
      </c>
      <c r="M922" t="s">
        <v>1831</v>
      </c>
      <c r="N922" t="s">
        <v>3137</v>
      </c>
      <c r="O922" t="n">
        <v>325</v>
      </c>
      <c r="P922" s="43"/>
      <c r="Q922" s="43" t="n">
        <v>347627.059820747</v>
      </c>
      <c r="R922" s="43" t="n">
        <v>699030.30188412</v>
      </c>
      <c r="S922" s="43" t="n">
        <v>209756.346905527</v>
      </c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</row>
    <row r="923">
      <c r="A923" t="str">
        <f>M923</f>
      </c>
      <c r="B923" t="str">
        <f>N923</f>
      </c>
      <c r="C923" t="str">
        <f>O923</f>
      </c>
      <c r="D923" s="43" t="str">
        <f>AE923</f>
      </c>
      <c r="E923" s="43" t="str">
        <f>AK923</f>
      </c>
      <c r="F923" s="43" t="str">
        <f>AL923</f>
      </c>
      <c r="G923" s="43" t="str">
        <f>AM923</f>
      </c>
      <c r="H923" s="44" t="str">
        <f>AL923/AK923-1</f>
      </c>
      <c r="I923" s="44" t="str">
        <f>AL923/AE923-1</f>
      </c>
      <c r="J923" s="44" t="str">
        <f>AM923/AL923</f>
      </c>
      <c r="K923" s="44" t="str">
        <f>AL923/Sum(AL$1:AL$1706)</f>
      </c>
      <c r="L923" s="44" t="str">
        <f>AM923/Sum(AM1:AM$1706)</f>
      </c>
      <c r="M923" t="s">
        <v>1831</v>
      </c>
      <c r="N923" t="s">
        <v>2381</v>
      </c>
      <c r="O923" t="n">
        <v>1757</v>
      </c>
      <c r="P923" s="43"/>
      <c r="Q923" s="43"/>
      <c r="R923" s="43" t="n">
        <v>267619.497347602</v>
      </c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</row>
    <row r="924">
      <c r="A924" t="str">
        <f>M924</f>
      </c>
      <c r="B924" t="str">
        <f>N924</f>
      </c>
      <c r="C924" t="str">
        <f>O924</f>
      </c>
      <c r="D924" s="43" t="str">
        <f>AE924</f>
      </c>
      <c r="E924" s="43" t="str">
        <f>AK924</f>
      </c>
      <c r="F924" s="43" t="str">
        <f>AL924</f>
      </c>
      <c r="G924" s="43" t="str">
        <f>AM924</f>
      </c>
      <c r="H924" s="44" t="str">
        <f>AL924/AK924-1</f>
      </c>
      <c r="I924" s="44" t="str">
        <f>AL924/AE924-1</f>
      </c>
      <c r="J924" s="44" t="str">
        <f>AM924/AL924</f>
      </c>
      <c r="K924" s="44" t="str">
        <f>AL924/Sum(AL$1:AL$1706)</f>
      </c>
      <c r="L924" s="44" t="str">
        <f>AM924/Sum(AM1:AM$1706)</f>
      </c>
      <c r="M924" t="s">
        <v>1831</v>
      </c>
      <c r="N924" t="s">
        <v>2382</v>
      </c>
      <c r="O924" t="n">
        <v>487</v>
      </c>
      <c r="P924" s="43" t="n">
        <v>484898.360966276</v>
      </c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</row>
    <row r="925">
      <c r="A925" t="str">
        <f>M925</f>
      </c>
      <c r="B925" t="str">
        <f>N925</f>
      </c>
      <c r="C925" t="str">
        <f>O925</f>
      </c>
      <c r="D925" s="43" t="str">
        <f>AE925</f>
      </c>
      <c r="E925" s="43" t="str">
        <f>AK925</f>
      </c>
      <c r="F925" s="43" t="str">
        <f>AL925</f>
      </c>
      <c r="G925" s="43" t="str">
        <f>AM925</f>
      </c>
      <c r="H925" s="44" t="str">
        <f>AL925/AK925-1</f>
      </c>
      <c r="I925" s="44" t="str">
        <f>AL925/AE925-1</f>
      </c>
      <c r="J925" s="44" t="str">
        <f>AM925/AL925</f>
      </c>
      <c r="K925" s="44" t="str">
        <f>AL925/Sum(AL$1:AL$1706)</f>
      </c>
      <c r="L925" s="44" t="str">
        <f>AM925/Sum(AM1:AM$1706)</f>
      </c>
      <c r="M925" t="s">
        <v>1831</v>
      </c>
      <c r="N925" t="s">
        <v>3138</v>
      </c>
      <c r="O925" t="n">
        <v>1563</v>
      </c>
      <c r="P925" s="43" t="n">
        <v>3230506.81880898</v>
      </c>
      <c r="Q925" s="43" t="n">
        <v>7325300.622027</v>
      </c>
      <c r="R925" s="43" t="n">
        <v>3274044.89195937</v>
      </c>
      <c r="S925" s="43" t="n">
        <v>2444120.8787076</v>
      </c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</row>
    <row r="926">
      <c r="A926" t="str">
        <f>M926</f>
      </c>
      <c r="B926" t="str">
        <f>N926</f>
      </c>
      <c r="C926" t="str">
        <f>O926</f>
      </c>
      <c r="D926" s="43" t="str">
        <f>AE926</f>
      </c>
      <c r="E926" s="43" t="str">
        <f>AK926</f>
      </c>
      <c r="F926" s="43" t="str">
        <f>AL926</f>
      </c>
      <c r="G926" s="43" t="str">
        <f>AM926</f>
      </c>
      <c r="H926" s="44" t="str">
        <f>AL926/AK926-1</f>
      </c>
      <c r="I926" s="44" t="str">
        <f>AL926/AE926-1</f>
      </c>
      <c r="J926" s="44" t="str">
        <f>AM926/AL926</f>
      </c>
      <c r="K926" s="44" t="str">
        <f>AL926/Sum(AL$1:AL$1706)</f>
      </c>
      <c r="L926" s="44" t="str">
        <f>AM926/Sum(AM1:AM$1706)</f>
      </c>
      <c r="M926" t="s">
        <v>1831</v>
      </c>
      <c r="N926" t="s">
        <v>1837</v>
      </c>
      <c r="O926" t="n">
        <v>2146</v>
      </c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 t="n">
        <v>81689182.5844474</v>
      </c>
      <c r="AF926" s="43" t="n">
        <v>198686158.724161</v>
      </c>
      <c r="AG926" s="43" t="n">
        <v>181579788.230432</v>
      </c>
      <c r="AH926" s="43" t="n">
        <v>464505756.508437</v>
      </c>
      <c r="AI926" s="43" t="n">
        <v>698378026.066289</v>
      </c>
      <c r="AJ926" s="43" t="n">
        <v>569379856.924422</v>
      </c>
      <c r="AK926" s="43" t="n">
        <v>84762189.8420125</v>
      </c>
      <c r="AL926" s="43" t="n">
        <v>57752439.6981</v>
      </c>
      <c r="AM926" s="43" t="n">
        <v>277295352.991762</v>
      </c>
    </row>
    <row r="927">
      <c r="A927" t="str">
        <f>M927</f>
      </c>
      <c r="B927" t="str">
        <f>N927</f>
      </c>
      <c r="C927" t="str">
        <f>O927</f>
      </c>
      <c r="D927" s="43" t="str">
        <f>AE927</f>
      </c>
      <c r="E927" s="43" t="str">
        <f>AK927</f>
      </c>
      <c r="F927" s="43" t="str">
        <f>AL927</f>
      </c>
      <c r="G927" s="43" t="str">
        <f>AM927</f>
      </c>
      <c r="H927" s="44" t="str">
        <f>AL927/AK927-1</f>
      </c>
      <c r="I927" s="44" t="str">
        <f>AL927/AE927-1</f>
      </c>
      <c r="J927" s="44" t="str">
        <f>AM927/AL927</f>
      </c>
      <c r="K927" s="44" t="str">
        <f>AL927/Sum(AL$1:AL$1706)</f>
      </c>
      <c r="L927" s="44" t="str">
        <f>AM927/Sum(AM1:AM$1706)</f>
      </c>
      <c r="M927" t="s">
        <v>1831</v>
      </c>
      <c r="N927" t="s">
        <v>3139</v>
      </c>
      <c r="O927" t="n">
        <v>186</v>
      </c>
      <c r="P927" s="43" t="n">
        <v>462030.933571893</v>
      </c>
      <c r="Q927" s="43" t="n">
        <v>252899.557575713</v>
      </c>
      <c r="R927" s="43" t="n">
        <v>1563456.12467031</v>
      </c>
      <c r="S927" s="43" t="n">
        <v>6199999.89272178</v>
      </c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</row>
    <row r="928">
      <c r="A928" t="str">
        <f>M928</f>
      </c>
      <c r="B928" t="str">
        <f>N928</f>
      </c>
      <c r="C928" t="str">
        <f>O928</f>
      </c>
      <c r="D928" s="43" t="str">
        <f>AE928</f>
      </c>
      <c r="E928" s="43" t="str">
        <f>AK928</f>
      </c>
      <c r="F928" s="43" t="str">
        <f>AL928</f>
      </c>
      <c r="G928" s="43" t="str">
        <f>AM928</f>
      </c>
      <c r="H928" s="44" t="str">
        <f>AL928/AK928-1</f>
      </c>
      <c r="I928" s="44" t="str">
        <f>AL928/AE928-1</f>
      </c>
      <c r="J928" s="44" t="str">
        <f>AM928/AL928</f>
      </c>
      <c r="K928" s="44" t="str">
        <f>AL928/Sum(AL$1:AL$1706)</f>
      </c>
      <c r="L928" s="44" t="str">
        <f>AM928/Sum(AM1:AM$1706)</f>
      </c>
      <c r="M928" t="s">
        <v>1831</v>
      </c>
      <c r="N928" t="s">
        <v>3085</v>
      </c>
      <c r="O928" t="n">
        <v>1851</v>
      </c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 t="n">
        <v>244678.655692531</v>
      </c>
      <c r="AB928" s="43" t="n">
        <v>-1890.4611596393</v>
      </c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</row>
    <row r="929">
      <c r="A929" t="str">
        <f>M929</f>
      </c>
      <c r="B929" t="str">
        <f>N929</f>
      </c>
      <c r="C929" t="str">
        <f>O929</f>
      </c>
      <c r="D929" s="43" t="str">
        <f>AE929</f>
      </c>
      <c r="E929" s="43" t="str">
        <f>AK929</f>
      </c>
      <c r="F929" s="43" t="str">
        <f>AL929</f>
      </c>
      <c r="G929" s="43" t="str">
        <f>AM929</f>
      </c>
      <c r="H929" s="44" t="str">
        <f>AL929/AK929-1</f>
      </c>
      <c r="I929" s="44" t="str">
        <f>AL929/AE929-1</f>
      </c>
      <c r="J929" s="44" t="str">
        <f>AM929/AL929</f>
      </c>
      <c r="K929" s="44" t="str">
        <f>AL929/Sum(AL$1:AL$1706)</f>
      </c>
      <c r="L929" s="44" t="str">
        <f>AM929/Sum(AM1:AM$1706)</f>
      </c>
      <c r="M929" t="s">
        <v>1831</v>
      </c>
      <c r="N929" t="s">
        <v>3140</v>
      </c>
      <c r="O929" t="n">
        <v>576</v>
      </c>
      <c r="P929" s="43"/>
      <c r="Q929" s="43"/>
      <c r="R929" s="43" t="n">
        <v>2980419.42864812</v>
      </c>
      <c r="S929" s="43" t="n">
        <v>313455.06948648</v>
      </c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</row>
    <row r="930">
      <c r="A930" t="str">
        <f>M930</f>
      </c>
      <c r="B930" t="str">
        <f>N930</f>
      </c>
      <c r="C930" t="str">
        <f>O930</f>
      </c>
      <c r="D930" s="43" t="str">
        <f>AE930</f>
      </c>
      <c r="E930" s="43" t="str">
        <f>AK930</f>
      </c>
      <c r="F930" s="43" t="str">
        <f>AL930</f>
      </c>
      <c r="G930" s="43" t="str">
        <f>AM930</f>
      </c>
      <c r="H930" s="44" t="str">
        <f>AL930/AK930-1</f>
      </c>
      <c r="I930" s="44" t="str">
        <f>AL930/AE930-1</f>
      </c>
      <c r="J930" s="44" t="str">
        <f>AM930/AL930</f>
      </c>
      <c r="K930" s="44" t="str">
        <f>AL930/Sum(AL$1:AL$1706)</f>
      </c>
      <c r="L930" s="44" t="str">
        <f>AM930/Sum(AM1:AM$1706)</f>
      </c>
      <c r="M930" t="s">
        <v>1831</v>
      </c>
      <c r="N930" t="s">
        <v>1832</v>
      </c>
      <c r="O930" t="n">
        <v>27</v>
      </c>
      <c r="P930" s="43"/>
      <c r="Q930" s="43"/>
      <c r="R930" s="43"/>
      <c r="S930" s="43"/>
      <c r="T930" s="43"/>
      <c r="U930" s="43"/>
      <c r="V930" s="43" t="n">
        <v>11687010.0520648</v>
      </c>
      <c r="W930" s="43" t="n">
        <v>1352091516.43583</v>
      </c>
      <c r="X930" s="43" t="n">
        <v>4056788025.55878</v>
      </c>
      <c r="Y930" s="43" t="n">
        <v>1407581861.34247</v>
      </c>
      <c r="Z930" s="43" t="n">
        <v>641033365.403097</v>
      </c>
      <c r="AA930" s="43" t="n">
        <v>1006190981.38225</v>
      </c>
      <c r="AB930" s="43" t="n">
        <v>894417087.544833</v>
      </c>
      <c r="AC930" s="43" t="n">
        <v>382596035.447825</v>
      </c>
      <c r="AD930" s="43" t="n">
        <v>171930728.069512</v>
      </c>
      <c r="AE930" s="43" t="n">
        <v>89110277.5529587</v>
      </c>
      <c r="AF930" s="43" t="n">
        <v>-13157515.7200991</v>
      </c>
      <c r="AG930" s="43" t="n">
        <v>-16380317.3988107</v>
      </c>
      <c r="AH930" s="43" t="n">
        <v>-3979294.02392756</v>
      </c>
      <c r="AI930" s="43" t="n">
        <v>-24376360.7880837</v>
      </c>
      <c r="AJ930" s="43" t="n">
        <v>-4693646.275897</v>
      </c>
      <c r="AK930" s="43" t="n">
        <v>-476227.079050516</v>
      </c>
      <c r="AL930" s="43" t="n">
        <v>3791824.7343</v>
      </c>
      <c r="AM930" s="43" t="n">
        <v>-381193.443350727</v>
      </c>
    </row>
    <row r="931">
      <c r="A931" t="str">
        <f>M931</f>
      </c>
      <c r="B931" t="str">
        <f>N931</f>
      </c>
      <c r="C931" t="str">
        <f>O931</f>
      </c>
      <c r="D931" s="43" t="str">
        <f>AE931</f>
      </c>
      <c r="E931" s="43" t="str">
        <f>AK931</f>
      </c>
      <c r="F931" s="43" t="str">
        <f>AL931</f>
      </c>
      <c r="G931" s="43" t="str">
        <f>AM931</f>
      </c>
      <c r="H931" s="44" t="str">
        <f>AL931/AK931-1</f>
      </c>
      <c r="I931" s="44" t="str">
        <f>AL931/AE931-1</f>
      </c>
      <c r="J931" s="44" t="str">
        <f>AM931/AL931</f>
      </c>
      <c r="K931" s="44" t="str">
        <f>AL931/Sum(AL$1:AL$1706)</f>
      </c>
      <c r="L931" s="44" t="str">
        <f>AM931/Sum(AM1:AM$1706)</f>
      </c>
      <c r="M931" t="s">
        <v>1831</v>
      </c>
      <c r="N931" t="s">
        <v>1835</v>
      </c>
      <c r="O931" t="n">
        <v>1849</v>
      </c>
      <c r="P931" s="43"/>
      <c r="Q931" s="43"/>
      <c r="R931" s="43"/>
      <c r="S931" s="43"/>
      <c r="T931" s="43" t="n">
        <v>78759875.0963608</v>
      </c>
      <c r="U931" s="43" t="n">
        <v>326800470.965785</v>
      </c>
      <c r="V931" s="43" t="n">
        <v>152283407.513122</v>
      </c>
      <c r="W931" s="43" t="n">
        <v>44354475.8028621</v>
      </c>
      <c r="X931" s="43" t="n">
        <v>21656407.7018393</v>
      </c>
      <c r="Y931" s="43" t="n">
        <v>12712358.4033571</v>
      </c>
      <c r="Z931" s="43" t="n">
        <v>70929622.7272603</v>
      </c>
      <c r="AA931" s="43" t="n">
        <v>3127360.98959518</v>
      </c>
      <c r="AB931" s="43" t="n">
        <v>73646293.1756483</v>
      </c>
      <c r="AC931" s="43" t="n">
        <v>69513189.3087807</v>
      </c>
      <c r="AD931" s="43" t="n">
        <v>142292911.88303</v>
      </c>
      <c r="AE931" s="43" t="n">
        <v>70854457.5640872</v>
      </c>
      <c r="AF931" s="43" t="n">
        <v>60023611.0578836</v>
      </c>
      <c r="AG931" s="43" t="n">
        <v>44616847.8653472</v>
      </c>
      <c r="AH931" s="43" t="n">
        <v>26534055.0684468</v>
      </c>
      <c r="AI931" s="43" t="n">
        <v>-31713.875437008</v>
      </c>
      <c r="AJ931" s="43" t="n">
        <v>-3852432.3478984</v>
      </c>
      <c r="AK931" s="43" t="n">
        <v>0</v>
      </c>
      <c r="AL931" s="43" t="n">
        <v>0</v>
      </c>
      <c r="AM931" s="43" t="n">
        <v>0</v>
      </c>
    </row>
    <row r="932">
      <c r="A932" t="str">
        <f>M932</f>
      </c>
      <c r="B932" t="str">
        <f>N932</f>
      </c>
      <c r="C932" t="str">
        <f>O932</f>
      </c>
      <c r="D932" s="43" t="str">
        <f>AE932</f>
      </c>
      <c r="E932" s="43" t="str">
        <f>AK932</f>
      </c>
      <c r="F932" s="43" t="str">
        <f>AL932</f>
      </c>
      <c r="G932" s="43" t="str">
        <f>AM932</f>
      </c>
      <c r="H932" s="44" t="str">
        <f>AL932/AK932-1</f>
      </c>
      <c r="I932" s="44" t="str">
        <f>AL932/AE932-1</f>
      </c>
      <c r="J932" s="44" t="str">
        <f>AM932/AL932</f>
      </c>
      <c r="K932" s="44" t="str">
        <f>AL932/Sum(AL$1:AL$1706)</f>
      </c>
      <c r="L932" s="44" t="str">
        <f>AM932/Sum(AM1:AM$1706)</f>
      </c>
      <c r="M932" t="s">
        <v>1831</v>
      </c>
      <c r="N932" t="s">
        <v>3141</v>
      </c>
      <c r="O932" t="n">
        <v>1928</v>
      </c>
      <c r="P932" s="43"/>
      <c r="Q932" s="43"/>
      <c r="R932" s="43" t="n">
        <v>4083845.14130884</v>
      </c>
      <c r="S932" s="43" t="n">
        <v>1795070.89255563</v>
      </c>
      <c r="T932" s="43" t="n">
        <v>-61313.8979284247</v>
      </c>
      <c r="U932" s="43"/>
      <c r="V932" s="43"/>
      <c r="W932" s="43"/>
      <c r="X932" s="43" t="n">
        <v>0</v>
      </c>
      <c r="Y932" s="43" t="n">
        <v>-789114.757269569</v>
      </c>
      <c r="Z932" s="43" t="n">
        <v>-851.86555960722</v>
      </c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</row>
    <row r="933">
      <c r="A933" t="str">
        <f>M933</f>
      </c>
      <c r="B933" t="str">
        <f>N933</f>
      </c>
      <c r="C933" t="str">
        <f>O933</f>
      </c>
      <c r="D933" s="43" t="str">
        <f>AE933</f>
      </c>
      <c r="E933" s="43" t="str">
        <f>AK933</f>
      </c>
      <c r="F933" s="43" t="str">
        <f>AL933</f>
      </c>
      <c r="G933" s="43" t="str">
        <f>AM933</f>
      </c>
      <c r="H933" s="44" t="str">
        <f>AL933/AK933-1</f>
      </c>
      <c r="I933" s="44" t="str">
        <f>AL933/AE933-1</f>
      </c>
      <c r="J933" s="44" t="str">
        <f>AM933/AL933</f>
      </c>
      <c r="K933" s="44" t="str">
        <f>AL933/Sum(AL$1:AL$1706)</f>
      </c>
      <c r="L933" s="44" t="str">
        <f>AM933/Sum(AM1:AM$1706)</f>
      </c>
      <c r="M933" t="s">
        <v>1831</v>
      </c>
      <c r="N933" t="s">
        <v>3142</v>
      </c>
      <c r="O933" t="n">
        <v>206</v>
      </c>
      <c r="P933" s="43" t="n">
        <v>124067680.540504</v>
      </c>
      <c r="Q933" s="43" t="n">
        <v>69314877.1326402</v>
      </c>
      <c r="R933" s="43" t="n">
        <v>123138933.695793</v>
      </c>
      <c r="S933" s="43" t="n">
        <v>165532923.325734</v>
      </c>
      <c r="T933" s="43" t="n">
        <v>-371.869832171426</v>
      </c>
      <c r="U933" s="43"/>
      <c r="V933" s="43" t="n">
        <v>-187895.704877516</v>
      </c>
      <c r="W933" s="43"/>
      <c r="X933" s="43" t="n">
        <v>0</v>
      </c>
      <c r="Y933" s="43" t="n">
        <v>-79800.4276191144</v>
      </c>
      <c r="Z933" s="43" t="n">
        <v>1353831.51228231</v>
      </c>
      <c r="AA933" s="43"/>
      <c r="AB933" s="43"/>
      <c r="AC933" s="43"/>
      <c r="AD933" s="43"/>
      <c r="AE933" s="43" t="n">
        <v>47479.5088296757</v>
      </c>
      <c r="AF933" s="43" t="n">
        <v>0</v>
      </c>
      <c r="AG933" s="43"/>
      <c r="AH933" s="43"/>
      <c r="AI933" s="43"/>
      <c r="AJ933" s="43"/>
      <c r="AK933" s="43"/>
      <c r="AL933" s="43"/>
      <c r="AM933" s="43"/>
    </row>
    <row r="934">
      <c r="A934" t="str">
        <f>M934</f>
      </c>
      <c r="B934" t="str">
        <f>N934</f>
      </c>
      <c r="C934" t="str">
        <f>O934</f>
      </c>
      <c r="D934" s="43" t="str">
        <f>AE934</f>
      </c>
      <c r="E934" s="43" t="str">
        <f>AK934</f>
      </c>
      <c r="F934" s="43" t="str">
        <f>AL934</f>
      </c>
      <c r="G934" s="43" t="str">
        <f>AM934</f>
      </c>
      <c r="H934" s="44" t="str">
        <f>AL934/AK934-1</f>
      </c>
      <c r="I934" s="44" t="str">
        <f>AL934/AE934-1</f>
      </c>
      <c r="J934" s="44" t="str">
        <f>AM934/AL934</f>
      </c>
      <c r="K934" s="44" t="str">
        <f>AL934/Sum(AL$1:AL$1706)</f>
      </c>
      <c r="L934" s="44" t="str">
        <f>AM934/Sum(AM1:AM$1706)</f>
      </c>
      <c r="M934" t="s">
        <v>1831</v>
      </c>
      <c r="N934" t="s">
        <v>2857</v>
      </c>
      <c r="O934" t="n">
        <v>1972</v>
      </c>
      <c r="P934" s="43"/>
      <c r="Q934" s="43"/>
      <c r="R934" s="43"/>
      <c r="S934" s="43"/>
      <c r="T934" s="43"/>
      <c r="U934" s="43"/>
      <c r="V934" s="43" t="n">
        <v>16488.2034999158</v>
      </c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</row>
    <row r="935">
      <c r="A935" t="str">
        <f>M935</f>
      </c>
      <c r="B935" t="str">
        <f>N935</f>
      </c>
      <c r="C935" t="str">
        <f>O935</f>
      </c>
      <c r="D935" s="43" t="str">
        <f>AE935</f>
      </c>
      <c r="E935" s="43" t="str">
        <f>AK935</f>
      </c>
      <c r="F935" s="43" t="str">
        <f>AL935</f>
      </c>
      <c r="G935" s="43" t="str">
        <f>AM935</f>
      </c>
      <c r="H935" s="44" t="str">
        <f>AL935/AK935-1</f>
      </c>
      <c r="I935" s="44" t="str">
        <f>AL935/AE935-1</f>
      </c>
      <c r="J935" s="44" t="str">
        <f>AM935/AL935</f>
      </c>
      <c r="K935" s="44" t="str">
        <f>AL935/Sum(AL$1:AL$1706)</f>
      </c>
      <c r="L935" s="44" t="str">
        <f>AM935/Sum(AM1:AM$1706)</f>
      </c>
      <c r="M935" t="s">
        <v>1831</v>
      </c>
      <c r="N935" t="s">
        <v>3143</v>
      </c>
      <c r="O935" t="n">
        <v>587</v>
      </c>
      <c r="P935" s="43" t="n">
        <v>702357.852634659</v>
      </c>
      <c r="Q935" s="43" t="n">
        <v>1006067.59545071</v>
      </c>
      <c r="R935" s="43" t="n">
        <v>1333803.53618925</v>
      </c>
      <c r="S935" s="43" t="n">
        <v>2844451.49554919</v>
      </c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</row>
    <row r="936">
      <c r="A936" t="str">
        <f>M936</f>
      </c>
      <c r="B936" t="str">
        <f>N936</f>
      </c>
      <c r="C936" t="str">
        <f>O936</f>
      </c>
      <c r="D936" s="43" t="str">
        <f>AE936</f>
      </c>
      <c r="E936" s="43" t="str">
        <f>AK936</f>
      </c>
      <c r="F936" s="43" t="str">
        <f>AL936</f>
      </c>
      <c r="G936" s="43" t="str">
        <f>AM936</f>
      </c>
      <c r="H936" s="44" t="str">
        <f>AL936/AK936-1</f>
      </c>
      <c r="I936" s="44" t="str">
        <f>AL936/AE936-1</f>
      </c>
      <c r="J936" s="44" t="str">
        <f>AM936/AL936</f>
      </c>
      <c r="K936" s="44" t="str">
        <f>AL936/Sum(AL$1:AL$1706)</f>
      </c>
      <c r="L936" s="44" t="str">
        <f>AM936/Sum(AM1:AM$1706)</f>
      </c>
      <c r="M936" t="s">
        <v>1831</v>
      </c>
      <c r="N936" t="s">
        <v>3144</v>
      </c>
      <c r="O936" t="n">
        <v>260</v>
      </c>
      <c r="P936" s="43"/>
      <c r="Q936" s="43" t="n">
        <v>228729.452839687</v>
      </c>
      <c r="R936" s="43" t="n">
        <v>667921.290168861</v>
      </c>
      <c r="S936" s="43" t="n">
        <v>380801.104731592</v>
      </c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</row>
    <row r="937">
      <c r="A937" t="str">
        <f>M937</f>
      </c>
      <c r="B937" t="str">
        <f>N937</f>
      </c>
      <c r="C937" t="str">
        <f>O937</f>
      </c>
      <c r="D937" s="43" t="str">
        <f>AE937</f>
      </c>
      <c r="E937" s="43" t="str">
        <f>AK937</f>
      </c>
      <c r="F937" s="43" t="str">
        <f>AL937</f>
      </c>
      <c r="G937" s="43" t="str">
        <f>AM937</f>
      </c>
      <c r="H937" s="44" t="str">
        <f>AL937/AK937-1</f>
      </c>
      <c r="I937" s="44" t="str">
        <f>AL937/AE937-1</f>
      </c>
      <c r="J937" s="44" t="str">
        <f>AM937/AL937</f>
      </c>
      <c r="K937" s="44" t="str">
        <f>AL937/Sum(AL$1:AL$1706)</f>
      </c>
      <c r="L937" s="44" t="str">
        <f>AM937/Sum(AM1:AM$1706)</f>
      </c>
      <c r="M937" t="s">
        <v>1831</v>
      </c>
      <c r="N937" t="s">
        <v>3145</v>
      </c>
      <c r="O937" t="n">
        <v>256</v>
      </c>
      <c r="P937" s="43"/>
      <c r="Q937" s="43"/>
      <c r="R937" s="43" t="n">
        <v>440654.057218688</v>
      </c>
      <c r="S937" s="43" t="n">
        <v>1239133.52406669</v>
      </c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</row>
    <row r="938">
      <c r="A938" t="str">
        <f>M938</f>
      </c>
      <c r="B938" t="str">
        <f>N938</f>
      </c>
      <c r="C938" t="str">
        <f>O938</f>
      </c>
      <c r="D938" s="43" t="str">
        <f>AE938</f>
      </c>
      <c r="E938" s="43" t="str">
        <f>AK938</f>
      </c>
      <c r="F938" s="43" t="str">
        <f>AL938</f>
      </c>
      <c r="G938" s="43" t="str">
        <f>AM938</f>
      </c>
      <c r="H938" s="44" t="str">
        <f>AL938/AK938-1</f>
      </c>
      <c r="I938" s="44" t="str">
        <f>AL938/AE938-1</f>
      </c>
      <c r="J938" s="44" t="str">
        <f>AM938/AL938</f>
      </c>
      <c r="K938" s="44" t="str">
        <f>AL938/Sum(AL$1:AL$1706)</f>
      </c>
      <c r="L938" s="44" t="str">
        <f>AM938/Sum(AM1:AM$1706)</f>
      </c>
      <c r="M938" t="s">
        <v>1831</v>
      </c>
      <c r="N938" t="s">
        <v>3146</v>
      </c>
      <c r="O938" t="n">
        <v>891</v>
      </c>
      <c r="P938" s="43"/>
      <c r="Q938" s="43"/>
      <c r="R938" s="43" t="n">
        <v>64137.4892092751</v>
      </c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</row>
    <row r="939">
      <c r="A939" t="str">
        <f>M939</f>
      </c>
      <c r="B939" t="str">
        <f>N939</f>
      </c>
      <c r="C939" t="str">
        <f>O939</f>
      </c>
      <c r="D939" s="43" t="str">
        <f>AE939</f>
      </c>
      <c r="E939" s="43" t="str">
        <f>AK939</f>
      </c>
      <c r="F939" s="43" t="str">
        <f>AL939</f>
      </c>
      <c r="G939" s="43" t="str">
        <f>AM939</f>
      </c>
      <c r="H939" s="44" t="str">
        <f>AL939/AK939-1</f>
      </c>
      <c r="I939" s="44" t="str">
        <f>AL939/AE939-1</f>
      </c>
      <c r="J939" s="44" t="str">
        <f>AM939/AL939</f>
      </c>
      <c r="K939" s="44" t="str">
        <f>AL939/Sum(AL$1:AL$1706)</f>
      </c>
      <c r="L939" s="44" t="str">
        <f>AM939/Sum(AM1:AM$1706)</f>
      </c>
      <c r="M939" t="s">
        <v>1831</v>
      </c>
      <c r="N939" t="s">
        <v>3147</v>
      </c>
      <c r="O939" t="n">
        <v>1929</v>
      </c>
      <c r="P939" s="43" t="n">
        <v>53778340.2888088</v>
      </c>
      <c r="Q939" s="43" t="n">
        <v>119274021.421206</v>
      </c>
      <c r="R939" s="43" t="n">
        <v>117512046.165786</v>
      </c>
      <c r="S939" s="43" t="n">
        <v>149618135.560878</v>
      </c>
      <c r="T939" s="43" t="n">
        <v>3053092.97154861</v>
      </c>
      <c r="U939" s="43" t="n">
        <v>2664.26476016356</v>
      </c>
      <c r="V939" s="43"/>
      <c r="W939" s="43"/>
      <c r="X939" s="43" t="n">
        <v>0</v>
      </c>
      <c r="Y939" s="43" t="n">
        <v>-15637.9908405963</v>
      </c>
      <c r="Z939" s="43"/>
      <c r="AA939" s="43"/>
      <c r="AB939" s="43" t="n">
        <v>-1517.16686071052</v>
      </c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</row>
    <row r="940">
      <c r="A940" t="str">
        <f>M940</f>
      </c>
      <c r="B940" t="str">
        <f>N940</f>
      </c>
      <c r="C940" t="str">
        <f>O940</f>
      </c>
      <c r="D940" s="43" t="str">
        <f>AE940</f>
      </c>
      <c r="E940" s="43" t="str">
        <f>AK940</f>
      </c>
      <c r="F940" s="43" t="str">
        <f>AL940</f>
      </c>
      <c r="G940" s="43" t="str">
        <f>AM940</f>
      </c>
      <c r="H940" s="44" t="str">
        <f>AL940/AK940-1</f>
      </c>
      <c r="I940" s="44" t="str">
        <f>AL940/AE940-1</f>
      </c>
      <c r="J940" s="44" t="str">
        <f>AM940/AL940</f>
      </c>
      <c r="K940" s="44" t="str">
        <f>AL940/Sum(AL$1:AL$1706)</f>
      </c>
      <c r="L940" s="44" t="str">
        <f>AM940/Sum(AM1:AM$1706)</f>
      </c>
      <c r="M940" t="s">
        <v>1831</v>
      </c>
      <c r="N940" t="s">
        <v>2867</v>
      </c>
      <c r="O940" t="n">
        <v>1344</v>
      </c>
      <c r="P940" s="43"/>
      <c r="Q940" s="43"/>
      <c r="R940" s="43"/>
      <c r="S940" s="43"/>
      <c r="T940" s="43"/>
      <c r="U940" s="43" t="n">
        <v>88280.9289345769</v>
      </c>
      <c r="V940" s="43" t="n">
        <v>45923.1350935501</v>
      </c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</row>
    <row r="941">
      <c r="A941" t="str">
        <f>M941</f>
      </c>
      <c r="B941" t="str">
        <f>N941</f>
      </c>
      <c r="C941" t="str">
        <f>O941</f>
      </c>
      <c r="D941" s="43" t="str">
        <f>AE941</f>
      </c>
      <c r="E941" s="43" t="str">
        <f>AK941</f>
      </c>
      <c r="F941" s="43" t="str">
        <f>AL941</f>
      </c>
      <c r="G941" s="43" t="str">
        <f>AM941</f>
      </c>
      <c r="H941" s="44" t="str">
        <f>AL941/AK941-1</f>
      </c>
      <c r="I941" s="44" t="str">
        <f>AL941/AE941-1</f>
      </c>
      <c r="J941" s="44" t="str">
        <f>AM941/AL941</f>
      </c>
      <c r="K941" s="44" t="str">
        <f>AL941/Sum(AL$1:AL$1706)</f>
      </c>
      <c r="L941" s="44" t="str">
        <f>AM941/Sum(AM1:AM$1706)</f>
      </c>
      <c r="M941" t="s">
        <v>1831</v>
      </c>
      <c r="N941" t="s">
        <v>3148</v>
      </c>
      <c r="O941" t="n">
        <v>219</v>
      </c>
      <c r="P941" s="43" t="n">
        <v>62708.0989615913</v>
      </c>
      <c r="Q941" s="43" t="n">
        <v>65042.5374282637</v>
      </c>
      <c r="R941" s="43" t="n">
        <v>18340.5265753399</v>
      </c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</row>
    <row r="942">
      <c r="A942" t="str">
        <f>M942</f>
      </c>
      <c r="B942" t="str">
        <f>N942</f>
      </c>
      <c r="C942" t="str">
        <f>O942</f>
      </c>
      <c r="D942" s="43" t="str">
        <f>AE942</f>
      </c>
      <c r="E942" s="43" t="str">
        <f>AK942</f>
      </c>
      <c r="F942" s="43" t="str">
        <f>AL942</f>
      </c>
      <c r="G942" s="43" t="str">
        <f>AM942</f>
      </c>
      <c r="H942" s="44" t="str">
        <f>AL942/AK942-1</f>
      </c>
      <c r="I942" s="44" t="str">
        <f>AL942/AE942-1</f>
      </c>
      <c r="J942" s="44" t="str">
        <f>AM942/AL942</f>
      </c>
      <c r="K942" s="44" t="str">
        <f>AL942/Sum(AL$1:AL$1706)</f>
      </c>
      <c r="L942" s="44" t="str">
        <f>AM942/Sum(AM1:AM$1706)</f>
      </c>
      <c r="M942" t="s">
        <v>1831</v>
      </c>
      <c r="N942" t="s">
        <v>3149</v>
      </c>
      <c r="O942" t="n">
        <v>221</v>
      </c>
      <c r="P942" s="43"/>
      <c r="Q942" s="43"/>
      <c r="R942" s="43" t="n">
        <v>39543.1691945707</v>
      </c>
      <c r="S942" s="43" t="n">
        <v>374445.175033496</v>
      </c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</row>
    <row r="943">
      <c r="A943" t="str">
        <f>M943</f>
      </c>
      <c r="B943" t="str">
        <f>N943</f>
      </c>
      <c r="C943" t="str">
        <f>O943</f>
      </c>
      <c r="D943" s="43" t="str">
        <f>AE943</f>
      </c>
      <c r="E943" s="43" t="str">
        <f>AK943</f>
      </c>
      <c r="F943" s="43" t="str">
        <f>AL943</f>
      </c>
      <c r="G943" s="43" t="str">
        <f>AM943</f>
      </c>
      <c r="H943" s="44" t="str">
        <f>AL943/AK943-1</f>
      </c>
      <c r="I943" s="44" t="str">
        <f>AL943/AE943-1</f>
      </c>
      <c r="J943" s="44" t="str">
        <f>AM943/AL943</f>
      </c>
      <c r="K943" s="44" t="str">
        <f>AL943/Sum(AL$1:AL$1706)</f>
      </c>
      <c r="L943" s="44" t="str">
        <f>AM943/Sum(AM1:AM$1706)</f>
      </c>
      <c r="M943" t="s">
        <v>1831</v>
      </c>
      <c r="N943" t="s">
        <v>3150</v>
      </c>
      <c r="O943" t="n">
        <v>220</v>
      </c>
      <c r="P943" s="43"/>
      <c r="Q943" s="43"/>
      <c r="R943" s="43"/>
      <c r="S943" s="43" t="n">
        <v>216659.334566131</v>
      </c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</row>
    <row r="944">
      <c r="A944" t="str">
        <f>M944</f>
      </c>
      <c r="B944" t="str">
        <f>N944</f>
      </c>
      <c r="C944" t="str">
        <f>O944</f>
      </c>
      <c r="D944" s="43" t="str">
        <f>AE944</f>
      </c>
      <c r="E944" s="43" t="str">
        <f>AK944</f>
      </c>
      <c r="F944" s="43" t="str">
        <f>AL944</f>
      </c>
      <c r="G944" s="43" t="str">
        <f>AM944</f>
      </c>
      <c r="H944" s="44" t="str">
        <f>AL944/AK944-1</f>
      </c>
      <c r="I944" s="44" t="str">
        <f>AL944/AE944-1</f>
      </c>
      <c r="J944" s="44" t="str">
        <f>AM944/AL944</f>
      </c>
      <c r="K944" s="44" t="str">
        <f>AL944/Sum(AL$1:AL$1706)</f>
      </c>
      <c r="L944" s="44" t="str">
        <f>AM944/Sum(AM1:AM$1706)</f>
      </c>
      <c r="M944" t="s">
        <v>1831</v>
      </c>
      <c r="N944" t="s">
        <v>3151</v>
      </c>
      <c r="O944" t="n">
        <v>253</v>
      </c>
      <c r="P944" s="43" t="n">
        <v>41104.1724661277</v>
      </c>
      <c r="Q944" s="43" t="n">
        <v>156659.254753611</v>
      </c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</row>
    <row r="945">
      <c r="A945" t="str">
        <f>M945</f>
      </c>
      <c r="B945" t="str">
        <f>N945</f>
      </c>
      <c r="C945" t="str">
        <f>O945</f>
      </c>
      <c r="D945" s="43" t="str">
        <f>AE945</f>
      </c>
      <c r="E945" s="43" t="str">
        <f>AK945</f>
      </c>
      <c r="F945" s="43" t="str">
        <f>AL945</f>
      </c>
      <c r="G945" s="43" t="str">
        <f>AM945</f>
      </c>
      <c r="H945" s="44" t="str">
        <f>AL945/AK945-1</f>
      </c>
      <c r="I945" s="44" t="str">
        <f>AL945/AE945-1</f>
      </c>
      <c r="J945" s="44" t="str">
        <f>AM945/AL945</f>
      </c>
      <c r="K945" s="44" t="str">
        <f>AL945/Sum(AL$1:AL$1706)</f>
      </c>
      <c r="L945" s="44" t="str">
        <f>AM945/Sum(AM1:AM$1706)</f>
      </c>
      <c r="M945" t="s">
        <v>1831</v>
      </c>
      <c r="N945" t="s">
        <v>3152</v>
      </c>
      <c r="O945" t="n">
        <v>1833</v>
      </c>
      <c r="P945" s="43"/>
      <c r="Q945" s="43"/>
      <c r="R945" s="43"/>
      <c r="S945" s="43"/>
      <c r="T945" s="43"/>
      <c r="U945" s="43"/>
      <c r="V945" s="43"/>
      <c r="W945" s="43" t="n">
        <v>175555.995918943</v>
      </c>
      <c r="X945" s="43"/>
      <c r="Y945" s="43"/>
      <c r="Z945" s="43"/>
      <c r="AA945" s="43" t="n">
        <v>11591.9724221097</v>
      </c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</row>
    <row r="946">
      <c r="A946" t="str">
        <f>M946</f>
      </c>
      <c r="B946" t="str">
        <f>N946</f>
      </c>
      <c r="C946" t="str">
        <f>O946</f>
      </c>
      <c r="D946" s="43" t="str">
        <f>AE946</f>
      </c>
      <c r="E946" s="43" t="str">
        <f>AK946</f>
      </c>
      <c r="F946" s="43" t="str">
        <f>AL946</f>
      </c>
      <c r="G946" s="43" t="str">
        <f>AM946</f>
      </c>
      <c r="H946" s="44" t="str">
        <f>AL946/AK946-1</f>
      </c>
      <c r="I946" s="44" t="str">
        <f>AL946/AE946-1</f>
      </c>
      <c r="J946" s="44" t="str">
        <f>AM946/AL946</f>
      </c>
      <c r="K946" s="44" t="str">
        <f>AL946/Sum(AL$1:AL$1706)</f>
      </c>
      <c r="L946" s="44" t="str">
        <f>AM946/Sum(AM1:AM$1706)</f>
      </c>
      <c r="M946" t="s">
        <v>1831</v>
      </c>
      <c r="N946" t="s">
        <v>3153</v>
      </c>
      <c r="O946" t="n">
        <v>2073</v>
      </c>
      <c r="P946" s="43"/>
      <c r="Q946" s="43" t="n">
        <v>2303453.88383138</v>
      </c>
      <c r="R946" s="43" t="n">
        <v>5916259.41988119</v>
      </c>
      <c r="S946" s="43" t="n">
        <v>1377234.42091382</v>
      </c>
      <c r="T946" s="43" t="n">
        <v>4110018.43358758</v>
      </c>
      <c r="U946" s="43" t="n">
        <v>2086128.69096366</v>
      </c>
      <c r="V946" s="43" t="n">
        <v>3308881.70364121</v>
      </c>
      <c r="W946" s="43" t="n">
        <v>105331.367117962</v>
      </c>
      <c r="X946" s="43" t="n">
        <v>-189577.191538148</v>
      </c>
      <c r="Y946" s="43" t="n">
        <v>-189425.378664866</v>
      </c>
      <c r="Z946" s="43" t="n">
        <v>-25032.1529339864</v>
      </c>
      <c r="AA946" s="43" t="n">
        <v>-598241.1165833</v>
      </c>
      <c r="AB946" s="43"/>
      <c r="AC946" s="43" t="n">
        <v>-352505.499160778</v>
      </c>
      <c r="AD946" s="43"/>
      <c r="AE946" s="43" t="n">
        <v>-78667.0524553829</v>
      </c>
      <c r="AF946" s="43"/>
      <c r="AG946" s="43"/>
      <c r="AH946" s="43"/>
      <c r="AI946" s="43"/>
      <c r="AJ946" s="43"/>
      <c r="AK946" s="43"/>
      <c r="AL946" s="43"/>
      <c r="AM946" s="43"/>
    </row>
    <row r="947">
      <c r="A947" t="str">
        <f>M947</f>
      </c>
      <c r="B947" t="str">
        <f>N947</f>
      </c>
      <c r="C947" t="str">
        <f>O947</f>
      </c>
      <c r="D947" s="43" t="str">
        <f>AE947</f>
      </c>
      <c r="E947" s="43" t="str">
        <f>AK947</f>
      </c>
      <c r="F947" s="43" t="str">
        <f>AL947</f>
      </c>
      <c r="G947" s="43" t="str">
        <f>AM947</f>
      </c>
      <c r="H947" s="44" t="str">
        <f>AL947/AK947-1</f>
      </c>
      <c r="I947" s="44" t="str">
        <f>AL947/AE947-1</f>
      </c>
      <c r="J947" s="44" t="str">
        <f>AM947/AL947</f>
      </c>
      <c r="K947" s="44" t="str">
        <f>AL947/Sum(AL$1:AL$1706)</f>
      </c>
      <c r="L947" s="44" t="str">
        <f>AM947/Sum(AM1:AM$1706)</f>
      </c>
      <c r="M947" t="s">
        <v>1831</v>
      </c>
      <c r="N947" t="s">
        <v>3154</v>
      </c>
      <c r="O947" t="n">
        <v>1926</v>
      </c>
      <c r="P947" s="43"/>
      <c r="Q947" s="43"/>
      <c r="R947" s="43" t="n">
        <v>70038759.4028646</v>
      </c>
      <c r="S947" s="43" t="n">
        <v>66299560.6018254</v>
      </c>
      <c r="T947" s="43" t="n">
        <v>58090983.9043581</v>
      </c>
      <c r="U947" s="43" t="n">
        <v>43386185.2000842</v>
      </c>
      <c r="V947" s="43" t="n">
        <v>60096094.5027263</v>
      </c>
      <c r="W947" s="43" t="n">
        <v>27047135.9213738</v>
      </c>
      <c r="X947" s="43" t="n">
        <v>13960717.2329217</v>
      </c>
      <c r="Y947" s="43" t="n">
        <v>-6379723.53325408</v>
      </c>
      <c r="Z947" s="43"/>
      <c r="AA947" s="43"/>
      <c r="AB947" s="43" t="n">
        <v>-486318.8745108</v>
      </c>
      <c r="AC947" s="43" t="n">
        <v>-7982883.72005318</v>
      </c>
      <c r="AD947" s="43" t="n">
        <v>0</v>
      </c>
      <c r="AE947" s="43"/>
      <c r="AF947" s="43"/>
      <c r="AG947" s="43"/>
      <c r="AH947" s="43" t="n">
        <v>76819.8121973754</v>
      </c>
      <c r="AI947" s="43"/>
      <c r="AJ947" s="43"/>
      <c r="AK947" s="43"/>
      <c r="AL947" s="43"/>
      <c r="AM947" s="43"/>
    </row>
    <row r="948">
      <c r="A948" t="str">
        <f>M948</f>
      </c>
      <c r="B948" t="str">
        <f>N948</f>
      </c>
      <c r="C948" t="str">
        <f>O948</f>
      </c>
      <c r="D948" s="43" t="str">
        <f>AE948</f>
      </c>
      <c r="E948" s="43" t="str">
        <f>AK948</f>
      </c>
      <c r="F948" s="43" t="str">
        <f>AL948</f>
      </c>
      <c r="G948" s="43" t="str">
        <f>AM948</f>
      </c>
      <c r="H948" s="44" t="str">
        <f>AL948/AK948-1</f>
      </c>
      <c r="I948" s="44" t="str">
        <f>AL948/AE948-1</f>
      </c>
      <c r="J948" s="44" t="str">
        <f>AM948/AL948</f>
      </c>
      <c r="K948" s="44" t="str">
        <f>AL948/Sum(AL$1:AL$1706)</f>
      </c>
      <c r="L948" s="44" t="str">
        <f>AM948/Sum(AM1:AM$1706)</f>
      </c>
      <c r="M948" t="s">
        <v>1831</v>
      </c>
      <c r="N948" t="s">
        <v>3155</v>
      </c>
      <c r="O948" t="n">
        <v>1930</v>
      </c>
      <c r="P948" s="43" t="n">
        <v>691720026.555493</v>
      </c>
      <c r="Q948" s="43" t="n">
        <v>8756454.1372941</v>
      </c>
      <c r="R948" s="43" t="n">
        <v>9455198.35413823</v>
      </c>
      <c r="S948" s="43" t="n">
        <v>16309085.5057264</v>
      </c>
      <c r="T948" s="43" t="n">
        <v>100425716.58387</v>
      </c>
      <c r="U948" s="43" t="n">
        <v>43255567.6532376</v>
      </c>
      <c r="V948" s="43" t="n">
        <v>38045838.1984055</v>
      </c>
      <c r="W948" s="43" t="n">
        <v>5063305.48660054</v>
      </c>
      <c r="X948" s="43" t="n">
        <v>6882711.01218766</v>
      </c>
      <c r="Y948" s="43" t="n">
        <v>-28163.2812049509</v>
      </c>
      <c r="Z948" s="43" t="n">
        <v>-2748.12855179819</v>
      </c>
      <c r="AA948" s="43" t="n">
        <v>-294593.721870651</v>
      </c>
      <c r="AB948" s="43" t="n">
        <v>-369326.815344292</v>
      </c>
      <c r="AC948" s="43" t="n">
        <v>-1036112.09513204</v>
      </c>
      <c r="AD948" s="43" t="n">
        <v>-21733094.1189052</v>
      </c>
      <c r="AE948" s="43"/>
      <c r="AF948" s="43"/>
      <c r="AG948" s="43"/>
      <c r="AH948" s="43"/>
      <c r="AI948" s="43"/>
      <c r="AJ948" s="43"/>
      <c r="AK948" s="43"/>
      <c r="AL948" s="43"/>
      <c r="AM948" s="43"/>
    </row>
    <row r="949">
      <c r="A949" t="str">
        <f>M949</f>
      </c>
      <c r="B949" t="str">
        <f>N949</f>
      </c>
      <c r="C949" t="str">
        <f>O949</f>
      </c>
      <c r="D949" s="43" t="str">
        <f>AE949</f>
      </c>
      <c r="E949" s="43" t="str">
        <f>AK949</f>
      </c>
      <c r="F949" s="43" t="str">
        <f>AL949</f>
      </c>
      <c r="G949" s="43" t="str">
        <f>AM949</f>
      </c>
      <c r="H949" s="44" t="str">
        <f>AL949/AK949-1</f>
      </c>
      <c r="I949" s="44" t="str">
        <f>AL949/AE949-1</f>
      </c>
      <c r="J949" s="44" t="str">
        <f>AM949/AL949</f>
      </c>
      <c r="K949" s="44" t="str">
        <f>AL949/Sum(AL$1:AL$1706)</f>
      </c>
      <c r="L949" s="44" t="str">
        <f>AM949/Sum(AM1:AM$1706)</f>
      </c>
      <c r="M949" t="s">
        <v>1831</v>
      </c>
      <c r="N949" t="s">
        <v>2477</v>
      </c>
      <c r="O949" t="n">
        <v>1931</v>
      </c>
      <c r="P949" s="43" t="n">
        <v>70799791.3833989</v>
      </c>
      <c r="Q949" s="43" t="n">
        <v>165333162.667133</v>
      </c>
      <c r="R949" s="43" t="n">
        <v>149359909.52713</v>
      </c>
      <c r="S949" s="43" t="n">
        <v>178108809.103396</v>
      </c>
      <c r="T949" s="43" t="n">
        <v>61779654.4808641</v>
      </c>
      <c r="U949" s="43" t="n">
        <v>1684040.53855752</v>
      </c>
      <c r="V949" s="43" t="n">
        <v>3633429.33276289</v>
      </c>
      <c r="W949" s="43" t="n">
        <v>9257561.46371953</v>
      </c>
      <c r="X949" s="43" t="n">
        <v>900812.068009329</v>
      </c>
      <c r="Y949" s="43" t="n">
        <v>-312084.516229797</v>
      </c>
      <c r="Z949" s="43" t="n">
        <v>-608462.495080917</v>
      </c>
      <c r="AA949" s="43" t="n">
        <v>-4084556.78515258</v>
      </c>
      <c r="AB949" s="43" t="n">
        <v>-557649.12886235</v>
      </c>
      <c r="AC949" s="43" t="n">
        <v>-276824.03016565</v>
      </c>
      <c r="AD949" s="43" t="n">
        <v>-44393.0911016806</v>
      </c>
      <c r="AE949" s="43" t="n">
        <v>-25274.5787365025</v>
      </c>
      <c r="AF949" s="43" t="n">
        <v>-2510.77261797493</v>
      </c>
      <c r="AG949" s="43"/>
      <c r="AH949" s="43"/>
      <c r="AI949" s="43"/>
      <c r="AJ949" s="43"/>
      <c r="AK949" s="43"/>
      <c r="AL949" s="43" t="n">
        <v>-122448.2031</v>
      </c>
      <c r="AM949" s="43"/>
    </row>
    <row r="950">
      <c r="A950" t="str">
        <f>M950</f>
      </c>
      <c r="B950" t="str">
        <f>N950</f>
      </c>
      <c r="C950" t="str">
        <f>O950</f>
      </c>
      <c r="D950" s="43" t="str">
        <f>AE950</f>
      </c>
      <c r="E950" s="43" t="str">
        <f>AK950</f>
      </c>
      <c r="F950" s="43" t="str">
        <f>AL950</f>
      </c>
      <c r="G950" s="43" t="str">
        <f>AM950</f>
      </c>
      <c r="H950" s="44" t="str">
        <f>AL950/AK950-1</f>
      </c>
      <c r="I950" s="44" t="str">
        <f>AL950/AE950-1</f>
      </c>
      <c r="J950" s="44" t="str">
        <f>AM950/AL950</f>
      </c>
      <c r="K950" s="44" t="str">
        <f>AL950/Sum(AL$1:AL$1706)</f>
      </c>
      <c r="L950" s="44" t="str">
        <f>AM950/Sum(AM1:AM$1706)</f>
      </c>
      <c r="M950" t="s">
        <v>1831</v>
      </c>
      <c r="N950" t="s">
        <v>3156</v>
      </c>
      <c r="O950" t="n">
        <v>1932</v>
      </c>
      <c r="P950" s="43" t="n">
        <v>1431378.48255061</v>
      </c>
      <c r="Q950" s="43" t="n">
        <v>76767.9250084026</v>
      </c>
      <c r="R950" s="43" t="n">
        <v>494265.543961608</v>
      </c>
      <c r="S950" s="43" t="n">
        <v>1142639.50913681</v>
      </c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 t="n">
        <v>-35324.8329774517</v>
      </c>
      <c r="AE950" s="43"/>
      <c r="AF950" s="43"/>
      <c r="AG950" s="43" t="n">
        <v>0</v>
      </c>
      <c r="AH950" s="43"/>
      <c r="AI950" s="43"/>
      <c r="AJ950" s="43"/>
      <c r="AK950" s="43"/>
      <c r="AL950" s="43"/>
      <c r="AM950" s="43"/>
    </row>
    <row r="951">
      <c r="A951" t="str">
        <f>M951</f>
      </c>
      <c r="B951" t="str">
        <f>N951</f>
      </c>
      <c r="C951" t="str">
        <f>O951</f>
      </c>
      <c r="D951" s="43" t="str">
        <f>AE951</f>
      </c>
      <c r="E951" s="43" t="str">
        <f>AK951</f>
      </c>
      <c r="F951" s="43" t="str">
        <f>AL951</f>
      </c>
      <c r="G951" s="43" t="str">
        <f>AM951</f>
      </c>
      <c r="H951" s="44" t="str">
        <f>AL951/AK951-1</f>
      </c>
      <c r="I951" s="44" t="str">
        <f>AL951/AE951-1</f>
      </c>
      <c r="J951" s="44" t="str">
        <f>AM951/AL951</f>
      </c>
      <c r="K951" s="44" t="str">
        <f>AL951/Sum(AL$1:AL$1706)</f>
      </c>
      <c r="L951" s="44" t="str">
        <f>AM951/Sum(AM1:AM$1706)</f>
      </c>
      <c r="M951" t="s">
        <v>1831</v>
      </c>
      <c r="N951" t="s">
        <v>3157</v>
      </c>
      <c r="O951" t="n">
        <v>2075</v>
      </c>
      <c r="P951" s="43"/>
      <c r="Q951" s="43"/>
      <c r="R951" s="43"/>
      <c r="S951" s="43" t="n">
        <v>50323.2371972985</v>
      </c>
      <c r="T951" s="43" t="n">
        <v>1902.48606138902</v>
      </c>
      <c r="U951" s="43"/>
      <c r="V951" s="43"/>
      <c r="W951" s="43"/>
      <c r="X951" s="43"/>
      <c r="Y951" s="43"/>
      <c r="Z951" s="43"/>
      <c r="AA951" s="43"/>
      <c r="AB951" s="43"/>
      <c r="AC951" s="43" t="n">
        <v>-20419.8778265304</v>
      </c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</row>
    <row r="952">
      <c r="A952" t="str">
        <f>M952</f>
      </c>
      <c r="B952" t="str">
        <f>N952</f>
      </c>
      <c r="C952" t="str">
        <f>O952</f>
      </c>
      <c r="D952" s="43" t="str">
        <f>AE952</f>
      </c>
      <c r="E952" s="43" t="str">
        <f>AK952</f>
      </c>
      <c r="F952" s="43" t="str">
        <f>AL952</f>
      </c>
      <c r="G952" s="43" t="str">
        <f>AM952</f>
      </c>
      <c r="H952" s="44" t="str">
        <f>AL952/AK952-1</f>
      </c>
      <c r="I952" s="44" t="str">
        <f>AL952/AE952-1</f>
      </c>
      <c r="J952" s="44" t="str">
        <f>AM952/AL952</f>
      </c>
      <c r="K952" s="44" t="str">
        <f>AL952/Sum(AL$1:AL$1706)</f>
      </c>
      <c r="L952" s="44" t="str">
        <f>AM952/Sum(AM1:AM$1706)</f>
      </c>
      <c r="M952" t="s">
        <v>1831</v>
      </c>
      <c r="N952" t="s">
        <v>2481</v>
      </c>
      <c r="O952" t="n">
        <v>1950</v>
      </c>
      <c r="P952" s="43"/>
      <c r="Q952" s="43"/>
      <c r="R952" s="43"/>
      <c r="S952" s="43"/>
      <c r="T952" s="43"/>
      <c r="U952" s="43"/>
      <c r="V952" s="43"/>
      <c r="W952" s="43"/>
      <c r="X952" s="43" t="n">
        <v>3648.7441003238</v>
      </c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</row>
    <row r="953">
      <c r="A953" t="str">
        <f>M953</f>
      </c>
      <c r="B953" t="str">
        <f>N953</f>
      </c>
      <c r="C953" t="str">
        <f>O953</f>
      </c>
      <c r="D953" s="43" t="str">
        <f>AE953</f>
      </c>
      <c r="E953" s="43" t="str">
        <f>AK953</f>
      </c>
      <c r="F953" s="43" t="str">
        <f>AL953</f>
      </c>
      <c r="G953" s="43" t="str">
        <f>AM953</f>
      </c>
      <c r="H953" s="44" t="str">
        <f>AL953/AK953-1</f>
      </c>
      <c r="I953" s="44" t="str">
        <f>AL953/AE953-1</f>
      </c>
      <c r="J953" s="44" t="str">
        <f>AM953/AL953</f>
      </c>
      <c r="K953" s="44" t="str">
        <f>AL953/Sum(AL$1:AL$1706)</f>
      </c>
      <c r="L953" s="44" t="str">
        <f>AM953/Sum(AM1:AM$1706)</f>
      </c>
      <c r="M953" t="s">
        <v>1831</v>
      </c>
      <c r="N953" t="s">
        <v>3158</v>
      </c>
      <c r="O953" t="n">
        <v>2079</v>
      </c>
      <c r="P953" s="43"/>
      <c r="Q953" s="43"/>
      <c r="R953" s="43"/>
      <c r="S953" s="43" t="n">
        <v>1980989.83637621</v>
      </c>
      <c r="T953" s="43" t="n">
        <v>1337243.91648845</v>
      </c>
      <c r="U953" s="43"/>
      <c r="V953" s="43"/>
      <c r="W953" s="43" t="n">
        <v>0</v>
      </c>
      <c r="X953" s="43" t="n">
        <v>-258.365116861607</v>
      </c>
      <c r="Y953" s="43" t="n">
        <v>-187225.889875742</v>
      </c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 t="n">
        <v>0</v>
      </c>
      <c r="AM953" s="43"/>
    </row>
    <row r="954">
      <c r="A954" t="str">
        <f>M954</f>
      </c>
      <c r="B954" t="str">
        <f>N954</f>
      </c>
      <c r="C954" t="str">
        <f>O954</f>
      </c>
      <c r="D954" s="43" t="str">
        <f>AE954</f>
      </c>
      <c r="E954" s="43" t="str">
        <f>AK954</f>
      </c>
      <c r="F954" s="43" t="str">
        <f>AL954</f>
      </c>
      <c r="G954" s="43" t="str">
        <f>AM954</f>
      </c>
      <c r="H954" s="44" t="str">
        <f>AL954/AK954-1</f>
      </c>
      <c r="I954" s="44" t="str">
        <f>AL954/AE954-1</f>
      </c>
      <c r="J954" s="44" t="str">
        <f>AM954/AL954</f>
      </c>
      <c r="K954" s="44" t="str">
        <f>AL954/Sum(AL$1:AL$1706)</f>
      </c>
      <c r="L954" s="44" t="str">
        <f>AM954/Sum(AM1:AM$1706)</f>
      </c>
      <c r="M954" t="s">
        <v>1831</v>
      </c>
      <c r="N954" t="s">
        <v>3159</v>
      </c>
      <c r="O954" t="n">
        <v>1812</v>
      </c>
      <c r="P954" s="43"/>
      <c r="Q954" s="43"/>
      <c r="R954" s="43"/>
      <c r="S954" s="43" t="n">
        <v>687121.563130446</v>
      </c>
      <c r="T954" s="43" t="n">
        <v>159796020.052709</v>
      </c>
      <c r="U954" s="43" t="n">
        <v>67703726.8832643</v>
      </c>
      <c r="V954" s="43" t="n">
        <v>57903933.1944636</v>
      </c>
      <c r="W954" s="43" t="n">
        <v>15178423.9607661</v>
      </c>
      <c r="X954" s="43" t="n">
        <v>100528573.789323</v>
      </c>
      <c r="Y954" s="43" t="n">
        <v>217731729.164731</v>
      </c>
      <c r="Z954" s="43" t="n">
        <v>330109763.225867</v>
      </c>
      <c r="AA954" s="43" t="n">
        <v>188808157.697563</v>
      </c>
      <c r="AB954" s="43" t="n">
        <v>72411823.3400163</v>
      </c>
      <c r="AC954" s="43" t="n">
        <v>55703500.1413061</v>
      </c>
      <c r="AD954" s="43" t="n">
        <v>80035086.1240487</v>
      </c>
      <c r="AE954" s="43" t="n">
        <v>60055898.528938</v>
      </c>
      <c r="AF954" s="43" t="n">
        <v>16955180.0769023</v>
      </c>
      <c r="AG954" s="43" t="n">
        <v>74862157.4230373</v>
      </c>
      <c r="AH954" s="43" t="n">
        <v>18913738.8432121</v>
      </c>
      <c r="AI954" s="43" t="n">
        <v>1668467.76022043</v>
      </c>
      <c r="AJ954" s="43" t="n">
        <v>-12555.4329901237</v>
      </c>
      <c r="AK954" s="43" t="n">
        <v>0</v>
      </c>
      <c r="AL954" s="43" t="n">
        <v>0</v>
      </c>
      <c r="AM954" s="43" t="n">
        <v>0</v>
      </c>
    </row>
    <row r="955">
      <c r="A955" t="str">
        <f>M955</f>
      </c>
      <c r="B955" t="str">
        <f>N955</f>
      </c>
      <c r="C955" t="str">
        <f>O955</f>
      </c>
      <c r="D955" s="43" t="str">
        <f>AE955</f>
      </c>
      <c r="E955" s="43" t="str">
        <f>AK955</f>
      </c>
      <c r="F955" s="43" t="str">
        <f>AL955</f>
      </c>
      <c r="G955" s="43" t="str">
        <f>AM955</f>
      </c>
      <c r="H955" s="44" t="str">
        <f>AL955/AK955-1</f>
      </c>
      <c r="I955" s="44" t="str">
        <f>AL955/AE955-1</f>
      </c>
      <c r="J955" s="44" t="str">
        <f>AM955/AL955</f>
      </c>
      <c r="K955" s="44" t="str">
        <f>AL955/Sum(AL$1:AL$1706)</f>
      </c>
      <c r="L955" s="44" t="str">
        <f>AM955/Sum(AM1:AM$1706)</f>
      </c>
      <c r="M955" t="s">
        <v>1831</v>
      </c>
      <c r="N955" t="s">
        <v>3160</v>
      </c>
      <c r="O955" t="n">
        <v>1310</v>
      </c>
      <c r="P955" s="43"/>
      <c r="Q955" s="43"/>
      <c r="R955" s="43"/>
      <c r="S955" s="43"/>
      <c r="T955" s="43" t="n">
        <v>93761752.6671434</v>
      </c>
      <c r="U955" s="43" t="n">
        <v>538631936.469064</v>
      </c>
      <c r="V955" s="43" t="n">
        <v>4126166526.59104</v>
      </c>
      <c r="W955" s="43" t="n">
        <v>4092943094.40759</v>
      </c>
      <c r="X955" s="43" t="n">
        <v>3996228819.73407</v>
      </c>
      <c r="Y955" s="43" t="n">
        <v>3884366035.69125</v>
      </c>
      <c r="Z955" s="43" t="n">
        <v>1919365983.00923</v>
      </c>
      <c r="AA955" s="43" t="n">
        <v>1141271705.4899</v>
      </c>
      <c r="AB955" s="43" t="n">
        <v>-205605842.18133</v>
      </c>
      <c r="AC955" s="43" t="n">
        <v>-44259331.8797766</v>
      </c>
      <c r="AD955" s="43" t="n">
        <v>17019292.5487959</v>
      </c>
      <c r="AE955" s="43" t="n">
        <v>-94162985.6420465</v>
      </c>
      <c r="AF955" s="43" t="n">
        <v>-274884370.743231</v>
      </c>
      <c r="AG955" s="43" t="n">
        <v>-110512782.901161</v>
      </c>
      <c r="AH955" s="43" t="n">
        <v>-2332423.07925139</v>
      </c>
      <c r="AI955" s="43" t="n">
        <v>-276729.047095675</v>
      </c>
      <c r="AJ955" s="43" t="n">
        <v>-212059.947401579</v>
      </c>
      <c r="AK955" s="43" t="n">
        <v>-8489.94044598463</v>
      </c>
      <c r="AL955" s="43" t="n">
        <v>-18885.6309</v>
      </c>
      <c r="AM955" s="43"/>
    </row>
    <row r="956">
      <c r="A956" t="str">
        <f>M956</f>
      </c>
      <c r="B956" t="str">
        <f>N956</f>
      </c>
      <c r="C956" t="str">
        <f>O956</f>
      </c>
      <c r="D956" s="43" t="str">
        <f>AE956</f>
      </c>
      <c r="E956" s="43" t="str">
        <f>AK956</f>
      </c>
      <c r="F956" s="43" t="str">
        <f>AL956</f>
      </c>
      <c r="G956" s="43" t="str">
        <f>AM956</f>
      </c>
      <c r="H956" s="44" t="str">
        <f>AL956/AK956-1</f>
      </c>
      <c r="I956" s="44" t="str">
        <f>AL956/AE956-1</f>
      </c>
      <c r="J956" s="44" t="str">
        <f>AM956/AL956</f>
      </c>
      <c r="K956" s="44" t="str">
        <f>AL956/Sum(AL$1:AL$1706)</f>
      </c>
      <c r="L956" s="44" t="str">
        <f>AM956/Sum(AM1:AM$1706)</f>
      </c>
      <c r="M956" t="s">
        <v>1831</v>
      </c>
      <c r="N956" t="s">
        <v>3161</v>
      </c>
      <c r="O956" t="n">
        <v>470</v>
      </c>
      <c r="P956" s="43"/>
      <c r="Q956" s="43"/>
      <c r="R956" s="43"/>
      <c r="S956" s="43" t="n">
        <v>31447.4517333045</v>
      </c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</row>
    <row r="957">
      <c r="A957" t="str">
        <f>M957</f>
      </c>
      <c r="B957" t="str">
        <f>N957</f>
      </c>
      <c r="C957" t="str">
        <f>O957</f>
      </c>
      <c r="D957" s="43" t="str">
        <f>AE957</f>
      </c>
      <c r="E957" s="43" t="str">
        <f>AK957</f>
      </c>
      <c r="F957" s="43" t="str">
        <f>AL957</f>
      </c>
      <c r="G957" s="43" t="str">
        <f>AM957</f>
      </c>
      <c r="H957" s="44" t="str">
        <f>AL957/AK957-1</f>
      </c>
      <c r="I957" s="44" t="str">
        <f>AL957/AE957-1</f>
      </c>
      <c r="J957" s="44" t="str">
        <f>AM957/AL957</f>
      </c>
      <c r="K957" s="44" t="str">
        <f>AL957/Sum(AL$1:AL$1706)</f>
      </c>
      <c r="L957" s="44" t="str">
        <f>AM957/Sum(AM1:AM$1706)</f>
      </c>
      <c r="M957" t="s">
        <v>1831</v>
      </c>
      <c r="N957" t="s">
        <v>3162</v>
      </c>
      <c r="O957" t="n">
        <v>678</v>
      </c>
      <c r="P957" s="43"/>
      <c r="Q957" s="43"/>
      <c r="R957" s="43"/>
      <c r="S957" s="43"/>
      <c r="T957" s="43" t="n">
        <v>52915.5896386652</v>
      </c>
      <c r="U957" s="43"/>
      <c r="V957" s="43" t="n">
        <v>-389042.18854232</v>
      </c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</row>
    <row r="958">
      <c r="A958" t="str">
        <f>M958</f>
      </c>
      <c r="B958" t="str">
        <f>N958</f>
      </c>
      <c r="C958" t="str">
        <f>O958</f>
      </c>
      <c r="D958" s="43" t="str">
        <f>AE958</f>
      </c>
      <c r="E958" s="43" t="str">
        <f>AK958</f>
      </c>
      <c r="F958" s="43" t="str">
        <f>AL958</f>
      </c>
      <c r="G958" s="43" t="str">
        <f>AM958</f>
      </c>
      <c r="H958" s="44" t="str">
        <f>AL958/AK958-1</f>
      </c>
      <c r="I958" s="44" t="str">
        <f>AL958/AE958-1</f>
      </c>
      <c r="J958" s="44" t="str">
        <f>AM958/AL958</f>
      </c>
      <c r="K958" s="44" t="str">
        <f>AL958/Sum(AL$1:AL$1706)</f>
      </c>
      <c r="L958" s="44" t="str">
        <f>AM958/Sum(AM1:AM$1706)</f>
      </c>
      <c r="M958" t="s">
        <v>1831</v>
      </c>
      <c r="N958" t="s">
        <v>3163</v>
      </c>
      <c r="O958" t="n">
        <v>1857</v>
      </c>
      <c r="P958" s="43"/>
      <c r="Q958" s="43" t="n">
        <v>1154782.67532829</v>
      </c>
      <c r="R958" s="43" t="n">
        <v>90888.2106904159</v>
      </c>
      <c r="S958" s="43" t="n">
        <v>1570680.88808908</v>
      </c>
      <c r="T958" s="43" t="n">
        <v>107533727.716909</v>
      </c>
      <c r="U958" s="43" t="n">
        <v>440541086.76923</v>
      </c>
      <c r="V958" s="43" t="n">
        <v>95565097.483235</v>
      </c>
      <c r="W958" s="43" t="n">
        <v>159371323.597621</v>
      </c>
      <c r="X958" s="43" t="n">
        <v>5258619087.24835</v>
      </c>
      <c r="Y958" s="43" t="n">
        <v>128726307.733071</v>
      </c>
      <c r="Z958" s="43" t="n">
        <v>265435796.882194</v>
      </c>
      <c r="AA958" s="43" t="n">
        <v>88035445.8866665</v>
      </c>
      <c r="AB958" s="43" t="n">
        <v>10512856.4382536</v>
      </c>
      <c r="AC958" s="43" t="n">
        <v>37208312.0220748</v>
      </c>
      <c r="AD958" s="43" t="n">
        <v>-15331997.4602903</v>
      </c>
      <c r="AE958" s="43" t="n">
        <v>-27722760.3946213</v>
      </c>
      <c r="AF958" s="43" t="n">
        <v>-398750.576451534</v>
      </c>
      <c r="AG958" s="43" t="n">
        <v>-241982.712769032</v>
      </c>
      <c r="AH958" s="43" t="n">
        <v>-143601.202829736</v>
      </c>
      <c r="AI958" s="43"/>
      <c r="AJ958" s="43" t="n">
        <v>1254865.95277583</v>
      </c>
      <c r="AK958" s="43"/>
      <c r="AL958" s="43" t="n">
        <v>0</v>
      </c>
      <c r="AM958" s="43"/>
    </row>
    <row r="959">
      <c r="A959" t="str">
        <f>M959</f>
      </c>
      <c r="B959" t="str">
        <f>N959</f>
      </c>
      <c r="C959" t="str">
        <f>O959</f>
      </c>
      <c r="D959" s="43" t="str">
        <f>AE959</f>
      </c>
      <c r="E959" s="43" t="str">
        <f>AK959</f>
      </c>
      <c r="F959" s="43" t="str">
        <f>AL959</f>
      </c>
      <c r="G959" s="43" t="str">
        <f>AM959</f>
      </c>
      <c r="H959" s="44" t="str">
        <f>AL959/AK959-1</f>
      </c>
      <c r="I959" s="44" t="str">
        <f>AL959/AE959-1</f>
      </c>
      <c r="J959" s="44" t="str">
        <f>AM959/AL959</f>
      </c>
      <c r="K959" s="44" t="str">
        <f>AL959/Sum(AL$1:AL$1706)</f>
      </c>
      <c r="L959" s="44" t="str">
        <f>AM959/Sum(AM1:AM$1706)</f>
      </c>
      <c r="M959" t="s">
        <v>1831</v>
      </c>
      <c r="N959" t="s">
        <v>3164</v>
      </c>
      <c r="O959" t="n">
        <v>268</v>
      </c>
      <c r="P959" s="43"/>
      <c r="Q959" s="43"/>
      <c r="R959" s="43" t="n">
        <v>119090.738438316</v>
      </c>
      <c r="S959" s="43" t="n">
        <v>249909.487050538</v>
      </c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</row>
    <row r="960">
      <c r="A960" t="str">
        <f>M960</f>
      </c>
      <c r="B960" t="str">
        <f>N960</f>
      </c>
      <c r="C960" t="str">
        <f>O960</f>
      </c>
      <c r="D960" s="43" t="str">
        <f>AE960</f>
      </c>
      <c r="E960" s="43" t="str">
        <f>AK960</f>
      </c>
      <c r="F960" s="43" t="str">
        <f>AL960</f>
      </c>
      <c r="G960" s="43" t="str">
        <f>AM960</f>
      </c>
      <c r="H960" s="44" t="str">
        <f>AL960/AK960-1</f>
      </c>
      <c r="I960" s="44" t="str">
        <f>AL960/AE960-1</f>
      </c>
      <c r="J960" s="44" t="str">
        <f>AM960/AL960</f>
      </c>
      <c r="K960" s="44" t="str">
        <f>AL960/Sum(AL$1:AL$1706)</f>
      </c>
      <c r="L960" s="44" t="str">
        <f>AM960/Sum(AM1:AM$1706)</f>
      </c>
      <c r="M960" t="s">
        <v>1831</v>
      </c>
      <c r="N960" t="s">
        <v>3165</v>
      </c>
      <c r="O960" t="n">
        <v>270</v>
      </c>
      <c r="P960" s="43"/>
      <c r="Q960" s="43" t="n">
        <v>782329.280281355</v>
      </c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</row>
    <row r="961">
      <c r="A961" t="str">
        <f>M961</f>
      </c>
      <c r="B961" t="str">
        <f>N961</f>
      </c>
      <c r="C961" t="str">
        <f>O961</f>
      </c>
      <c r="D961" s="43" t="str">
        <f>AE961</f>
      </c>
      <c r="E961" s="43" t="str">
        <f>AK961</f>
      </c>
      <c r="F961" s="43" t="str">
        <f>AL961</f>
      </c>
      <c r="G961" s="43" t="str">
        <f>AM961</f>
      </c>
      <c r="H961" s="44" t="str">
        <f>AL961/AK961-1</f>
      </c>
      <c r="I961" s="44" t="str">
        <f>AL961/AE961-1</f>
      </c>
      <c r="J961" s="44" t="str">
        <f>AM961/AL961</f>
      </c>
      <c r="K961" s="44" t="str">
        <f>AL961/Sum(AL$1:AL$1706)</f>
      </c>
      <c r="L961" s="44" t="str">
        <f>AM961/Sum(AM1:AM$1706)</f>
      </c>
      <c r="M961" t="s">
        <v>1831</v>
      </c>
      <c r="N961" t="s">
        <v>3166</v>
      </c>
      <c r="O961" t="n">
        <v>267</v>
      </c>
      <c r="P961" s="43" t="n">
        <v>174418.058872582</v>
      </c>
      <c r="Q961" s="43"/>
      <c r="R961" s="43" t="n">
        <v>323071.248611418</v>
      </c>
      <c r="S961" s="43" t="n">
        <v>2291525.23161154</v>
      </c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</row>
    <row r="962">
      <c r="A962" t="str">
        <f>M962</f>
      </c>
      <c r="B962" t="str">
        <f>N962</f>
      </c>
      <c r="C962" t="str">
        <f>O962</f>
      </c>
      <c r="D962" s="43" t="str">
        <f>AE962</f>
      </c>
      <c r="E962" s="43" t="str">
        <f>AK962</f>
      </c>
      <c r="F962" s="43" t="str">
        <f>AL962</f>
      </c>
      <c r="G962" s="43" t="str">
        <f>AM962</f>
      </c>
      <c r="H962" s="44" t="str">
        <f>AL962/AK962-1</f>
      </c>
      <c r="I962" s="44" t="str">
        <f>AL962/AE962-1</f>
      </c>
      <c r="J962" s="44" t="str">
        <f>AM962/AL962</f>
      </c>
      <c r="K962" s="44" t="str">
        <f>AL962/Sum(AL$1:AL$1706)</f>
      </c>
      <c r="L962" s="44" t="str">
        <f>AM962/Sum(AM1:AM$1706)</f>
      </c>
      <c r="M962" t="s">
        <v>1831</v>
      </c>
      <c r="N962" t="s">
        <v>3167</v>
      </c>
      <c r="O962" t="n">
        <v>272</v>
      </c>
      <c r="P962" s="43" t="n">
        <v>659012.662589501</v>
      </c>
      <c r="Q962" s="43"/>
      <c r="R962" s="43" t="n">
        <v>9286568.00539057</v>
      </c>
      <c r="S962" s="43" t="n">
        <v>91103788.8240941</v>
      </c>
      <c r="T962" s="43"/>
      <c r="U962" s="43"/>
      <c r="V962" s="43"/>
      <c r="W962" s="43"/>
      <c r="X962" s="43"/>
      <c r="Y962" s="43"/>
      <c r="Z962" s="43" t="n">
        <v>-151015.409526617</v>
      </c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</row>
    <row r="963">
      <c r="A963" t="str">
        <f>M963</f>
      </c>
      <c r="B963" t="str">
        <f>N963</f>
      </c>
      <c r="C963" t="str">
        <f>O963</f>
      </c>
      <c r="D963" s="43" t="str">
        <f>AE963</f>
      </c>
      <c r="E963" s="43" t="str">
        <f>AK963</f>
      </c>
      <c r="F963" s="43" t="str">
        <f>AL963</f>
      </c>
      <c r="G963" s="43" t="str">
        <f>AM963</f>
      </c>
      <c r="H963" s="44" t="str">
        <f>AL963/AK963-1</f>
      </c>
      <c r="I963" s="44" t="str">
        <f>AL963/AE963-1</f>
      </c>
      <c r="J963" s="44" t="str">
        <f>AM963/AL963</f>
      </c>
      <c r="K963" s="44" t="str">
        <f>AL963/Sum(AL$1:AL$1706)</f>
      </c>
      <c r="L963" s="44" t="str">
        <f>AM963/Sum(AM1:AM$1706)</f>
      </c>
      <c r="M963" t="s">
        <v>1831</v>
      </c>
      <c r="N963" t="s">
        <v>3168</v>
      </c>
      <c r="O963" t="n">
        <v>278</v>
      </c>
      <c r="P963" s="43" t="n">
        <v>121131.281831195</v>
      </c>
      <c r="Q963" s="43"/>
      <c r="R963" s="43" t="n">
        <v>167844.548032408</v>
      </c>
      <c r="S963" s="43" t="n">
        <v>725840.771401587</v>
      </c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</row>
    <row r="964">
      <c r="A964" t="str">
        <f>M964</f>
      </c>
      <c r="B964" t="str">
        <f>N964</f>
      </c>
      <c r="C964" t="str">
        <f>O964</f>
      </c>
      <c r="D964" s="43" t="str">
        <f>AE964</f>
      </c>
      <c r="E964" s="43" t="str">
        <f>AK964</f>
      </c>
      <c r="F964" s="43" t="str">
        <f>AL964</f>
      </c>
      <c r="G964" s="43" t="str">
        <f>AM964</f>
      </c>
      <c r="H964" s="44" t="str">
        <f>AL964/AK964-1</f>
      </c>
      <c r="I964" s="44" t="str">
        <f>AL964/AE964-1</f>
      </c>
      <c r="J964" s="44" t="str">
        <f>AM964/AL964</f>
      </c>
      <c r="K964" s="44" t="str">
        <f>AL964/Sum(AL$1:AL$1706)</f>
      </c>
      <c r="L964" s="44" t="str">
        <f>AM964/Sum(AM1:AM$1706)</f>
      </c>
      <c r="M964" t="s">
        <v>1831</v>
      </c>
      <c r="N964" t="s">
        <v>3169</v>
      </c>
      <c r="O964" t="n">
        <v>286</v>
      </c>
      <c r="P964" s="43" t="n">
        <v>40837.5770079158</v>
      </c>
      <c r="Q964" s="43"/>
      <c r="R964" s="43" t="n">
        <v>65215.2475025254</v>
      </c>
      <c r="S964" s="43" t="n">
        <v>43533143.0997937</v>
      </c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</row>
    <row r="965">
      <c r="A965" t="str">
        <f>M965</f>
      </c>
      <c r="B965" t="str">
        <f>N965</f>
      </c>
      <c r="C965" t="str">
        <f>O965</f>
      </c>
      <c r="D965" s="43" t="str">
        <f>AE965</f>
      </c>
      <c r="E965" s="43" t="str">
        <f>AK965</f>
      </c>
      <c r="F965" s="43" t="str">
        <f>AL965</f>
      </c>
      <c r="G965" s="43" t="str">
        <f>AM965</f>
      </c>
      <c r="H965" s="44" t="str">
        <f>AL965/AK965-1</f>
      </c>
      <c r="I965" s="44" t="str">
        <f>AL965/AE965-1</f>
      </c>
      <c r="J965" s="44" t="str">
        <f>AM965/AL965</f>
      </c>
      <c r="K965" s="44" t="str">
        <f>AL965/Sum(AL$1:AL$1706)</f>
      </c>
      <c r="L965" s="44" t="str">
        <f>AM965/Sum(AM1:AM$1706)</f>
      </c>
      <c r="M965" t="s">
        <v>1831</v>
      </c>
      <c r="N965" t="s">
        <v>3170</v>
      </c>
      <c r="O965" t="n">
        <v>684</v>
      </c>
      <c r="P965" s="43"/>
      <c r="Q965" s="43"/>
      <c r="R965" s="43"/>
      <c r="S965" s="43"/>
      <c r="T965" s="43"/>
      <c r="U965" s="43" t="n">
        <v>5079354.71804902</v>
      </c>
      <c r="V965" s="43" t="n">
        <v>-43442.8439879068</v>
      </c>
      <c r="W965" s="43"/>
      <c r="X965" s="43"/>
      <c r="Y965" s="43"/>
      <c r="Z965" s="43"/>
      <c r="AA965" s="43"/>
      <c r="AB965" s="43"/>
      <c r="AC965" s="43"/>
      <c r="AD965" s="43"/>
      <c r="AE965" s="43" t="n">
        <v>176757851.629353</v>
      </c>
      <c r="AF965" s="43" t="n">
        <v>346614797.349342</v>
      </c>
      <c r="AG965" s="43" t="n">
        <v>667682541.448951</v>
      </c>
      <c r="AH965" s="43" t="n">
        <v>830373422.780334</v>
      </c>
      <c r="AI965" s="43" t="n">
        <v>2241336852.07042</v>
      </c>
      <c r="AJ965" s="43" t="n">
        <v>1797104281.15779</v>
      </c>
      <c r="AK965" s="43" t="n">
        <v>1328974376.24113</v>
      </c>
      <c r="AL965" s="43" t="n">
        <v>1143790701.3454</v>
      </c>
      <c r="AM965" s="43" t="n">
        <v>1119131759.41095</v>
      </c>
    </row>
    <row r="966">
      <c r="A966" t="str">
        <f>M966</f>
      </c>
      <c r="B966" t="str">
        <f>N966</f>
      </c>
      <c r="C966" t="str">
        <f>O966</f>
      </c>
      <c r="D966" s="43" t="str">
        <f>AE966</f>
      </c>
      <c r="E966" s="43" t="str">
        <f>AK966</f>
      </c>
      <c r="F966" s="43" t="str">
        <f>AL966</f>
      </c>
      <c r="G966" s="43" t="str">
        <f>AM966</f>
      </c>
      <c r="H966" s="44" t="str">
        <f>AL966/AK966-1</f>
      </c>
      <c r="I966" s="44" t="str">
        <f>AL966/AE966-1</f>
      </c>
      <c r="J966" s="44" t="str">
        <f>AM966/AL966</f>
      </c>
      <c r="K966" s="44" t="str">
        <f>AL966/Sum(AL$1:AL$1706)</f>
      </c>
      <c r="L966" s="44" t="str">
        <f>AM966/Sum(AM1:AM$1706)</f>
      </c>
      <c r="M966" t="s">
        <v>1831</v>
      </c>
      <c r="N966" t="s">
        <v>3171</v>
      </c>
      <c r="O966" t="n">
        <v>190</v>
      </c>
      <c r="P966" s="43"/>
      <c r="Q966" s="43"/>
      <c r="R966" s="43"/>
      <c r="S966" s="43" t="n">
        <v>2275828.17291576</v>
      </c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</row>
    <row r="967">
      <c r="A967" t="str">
        <f>M967</f>
      </c>
      <c r="B967" t="str">
        <f>N967</f>
      </c>
      <c r="C967" t="str">
        <f>O967</f>
      </c>
      <c r="D967" s="43" t="str">
        <f>AE967</f>
      </c>
      <c r="E967" s="43" t="str">
        <f>AK967</f>
      </c>
      <c r="F967" s="43" t="str">
        <f>AL967</f>
      </c>
      <c r="G967" s="43" t="str">
        <f>AM967</f>
      </c>
      <c r="H967" s="44" t="str">
        <f>AL967/AK967-1</f>
      </c>
      <c r="I967" s="44" t="str">
        <f>AL967/AE967-1</f>
      </c>
      <c r="J967" s="44" t="str">
        <f>AM967/AL967</f>
      </c>
      <c r="K967" s="44" t="str">
        <f>AL967/Sum(AL$1:AL$1706)</f>
      </c>
      <c r="L967" s="44" t="str">
        <f>AM967/Sum(AM1:AM$1706)</f>
      </c>
      <c r="M967" t="s">
        <v>1831</v>
      </c>
      <c r="N967" t="s">
        <v>2911</v>
      </c>
      <c r="O967" t="n">
        <v>2187</v>
      </c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 t="n">
        <v>162772.632554854</v>
      </c>
      <c r="AI967" s="43"/>
      <c r="AJ967" s="43" t="n">
        <v>-157544.022553941</v>
      </c>
      <c r="AK967" s="43"/>
      <c r="AL967" s="43"/>
      <c r="AM967" s="43"/>
    </row>
    <row r="968">
      <c r="A968" t="str">
        <f>M968</f>
      </c>
      <c r="B968" t="str">
        <f>N968</f>
      </c>
      <c r="C968" t="str">
        <f>O968</f>
      </c>
      <c r="D968" s="43" t="str">
        <f>AE968</f>
      </c>
      <c r="E968" s="43" t="str">
        <f>AK968</f>
      </c>
      <c r="F968" s="43" t="str">
        <f>AL968</f>
      </c>
      <c r="G968" s="43" t="str">
        <f>AM968</f>
      </c>
      <c r="H968" s="44" t="str">
        <f>AL968/AK968-1</f>
      </c>
      <c r="I968" s="44" t="str">
        <f>AL968/AE968-1</f>
      </c>
      <c r="J968" s="44" t="str">
        <f>AM968/AL968</f>
      </c>
      <c r="K968" s="44" t="str">
        <f>AL968/Sum(AL$1:AL$1706)</f>
      </c>
      <c r="L968" s="44" t="str">
        <f>AM968/Sum(AM1:AM$1706)</f>
      </c>
      <c r="M968" t="s">
        <v>1831</v>
      </c>
      <c r="N968" t="s">
        <v>2535</v>
      </c>
      <c r="O968" t="n">
        <v>2178</v>
      </c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 t="n">
        <v>99803.064915354</v>
      </c>
      <c r="AI968" s="43"/>
      <c r="AJ968" s="43"/>
      <c r="AK968" s="43"/>
      <c r="AL968" s="43"/>
      <c r="AM968" s="43"/>
    </row>
    <row r="969">
      <c r="A969" t="str">
        <f>M969</f>
      </c>
      <c r="B969" t="str">
        <f>N969</f>
      </c>
      <c r="C969" t="str">
        <f>O969</f>
      </c>
      <c r="D969" s="43" t="str">
        <f>AE969</f>
      </c>
      <c r="E969" s="43" t="str">
        <f>AK969</f>
      </c>
      <c r="F969" s="43" t="str">
        <f>AL969</f>
      </c>
      <c r="G969" s="43" t="str">
        <f>AM969</f>
      </c>
      <c r="H969" s="44" t="str">
        <f>AL969/AK969-1</f>
      </c>
      <c r="I969" s="44" t="str">
        <f>AL969/AE969-1</f>
      </c>
      <c r="J969" s="44" t="str">
        <f>AM969/AL969</f>
      </c>
      <c r="K969" s="44" t="str">
        <f>AL969/Sum(AL$1:AL$1706)</f>
      </c>
      <c r="L969" s="44" t="str">
        <f>AM969/Sum(AM1:AM$1706)</f>
      </c>
      <c r="M969" t="s">
        <v>1831</v>
      </c>
      <c r="N969" t="s">
        <v>3172</v>
      </c>
      <c r="O969" t="n">
        <v>2188</v>
      </c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 t="n">
        <v>3272426.91578525</v>
      </c>
      <c r="AH969" s="43"/>
      <c r="AI969" s="43"/>
      <c r="AJ969" s="43" t="n">
        <v>3718904.99114658</v>
      </c>
      <c r="AK969" s="43" t="n">
        <v>3236767.76073008</v>
      </c>
      <c r="AL969" s="43"/>
      <c r="AM969" s="43"/>
    </row>
    <row r="970">
      <c r="A970" t="str">
        <f>M970</f>
      </c>
      <c r="B970" t="str">
        <f>N970</f>
      </c>
      <c r="C970" t="str">
        <f>O970</f>
      </c>
      <c r="D970" s="43" t="str">
        <f>AE970</f>
      </c>
      <c r="E970" s="43" t="str">
        <f>AK970</f>
      </c>
      <c r="F970" s="43" t="str">
        <f>AL970</f>
      </c>
      <c r="G970" s="43" t="str">
        <f>AM970</f>
      </c>
      <c r="H970" s="44" t="str">
        <f>AL970/AK970-1</f>
      </c>
      <c r="I970" s="44" t="str">
        <f>AL970/AE970-1</f>
      </c>
      <c r="J970" s="44" t="str">
        <f>AM970/AL970</f>
      </c>
      <c r="K970" s="44" t="str">
        <f>AL970/Sum(AL$1:AL$1706)</f>
      </c>
      <c r="L970" s="44" t="str">
        <f>AM970/Sum(AM1:AM$1706)</f>
      </c>
      <c r="M970" t="s">
        <v>1831</v>
      </c>
      <c r="N970" t="s">
        <v>3173</v>
      </c>
      <c r="O970" t="n">
        <v>567</v>
      </c>
      <c r="P970" s="43" t="n">
        <v>341150.089898412</v>
      </c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</row>
    <row r="971">
      <c r="A971" t="str">
        <f>M971</f>
      </c>
      <c r="B971" t="str">
        <f>N971</f>
      </c>
      <c r="C971" t="str">
        <f>O971</f>
      </c>
      <c r="D971" s="43" t="str">
        <f>AE971</f>
      </c>
      <c r="E971" s="43" t="str">
        <f>AK971</f>
      </c>
      <c r="F971" s="43" t="str">
        <f>AL971</f>
      </c>
      <c r="G971" s="43" t="str">
        <f>AM971</f>
      </c>
      <c r="H971" s="44" t="str">
        <f>AL971/AK971-1</f>
      </c>
      <c r="I971" s="44" t="str">
        <f>AL971/AE971-1</f>
      </c>
      <c r="J971" s="44" t="str">
        <f>AM971/AL971</f>
      </c>
      <c r="K971" s="44" t="str">
        <f>AL971/Sum(AL$1:AL$1706)</f>
      </c>
      <c r="L971" s="44" t="str">
        <f>AM971/Sum(AM1:AM$1706)</f>
      </c>
      <c r="M971" t="s">
        <v>1831</v>
      </c>
      <c r="N971" t="s">
        <v>3174</v>
      </c>
      <c r="O971" t="n">
        <v>189</v>
      </c>
      <c r="P971" s="43" t="n">
        <v>9919811.80234897</v>
      </c>
      <c r="Q971" s="43" t="n">
        <v>55922511.0922198</v>
      </c>
      <c r="R971" s="43" t="n">
        <v>75479929.3009816</v>
      </c>
      <c r="S971" s="43" t="n">
        <v>278136266.841598</v>
      </c>
      <c r="T971" s="43"/>
      <c r="U971" s="43"/>
      <c r="V971" s="43"/>
      <c r="W971" s="43"/>
      <c r="X971" s="43" t="n">
        <v>-3687.00151966864</v>
      </c>
      <c r="Y971" s="43" t="n">
        <v>-803249.365998929</v>
      </c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</row>
    <row r="972">
      <c r="A972" t="str">
        <f>M972</f>
      </c>
      <c r="B972" t="str">
        <f>N972</f>
      </c>
      <c r="C972" t="str">
        <f>O972</f>
      </c>
      <c r="D972" s="43" t="str">
        <f>AE972</f>
      </c>
      <c r="E972" s="43" t="str">
        <f>AK972</f>
      </c>
      <c r="F972" s="43" t="str">
        <f>AL972</f>
      </c>
      <c r="G972" s="43" t="str">
        <f>AM972</f>
      </c>
      <c r="H972" s="44" t="str">
        <f>AL972/AK972-1</f>
      </c>
      <c r="I972" s="44" t="str">
        <f>AL972/AE972-1</f>
      </c>
      <c r="J972" s="44" t="str">
        <f>AM972/AL972</f>
      </c>
      <c r="K972" s="44" t="str">
        <f>AL972/Sum(AL$1:AL$1706)</f>
      </c>
      <c r="L972" s="44" t="str">
        <f>AM972/Sum(AM1:AM$1706)</f>
      </c>
      <c r="M972" t="s">
        <v>1831</v>
      </c>
      <c r="N972" t="s">
        <v>3175</v>
      </c>
      <c r="O972" t="n">
        <v>261</v>
      </c>
      <c r="P972" s="43" t="n">
        <v>134903.764775427</v>
      </c>
      <c r="Q972" s="43"/>
      <c r="R972" s="43"/>
      <c r="S972" s="43" t="n">
        <v>13096823.6272572</v>
      </c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</row>
    <row r="973">
      <c r="A973" t="str">
        <f>M973</f>
      </c>
      <c r="B973" t="str">
        <f>N973</f>
      </c>
      <c r="C973" t="str">
        <f>O973</f>
      </c>
      <c r="D973" s="43" t="str">
        <f>AE973</f>
      </c>
      <c r="E973" s="43" t="str">
        <f>AK973</f>
      </c>
      <c r="F973" s="43" t="str">
        <f>AL973</f>
      </c>
      <c r="G973" s="43" t="str">
        <f>AM973</f>
      </c>
      <c r="H973" s="44" t="str">
        <f>AL973/AK973-1</f>
      </c>
      <c r="I973" s="44" t="str">
        <f>AL973/AE973-1</f>
      </c>
      <c r="J973" s="44" t="str">
        <f>AM973/AL973</f>
      </c>
      <c r="K973" s="44" t="str">
        <f>AL973/Sum(AL$1:AL$1706)</f>
      </c>
      <c r="L973" s="44" t="str">
        <f>AM973/Sum(AM1:AM$1706)</f>
      </c>
      <c r="M973" t="s">
        <v>1831</v>
      </c>
      <c r="N973" t="s">
        <v>3176</v>
      </c>
      <c r="O973" t="n">
        <v>656</v>
      </c>
      <c r="P973" s="43"/>
      <c r="Q973" s="43"/>
      <c r="R973" s="43"/>
      <c r="S973" s="43"/>
      <c r="T973" s="43" t="n">
        <v>26765582.5545449</v>
      </c>
      <c r="U973" s="43" t="n">
        <v>27881774.5460817</v>
      </c>
      <c r="V973" s="43" t="n">
        <v>59008788.8500149</v>
      </c>
      <c r="W973" s="43" t="n">
        <v>126370511.789209</v>
      </c>
      <c r="X973" s="43" t="n">
        <v>32884354.1307508</v>
      </c>
      <c r="Y973" s="43" t="n">
        <v>23651462.7078297</v>
      </c>
      <c r="Z973" s="43" t="n">
        <v>-1079883.36239385</v>
      </c>
      <c r="AA973" s="43" t="n">
        <v>96978914.1356439</v>
      </c>
      <c r="AB973" s="43" t="n">
        <v>70964792.4096337</v>
      </c>
      <c r="AC973" s="43" t="n">
        <v>15584376.6436374</v>
      </c>
      <c r="AD973" s="43" t="n">
        <v>8255457.7522138</v>
      </c>
      <c r="AE973" s="43" t="n">
        <v>-204124.949360523</v>
      </c>
      <c r="AF973" s="43" t="n">
        <v>-28956.4650782334</v>
      </c>
      <c r="AG973" s="43"/>
      <c r="AH973" s="43" t="n">
        <v>668.680534932872</v>
      </c>
      <c r="AI973" s="43"/>
      <c r="AJ973" s="43"/>
      <c r="AK973" s="43"/>
      <c r="AL973" s="43" t="n">
        <v>67500</v>
      </c>
      <c r="AM973" s="43" t="n">
        <v>65756.7305815132</v>
      </c>
    </row>
    <row r="974">
      <c r="A974" t="str">
        <f>M974</f>
      </c>
      <c r="B974" t="str">
        <f>N974</f>
      </c>
      <c r="C974" t="str">
        <f>O974</f>
      </c>
      <c r="D974" s="43" t="str">
        <f>AE974</f>
      </c>
      <c r="E974" s="43" t="str">
        <f>AK974</f>
      </c>
      <c r="F974" s="43" t="str">
        <f>AL974</f>
      </c>
      <c r="G974" s="43" t="str">
        <f>AM974</f>
      </c>
      <c r="H974" s="44" t="str">
        <f>AL974/AK974-1</f>
      </c>
      <c r="I974" s="44" t="str">
        <f>AL974/AE974-1</f>
      </c>
      <c r="J974" s="44" t="str">
        <f>AM974/AL974</f>
      </c>
      <c r="K974" s="44" t="str">
        <f>AL974/Sum(AL$1:AL$1706)</f>
      </c>
      <c r="L974" s="44" t="str">
        <f>AM974/Sum(AM1:AM$1706)</f>
      </c>
      <c r="M974" t="s">
        <v>1831</v>
      </c>
      <c r="N974" t="s">
        <v>3177</v>
      </c>
      <c r="O974" t="n">
        <v>1927</v>
      </c>
      <c r="P974" s="43"/>
      <c r="Q974" s="43"/>
      <c r="R974" s="43" t="n">
        <v>695728.696507391</v>
      </c>
      <c r="S974" s="43" t="n">
        <v>1916016.41741974</v>
      </c>
      <c r="T974" s="43"/>
      <c r="U974" s="43" t="n">
        <v>-343494.538848418</v>
      </c>
      <c r="V974" s="43"/>
      <c r="W974" s="43"/>
      <c r="X974" s="43" t="n">
        <v>-50758.5224320514</v>
      </c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</row>
    <row r="975">
      <c r="A975" t="str">
        <f>M975</f>
      </c>
      <c r="B975" t="str">
        <f>N975</f>
      </c>
      <c r="C975" t="str">
        <f>O975</f>
      </c>
      <c r="D975" s="43" t="str">
        <f>AE975</f>
      </c>
      <c r="E975" s="43" t="str">
        <f>AK975</f>
      </c>
      <c r="F975" s="43" t="str">
        <f>AL975</f>
      </c>
      <c r="G975" s="43" t="str">
        <f>AM975</f>
      </c>
      <c r="H975" s="44" t="str">
        <f>AL975/AK975-1</f>
      </c>
      <c r="I975" s="44" t="str">
        <f>AL975/AE975-1</f>
      </c>
      <c r="J975" s="44" t="str">
        <f>AM975/AL975</f>
      </c>
      <c r="K975" s="44" t="str">
        <f>AL975/Sum(AL$1:AL$1706)</f>
      </c>
      <c r="L975" s="44" t="str">
        <f>AM975/Sum(AM1:AM$1706)</f>
      </c>
      <c r="M975" t="s">
        <v>1831</v>
      </c>
      <c r="N975" t="s">
        <v>3178</v>
      </c>
      <c r="O975" t="n">
        <v>258</v>
      </c>
      <c r="P975" s="43" t="n">
        <v>649166.403666208</v>
      </c>
      <c r="Q975" s="43" t="n">
        <v>8650689.02750188</v>
      </c>
      <c r="R975" s="43" t="n">
        <v>35600603.5676281</v>
      </c>
      <c r="S975" s="43" t="n">
        <v>55941973.5283924</v>
      </c>
      <c r="T975" s="43"/>
      <c r="U975" s="43"/>
      <c r="V975" s="43"/>
      <c r="W975" s="43"/>
      <c r="X975" s="43"/>
      <c r="Y975" s="43"/>
      <c r="Z975" s="43" t="n">
        <v>-246938.058820344</v>
      </c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</row>
    <row r="976">
      <c r="A976" t="str">
        <f>M976</f>
      </c>
      <c r="B976" t="str">
        <f>N976</f>
      </c>
      <c r="C976" t="str">
        <f>O976</f>
      </c>
      <c r="D976" s="43" t="str">
        <f>AE976</f>
      </c>
      <c r="E976" s="43" t="str">
        <f>AK976</f>
      </c>
      <c r="F976" s="43" t="str">
        <f>AL976</f>
      </c>
      <c r="G976" s="43" t="str">
        <f>AM976</f>
      </c>
      <c r="H976" s="44" t="str">
        <f>AL976/AK976-1</f>
      </c>
      <c r="I976" s="44" t="str">
        <f>AL976/AE976-1</f>
      </c>
      <c r="J976" s="44" t="str">
        <f>AM976/AL976</f>
      </c>
      <c r="K976" s="44" t="str">
        <f>AL976/Sum(AL$1:AL$1706)</f>
      </c>
      <c r="L976" s="44" t="str">
        <f>AM976/Sum(AM1:AM$1706)</f>
      </c>
      <c r="M976" t="s">
        <v>1831</v>
      </c>
      <c r="N976" t="s">
        <v>2550</v>
      </c>
      <c r="O976" t="n">
        <v>1974</v>
      </c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 t="n">
        <v>2345524.32615247</v>
      </c>
      <c r="AC976" s="43" t="n">
        <v>118886.576629854</v>
      </c>
      <c r="AD976" s="43" t="n">
        <v>0</v>
      </c>
      <c r="AE976" s="43"/>
      <c r="AF976" s="43"/>
      <c r="AG976" s="43"/>
      <c r="AH976" s="43"/>
      <c r="AI976" s="43"/>
      <c r="AJ976" s="43"/>
      <c r="AK976" s="43"/>
      <c r="AL976" s="43"/>
      <c r="AM976" s="43"/>
    </row>
    <row r="977">
      <c r="A977" t="str">
        <f>M977</f>
      </c>
      <c r="B977" t="str">
        <f>N977</f>
      </c>
      <c r="C977" t="str">
        <f>O977</f>
      </c>
      <c r="D977" s="43" t="str">
        <f>AE977</f>
      </c>
      <c r="E977" s="43" t="str">
        <f>AK977</f>
      </c>
      <c r="F977" s="43" t="str">
        <f>AL977</f>
      </c>
      <c r="G977" s="43" t="str">
        <f>AM977</f>
      </c>
      <c r="H977" s="44" t="str">
        <f>AL977/AK977-1</f>
      </c>
      <c r="I977" s="44" t="str">
        <f>AL977/AE977-1</f>
      </c>
      <c r="J977" s="44" t="str">
        <f>AM977/AL977</f>
      </c>
      <c r="K977" s="44" t="str">
        <f>AL977/Sum(AL$1:AL$1706)</f>
      </c>
      <c r="L977" s="44" t="str">
        <f>AM977/Sum(AM1:AM$1706)</f>
      </c>
      <c r="M977" t="s">
        <v>1831</v>
      </c>
      <c r="N977" t="s">
        <v>2551</v>
      </c>
      <c r="O977" t="n">
        <v>492</v>
      </c>
      <c r="P977" s="43"/>
      <c r="Q977" s="43"/>
      <c r="R977" s="43"/>
      <c r="S977" s="43" t="n">
        <v>6094637.13867827</v>
      </c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</row>
    <row r="978">
      <c r="A978" t="str">
        <f>M978</f>
      </c>
      <c r="B978" t="str">
        <f>N978</f>
      </c>
      <c r="C978" t="str">
        <f>O978</f>
      </c>
      <c r="D978" s="43" t="str">
        <f>AE978</f>
      </c>
      <c r="E978" s="43" t="str">
        <f>AK978</f>
      </c>
      <c r="F978" s="43" t="str">
        <f>AL978</f>
      </c>
      <c r="G978" s="43" t="str">
        <f>AM978</f>
      </c>
      <c r="H978" s="44" t="str">
        <f>AL978/AK978-1</f>
      </c>
      <c r="I978" s="44" t="str">
        <f>AL978/AE978-1</f>
      </c>
      <c r="J978" s="44" t="str">
        <f>AM978/AL978</f>
      </c>
      <c r="K978" s="44" t="str">
        <f>AL978/Sum(AL$1:AL$1706)</f>
      </c>
      <c r="L978" s="44" t="str">
        <f>AM978/Sum(AM1:AM$1706)</f>
      </c>
      <c r="M978" t="s">
        <v>1831</v>
      </c>
      <c r="N978" t="s">
        <v>3114</v>
      </c>
      <c r="O978" t="n">
        <v>595</v>
      </c>
      <c r="P978" s="43"/>
      <c r="Q978" s="43"/>
      <c r="R978" s="43"/>
      <c r="S978" s="43" t="n">
        <v>8411.58761292054</v>
      </c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</row>
    <row r="979">
      <c r="A979" t="str">
        <f>M979</f>
      </c>
      <c r="B979" t="str">
        <f>N979</f>
      </c>
      <c r="C979" t="str">
        <f>O979</f>
      </c>
      <c r="D979" s="43" t="str">
        <f>AE979</f>
      </c>
      <c r="E979" s="43" t="str">
        <f>AK979</f>
      </c>
      <c r="F979" s="43" t="str">
        <f>AL979</f>
      </c>
      <c r="G979" s="43" t="str">
        <f>AM979</f>
      </c>
      <c r="H979" s="44" t="str">
        <f>AL979/AK979-1</f>
      </c>
      <c r="I979" s="44" t="str">
        <f>AL979/AE979-1</f>
      </c>
      <c r="J979" s="44" t="str">
        <f>AM979/AL979</f>
      </c>
      <c r="K979" s="44" t="str">
        <f>AL979/Sum(AL$1:AL$1706)</f>
      </c>
      <c r="L979" s="44" t="str">
        <f>AM979/Sum(AM1:AM$1706)</f>
      </c>
      <c r="M979" t="s">
        <v>1831</v>
      </c>
      <c r="N979" t="s">
        <v>3179</v>
      </c>
      <c r="O979" t="n">
        <v>197</v>
      </c>
      <c r="P979" s="43"/>
      <c r="Q979" s="43" t="n">
        <v>75245.6595684949</v>
      </c>
      <c r="R979" s="43" t="n">
        <v>282645.994819489</v>
      </c>
      <c r="S979" s="43" t="n">
        <v>48340.7235225866</v>
      </c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</row>
    <row r="980">
      <c r="A980" t="str">
        <f>M980</f>
      </c>
      <c r="B980" t="str">
        <f>N980</f>
      </c>
      <c r="C980" t="str">
        <f>O980</f>
      </c>
      <c r="D980" s="43" t="str">
        <f>AE980</f>
      </c>
      <c r="E980" s="43" t="str">
        <f>AK980</f>
      </c>
      <c r="F980" s="43" t="str">
        <f>AL980</f>
      </c>
      <c r="G980" s="43" t="str">
        <f>AM980</f>
      </c>
      <c r="H980" s="44" t="str">
        <f>AL980/AK980-1</f>
      </c>
      <c r="I980" s="44" t="str">
        <f>AL980/AE980-1</f>
      </c>
      <c r="J980" s="44" t="str">
        <f>AM980/AL980</f>
      </c>
      <c r="K980" s="44" t="str">
        <f>AL980/Sum(AL$1:AL$1706)</f>
      </c>
      <c r="L980" s="44" t="str">
        <f>AM980/Sum(AM1:AM$1706)</f>
      </c>
      <c r="M980" t="s">
        <v>1831</v>
      </c>
      <c r="N980" t="s">
        <v>3180</v>
      </c>
      <c r="O980" t="n">
        <v>71</v>
      </c>
      <c r="P980" s="43"/>
      <c r="Q980" s="43"/>
      <c r="R980" s="43"/>
      <c r="S980" s="43"/>
      <c r="T980" s="43"/>
      <c r="U980" s="43"/>
      <c r="V980" s="43" t="n">
        <v>92080.2337821171</v>
      </c>
      <c r="W980" s="43" t="n">
        <v>1028163.04425724</v>
      </c>
      <c r="X980" s="43" t="n">
        <v>61835467.2104507</v>
      </c>
      <c r="Y980" s="43" t="n">
        <v>60653848.0910988</v>
      </c>
      <c r="Z980" s="43" t="n">
        <v>49123103.9886781</v>
      </c>
      <c r="AA980" s="43" t="n">
        <v>54244402.1675292</v>
      </c>
      <c r="AB980" s="43" t="n">
        <v>-12484160.449171</v>
      </c>
      <c r="AC980" s="43" t="n">
        <v>13701594.0053185</v>
      </c>
      <c r="AD980" s="43" t="n">
        <v>33849424.8013797</v>
      </c>
      <c r="AE980" s="43" t="n">
        <v>6764660.19175443</v>
      </c>
      <c r="AF980" s="43" t="n">
        <v>9992556.21179263</v>
      </c>
      <c r="AG980" s="43" t="n">
        <v>6317132.9104443</v>
      </c>
      <c r="AH980" s="43" t="n">
        <v>7783918.95893381</v>
      </c>
      <c r="AI980" s="43" t="n">
        <v>-134983.878714447</v>
      </c>
      <c r="AJ980" s="43"/>
      <c r="AK980" s="43" t="n">
        <v>-76215.7957139566</v>
      </c>
      <c r="AL980" s="43" t="n">
        <v>0</v>
      </c>
      <c r="AM980" s="43"/>
    </row>
    <row r="981">
      <c r="A981" t="str">
        <f>M981</f>
      </c>
      <c r="B981" t="str">
        <f>N981</f>
      </c>
      <c r="C981" t="str">
        <f>O981</f>
      </c>
      <c r="D981" s="43" t="str">
        <f>AE981</f>
      </c>
      <c r="E981" s="43" t="str">
        <f>AK981</f>
      </c>
      <c r="F981" s="43" t="str">
        <f>AL981</f>
      </c>
      <c r="G981" s="43" t="str">
        <f>AM981</f>
      </c>
      <c r="H981" s="44" t="str">
        <f>AL981/AK981-1</f>
      </c>
      <c r="I981" s="44" t="str">
        <f>AL981/AE981-1</f>
      </c>
      <c r="J981" s="44" t="str">
        <f>AM981/AL981</f>
      </c>
      <c r="K981" s="44" t="str">
        <f>AL981/Sum(AL$1:AL$1706)</f>
      </c>
      <c r="L981" s="44" t="str">
        <f>AM981/Sum(AM1:AM$1706)</f>
      </c>
      <c r="M981" t="s">
        <v>1831</v>
      </c>
      <c r="N981" t="s">
        <v>3181</v>
      </c>
      <c r="O981" t="n">
        <v>1863</v>
      </c>
      <c r="P981" s="43"/>
      <c r="Q981" s="43"/>
      <c r="R981" s="43"/>
      <c r="S981" s="43"/>
      <c r="T981" s="43"/>
      <c r="U981" s="43" t="n">
        <v>4290625.51859235</v>
      </c>
      <c r="V981" s="43" t="n">
        <v>11163328.8820217</v>
      </c>
      <c r="W981" s="43" t="n">
        <v>33813956.1304678</v>
      </c>
      <c r="X981" s="43" t="n">
        <v>52921491.4304062</v>
      </c>
      <c r="Y981" s="43" t="n">
        <v>60888775.8001067</v>
      </c>
      <c r="Z981" s="43" t="n">
        <v>2757087959.81295</v>
      </c>
      <c r="AA981" s="43" t="n">
        <v>543872539.73063</v>
      </c>
      <c r="AB981" s="43" t="n">
        <v>329294771.488656</v>
      </c>
      <c r="AC981" s="43" t="n">
        <v>139964976.372654</v>
      </c>
      <c r="AD981" s="43" t="n">
        <v>110767397.827004</v>
      </c>
      <c r="AE981" s="43" t="n">
        <v>145892856.132391</v>
      </c>
      <c r="AF981" s="43" t="n">
        <v>157456717.587155</v>
      </c>
      <c r="AG981" s="43" t="n">
        <v>34197097.3346525</v>
      </c>
      <c r="AH981" s="43" t="n">
        <v>34579547.8201527</v>
      </c>
      <c r="AI981" s="43" t="n">
        <v>32993194.0882854</v>
      </c>
      <c r="AJ981" s="43" t="n">
        <v>32294225.691167</v>
      </c>
      <c r="AK981" s="43" t="n">
        <v>11291873.1913321</v>
      </c>
      <c r="AL981" s="43" t="n">
        <v>-2054352.7805</v>
      </c>
      <c r="AM981" s="43" t="n">
        <v>-2307153.15334867</v>
      </c>
    </row>
    <row r="982">
      <c r="A982" t="str">
        <f>M982</f>
      </c>
      <c r="B982" t="str">
        <f>N982</f>
      </c>
      <c r="C982" t="str">
        <f>O982</f>
      </c>
      <c r="D982" s="43" t="str">
        <f>AE982</f>
      </c>
      <c r="E982" s="43" t="str">
        <f>AK982</f>
      </c>
      <c r="F982" s="43" t="str">
        <f>AL982</f>
      </c>
      <c r="G982" s="43" t="str">
        <f>AM982</f>
      </c>
      <c r="H982" s="44" t="str">
        <f>AL982/AK982-1</f>
      </c>
      <c r="I982" s="44" t="str">
        <f>AL982/AE982-1</f>
      </c>
      <c r="J982" s="44" t="str">
        <f>AM982/AL982</f>
      </c>
      <c r="K982" s="44" t="str">
        <f>AL982/Sum(AL$1:AL$1706)</f>
      </c>
      <c r="L982" s="44" t="str">
        <f>AM982/Sum(AM1:AM$1706)</f>
      </c>
      <c r="M982" t="s">
        <v>1831</v>
      </c>
      <c r="N982" t="s">
        <v>3182</v>
      </c>
      <c r="O982" t="n">
        <v>249</v>
      </c>
      <c r="P982" s="43" t="n">
        <v>2878198.49718686</v>
      </c>
      <c r="Q982" s="43" t="n">
        <v>12843411.8831555</v>
      </c>
      <c r="R982" s="43" t="n">
        <v>23366049.8251666</v>
      </c>
      <c r="S982" s="43" t="n">
        <v>49257586.572395</v>
      </c>
      <c r="T982" s="43" t="n">
        <v>2208.90680309827</v>
      </c>
      <c r="U982" s="43"/>
      <c r="V982" s="43"/>
      <c r="W982" s="43"/>
      <c r="X982" s="43"/>
      <c r="Y982" s="43" t="n">
        <v>-773.698190772543</v>
      </c>
      <c r="Z982" s="43" t="n">
        <v>0</v>
      </c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</row>
    <row r="983">
      <c r="A983" t="str">
        <f>M983</f>
      </c>
      <c r="B983" t="str">
        <f>N983</f>
      </c>
      <c r="C983" t="str">
        <f>O983</f>
      </c>
      <c r="D983" s="43" t="str">
        <f>AE983</f>
      </c>
      <c r="E983" s="43" t="str">
        <f>AK983</f>
      </c>
      <c r="F983" s="43" t="str">
        <f>AL983</f>
      </c>
      <c r="G983" s="43" t="str">
        <f>AM983</f>
      </c>
      <c r="H983" s="44" t="str">
        <f>AL983/AK983-1</f>
      </c>
      <c r="I983" s="44" t="str">
        <f>AL983/AE983-1</f>
      </c>
      <c r="J983" s="44" t="str">
        <f>AM983/AL983</f>
      </c>
      <c r="K983" s="44" t="str">
        <f>AL983/Sum(AL$1:AL$1706)</f>
      </c>
      <c r="L983" s="44" t="str">
        <f>AM983/Sum(AM1:AM$1706)</f>
      </c>
      <c r="M983" t="s">
        <v>1831</v>
      </c>
      <c r="N983" t="s">
        <v>2985</v>
      </c>
      <c r="O983" t="n">
        <v>2002</v>
      </c>
      <c r="P983" s="43"/>
      <c r="Q983" s="43"/>
      <c r="R983" s="43"/>
      <c r="S983" s="43"/>
      <c r="T983" s="43"/>
      <c r="U983" s="43"/>
      <c r="V983" s="43"/>
      <c r="W983" s="43"/>
      <c r="X983" s="43" t="n">
        <v>5330146.54318264</v>
      </c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</row>
    <row r="984">
      <c r="A984" t="str">
        <f>M984</f>
      </c>
      <c r="B984" t="str">
        <f>N984</f>
      </c>
      <c r="C984" t="str">
        <f>O984</f>
      </c>
      <c r="D984" s="43" t="str">
        <f>AE984</f>
      </c>
      <c r="E984" s="43" t="str">
        <f>AK984</f>
      </c>
      <c r="F984" s="43" t="str">
        <f>AL984</f>
      </c>
      <c r="G984" s="43" t="str">
        <f>AM984</f>
      </c>
      <c r="H984" s="44" t="str">
        <f>AL984/AK984-1</f>
      </c>
      <c r="I984" s="44" t="str">
        <f>AL984/AE984-1</f>
      </c>
      <c r="J984" s="44" t="str">
        <f>AM984/AL984</f>
      </c>
      <c r="K984" s="44" t="str">
        <f>AL984/Sum(AL$1:AL$1706)</f>
      </c>
      <c r="L984" s="44" t="str">
        <f>AM984/Sum(AM1:AM$1706)</f>
      </c>
      <c r="M984" t="s">
        <v>1831</v>
      </c>
      <c r="N984" t="s">
        <v>2574</v>
      </c>
      <c r="O984" t="n">
        <v>1568</v>
      </c>
      <c r="P984" s="43"/>
      <c r="Q984" s="43" t="n">
        <v>153597.371625257</v>
      </c>
      <c r="R984" s="43" t="n">
        <v>42619.5945244394</v>
      </c>
      <c r="S984" s="43" t="n">
        <v>284851.100087543</v>
      </c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</row>
    <row r="985">
      <c r="A985" t="str">
        <f>M985</f>
      </c>
      <c r="B985" t="str">
        <f>N985</f>
      </c>
      <c r="C985" t="str">
        <f>O985</f>
      </c>
      <c r="D985" s="43" t="str">
        <f>AE985</f>
      </c>
      <c r="E985" s="43" t="str">
        <f>AK985</f>
      </c>
      <c r="F985" s="43" t="str">
        <f>AL985</f>
      </c>
      <c r="G985" s="43" t="str">
        <f>AM985</f>
      </c>
      <c r="H985" s="44" t="str">
        <f>AL985/AK985-1</f>
      </c>
      <c r="I985" s="44" t="str">
        <f>AL985/AE985-1</f>
      </c>
      <c r="J985" s="44" t="str">
        <f>AM985/AL985</f>
      </c>
      <c r="K985" s="44" t="str">
        <f>AL985/Sum(AL$1:AL$1706)</f>
      </c>
      <c r="L985" s="44" t="str">
        <f>AM985/Sum(AM1:AM$1706)</f>
      </c>
      <c r="M985" t="s">
        <v>1831</v>
      </c>
      <c r="N985" t="s">
        <v>3183</v>
      </c>
      <c r="O985" t="n">
        <v>222</v>
      </c>
      <c r="P985" s="43"/>
      <c r="Q985" s="43" t="n">
        <v>1209806.65544168</v>
      </c>
      <c r="R985" s="43" t="n">
        <v>156163.138980782</v>
      </c>
      <c r="S985" s="43" t="n">
        <v>2440977.20022111</v>
      </c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</row>
    <row r="986">
      <c r="A986" t="str">
        <f>M986</f>
      </c>
      <c r="B986" t="str">
        <f>N986</f>
      </c>
      <c r="C986" t="str">
        <f>O986</f>
      </c>
      <c r="D986" s="43" t="str">
        <f>AE986</f>
      </c>
      <c r="E986" s="43" t="str">
        <f>AK986</f>
      </c>
      <c r="F986" s="43" t="str">
        <f>AL986</f>
      </c>
      <c r="G986" s="43" t="str">
        <f>AM986</f>
      </c>
      <c r="H986" s="44" t="str">
        <f>AL986/AK986-1</f>
      </c>
      <c r="I986" s="44" t="str">
        <f>AL986/AE986-1</f>
      </c>
      <c r="J986" s="44" t="str">
        <f>AM986/AL986</f>
      </c>
      <c r="K986" s="44" t="str">
        <f>AL986/Sum(AL$1:AL$1706)</f>
      </c>
      <c r="L986" s="44" t="str">
        <f>AM986/Sum(AM1:AM$1706)</f>
      </c>
      <c r="M986" t="s">
        <v>1831</v>
      </c>
      <c r="N986" t="s">
        <v>3184</v>
      </c>
      <c r="O986" t="n">
        <v>228</v>
      </c>
      <c r="P986" s="43"/>
      <c r="Q986" s="43" t="n">
        <v>64043.9943987699</v>
      </c>
      <c r="R986" s="43"/>
      <c r="S986" s="43" t="n">
        <v>55408.2857234427</v>
      </c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</row>
    <row r="987">
      <c r="A987" t="str">
        <f>M987</f>
      </c>
      <c r="B987" t="str">
        <f>N987</f>
      </c>
      <c r="C987" t="str">
        <f>O987</f>
      </c>
      <c r="D987" s="43" t="str">
        <f>AE987</f>
      </c>
      <c r="E987" s="43" t="str">
        <f>AK987</f>
      </c>
      <c r="F987" s="43" t="str">
        <f>AL987</f>
      </c>
      <c r="G987" s="43" t="str">
        <f>AM987</f>
      </c>
      <c r="H987" s="44" t="str">
        <f>AL987/AK987-1</f>
      </c>
      <c r="I987" s="44" t="str">
        <f>AL987/AE987-1</f>
      </c>
      <c r="J987" s="44" t="str">
        <f>AM987/AL987</f>
      </c>
      <c r="K987" s="44" t="str">
        <f>AL987/Sum(AL$1:AL$1706)</f>
      </c>
      <c r="L987" s="44" t="str">
        <f>AM987/Sum(AM1:AM$1706)</f>
      </c>
      <c r="M987" t="s">
        <v>1831</v>
      </c>
      <c r="N987" t="s">
        <v>3185</v>
      </c>
      <c r="O987" t="n">
        <v>252</v>
      </c>
      <c r="P987" s="43" t="n">
        <v>149710.314951512</v>
      </c>
      <c r="Q987" s="43"/>
      <c r="R987" s="43" t="n">
        <v>154712.668885831</v>
      </c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</row>
    <row r="988">
      <c r="A988" t="str">
        <f>M988</f>
      </c>
      <c r="B988" t="str">
        <f>N988</f>
      </c>
      <c r="C988" t="str">
        <f>O988</f>
      </c>
      <c r="D988" s="43" t="str">
        <f>AE988</f>
      </c>
      <c r="E988" s="43" t="str">
        <f>AK988</f>
      </c>
      <c r="F988" s="43" t="str">
        <f>AL988</f>
      </c>
      <c r="G988" s="43" t="str">
        <f>AM988</f>
      </c>
      <c r="H988" s="44" t="str">
        <f>AL988/AK988-1</f>
      </c>
      <c r="I988" s="44" t="str">
        <f>AL988/AE988-1</f>
      </c>
      <c r="J988" s="44" t="str">
        <f>AM988/AL988</f>
      </c>
      <c r="K988" s="44" t="str">
        <f>AL988/Sum(AL$1:AL$1706)</f>
      </c>
      <c r="L988" s="44" t="str">
        <f>AM988/Sum(AM1:AM$1706)</f>
      </c>
      <c r="M988" t="s">
        <v>1831</v>
      </c>
      <c r="N988" t="s">
        <v>3186</v>
      </c>
      <c r="O988" t="n">
        <v>883</v>
      </c>
      <c r="P988" s="43" t="n">
        <v>63620128.4870545</v>
      </c>
      <c r="Q988" s="43" t="n">
        <v>43047215.2411147</v>
      </c>
      <c r="R988" s="43" t="n">
        <v>36501685.5961115</v>
      </c>
      <c r="S988" s="43" t="n">
        <v>34312700.574459</v>
      </c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 t="n">
        <v>0</v>
      </c>
      <c r="AH988" s="43"/>
      <c r="AI988" s="43"/>
      <c r="AJ988" s="43" t="n">
        <v>0</v>
      </c>
      <c r="AK988" s="43" t="n">
        <v>0</v>
      </c>
      <c r="AL988" s="43"/>
      <c r="AM988" s="43"/>
    </row>
    <row r="989">
      <c r="A989" t="str">
        <f>M989</f>
      </c>
      <c r="B989" t="str">
        <f>N989</f>
      </c>
      <c r="C989" t="str">
        <f>O989</f>
      </c>
      <c r="D989" s="43" t="str">
        <f>AE989</f>
      </c>
      <c r="E989" s="43" t="str">
        <f>AK989</f>
      </c>
      <c r="F989" s="43" t="str">
        <f>AL989</f>
      </c>
      <c r="G989" s="43" t="str">
        <f>AM989</f>
      </c>
      <c r="H989" s="44" t="str">
        <f>AL989/AK989-1</f>
      </c>
      <c r="I989" s="44" t="str">
        <f>AL989/AE989-1</f>
      </c>
      <c r="J989" s="44" t="str">
        <f>AM989/AL989</f>
      </c>
      <c r="K989" s="44" t="str">
        <f>AL989/Sum(AL$1:AL$1706)</f>
      </c>
      <c r="L989" s="44" t="str">
        <f>AM989/Sum(AM1:AM$1706)</f>
      </c>
      <c r="M989" t="s">
        <v>1831</v>
      </c>
      <c r="N989" t="s">
        <v>3187</v>
      </c>
      <c r="O989" t="n">
        <v>882</v>
      </c>
      <c r="P989" s="43" t="n">
        <v>140254587.675628</v>
      </c>
      <c r="Q989" s="43" t="n">
        <v>144148976.070315</v>
      </c>
      <c r="R989" s="43" t="n">
        <v>28749068.9173892</v>
      </c>
      <c r="S989" s="43" t="n">
        <v>4506672.63816243</v>
      </c>
      <c r="T989" s="43"/>
      <c r="U989" s="43"/>
      <c r="V989" s="43"/>
      <c r="W989" s="43"/>
      <c r="X989" s="43"/>
      <c r="Y989" s="43" t="n">
        <v>-2672.80915809411</v>
      </c>
      <c r="Z989" s="43"/>
      <c r="AA989" s="43"/>
      <c r="AB989" s="43"/>
      <c r="AC989" s="43"/>
      <c r="AD989" s="43"/>
      <c r="AE989" s="43"/>
      <c r="AF989" s="43"/>
      <c r="AG989" s="43" t="n">
        <v>0</v>
      </c>
      <c r="AH989" s="43"/>
      <c r="AI989" s="43"/>
      <c r="AJ989" s="43"/>
      <c r="AK989" s="43"/>
      <c r="AL989" s="43"/>
      <c r="AM989" s="43"/>
    </row>
    <row r="990">
      <c r="A990" t="str">
        <f>M990</f>
      </c>
      <c r="B990" t="str">
        <f>N990</f>
      </c>
      <c r="C990" t="str">
        <f>O990</f>
      </c>
      <c r="D990" s="43" t="str">
        <f>AE990</f>
      </c>
      <c r="E990" s="43" t="str">
        <f>AK990</f>
      </c>
      <c r="F990" s="43" t="str">
        <f>AL990</f>
      </c>
      <c r="G990" s="43" t="str">
        <f>AM990</f>
      </c>
      <c r="H990" s="44" t="str">
        <f>AL990/AK990-1</f>
      </c>
      <c r="I990" s="44" t="str">
        <f>AL990/AE990-1</f>
      </c>
      <c r="J990" s="44" t="str">
        <f>AM990/AL990</f>
      </c>
      <c r="K990" s="44" t="str">
        <f>AL990/Sum(AL$1:AL$1706)</f>
      </c>
      <c r="L990" s="44" t="str">
        <f>AM990/Sum(AM1:AM$1706)</f>
      </c>
      <c r="M990" t="s">
        <v>1831</v>
      </c>
      <c r="N990" t="s">
        <v>3188</v>
      </c>
      <c r="O990" t="n">
        <v>422</v>
      </c>
      <c r="P990" s="43"/>
      <c r="Q990" s="43"/>
      <c r="R990" s="43" t="n">
        <v>45828.0219507435</v>
      </c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</row>
    <row r="991">
      <c r="A991" t="str">
        <f>M991</f>
      </c>
      <c r="B991" t="str">
        <f>N991</f>
      </c>
      <c r="C991" t="str">
        <f>O991</f>
      </c>
      <c r="D991" s="43" t="str">
        <f>AE991</f>
      </c>
      <c r="E991" s="43" t="str">
        <f>AK991</f>
      </c>
      <c r="F991" s="43" t="str">
        <f>AL991</f>
      </c>
      <c r="G991" s="43" t="str">
        <f>AM991</f>
      </c>
      <c r="H991" s="44" t="str">
        <f>AL991/AK991-1</f>
      </c>
      <c r="I991" s="44" t="str">
        <f>AL991/AE991-1</f>
      </c>
      <c r="J991" s="44" t="str">
        <f>AM991/AL991</f>
      </c>
      <c r="K991" s="44" t="str">
        <f>AL991/Sum(AL$1:AL$1706)</f>
      </c>
      <c r="L991" s="44" t="str">
        <f>AM991/Sum(AM1:AM$1706)</f>
      </c>
      <c r="M991" t="s">
        <v>1831</v>
      </c>
      <c r="N991" t="s">
        <v>3189</v>
      </c>
      <c r="O991" t="n">
        <v>239</v>
      </c>
      <c r="P991" s="43"/>
      <c r="Q991" s="43"/>
      <c r="R991" s="43" t="n">
        <v>23226054.6135504</v>
      </c>
      <c r="S991" s="43" t="n">
        <v>2732965.95907295</v>
      </c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</row>
    <row r="992">
      <c r="A992" t="str">
        <f>M992</f>
      </c>
      <c r="B992" t="str">
        <f>N992</f>
      </c>
      <c r="C992" t="str">
        <f>O992</f>
      </c>
      <c r="D992" s="43" t="str">
        <f>AE992</f>
      </c>
      <c r="E992" s="43" t="str">
        <f>AK992</f>
      </c>
      <c r="F992" s="43" t="str">
        <f>AL992</f>
      </c>
      <c r="G992" s="43" t="str">
        <f>AM992</f>
      </c>
      <c r="H992" s="44" t="str">
        <f>AL992/AK992-1</f>
      </c>
      <c r="I992" s="44" t="str">
        <f>AL992/AE992-1</f>
      </c>
      <c r="J992" s="44" t="str">
        <f>AM992/AL992</f>
      </c>
      <c r="K992" s="44" t="str">
        <f>AL992/Sum(AL$1:AL$1706)</f>
      </c>
      <c r="L992" s="44" t="str">
        <f>AM992/Sum(AM1:AM$1706)</f>
      </c>
      <c r="M992" t="s">
        <v>1831</v>
      </c>
      <c r="N992" t="s">
        <v>3190</v>
      </c>
      <c r="O992" t="n">
        <v>233</v>
      </c>
      <c r="P992" s="43" t="n">
        <v>11366660.9001261</v>
      </c>
      <c r="Q992" s="43"/>
      <c r="R992" s="43"/>
      <c r="S992" s="43" t="n">
        <v>319398.038995608</v>
      </c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</row>
    <row r="993">
      <c r="A993" t="str">
        <f>M993</f>
      </c>
      <c r="B993" t="str">
        <f>N993</f>
      </c>
      <c r="C993" t="str">
        <f>O993</f>
      </c>
      <c r="D993" s="43" t="str">
        <f>AE993</f>
      </c>
      <c r="E993" s="43" t="str">
        <f>AK993</f>
      </c>
      <c r="F993" s="43" t="str">
        <f>AL993</f>
      </c>
      <c r="G993" s="43" t="str">
        <f>AM993</f>
      </c>
      <c r="H993" s="44" t="str">
        <f>AL993/AK993-1</f>
      </c>
      <c r="I993" s="44" t="str">
        <f>AL993/AE993-1</f>
      </c>
      <c r="J993" s="44" t="str">
        <f>AM993/AL993</f>
      </c>
      <c r="K993" s="44" t="str">
        <f>AL993/Sum(AL$1:AL$1706)</f>
      </c>
      <c r="L993" s="44" t="str">
        <f>AM993/Sum(AM1:AM$1706)</f>
      </c>
      <c r="M993" t="s">
        <v>1831</v>
      </c>
      <c r="N993" t="s">
        <v>1833</v>
      </c>
      <c r="O993" t="n">
        <v>53</v>
      </c>
      <c r="P993" s="43"/>
      <c r="Q993" s="43"/>
      <c r="R993" s="43"/>
      <c r="S993" s="43"/>
      <c r="T993" s="43" t="n">
        <v>181109539.093374</v>
      </c>
      <c r="U993" s="43" t="n">
        <v>232539289.030345</v>
      </c>
      <c r="V993" s="43" t="n">
        <v>3020466.56330955</v>
      </c>
      <c r="W993" s="43" t="n">
        <v>389073881.005942</v>
      </c>
      <c r="X993" s="43" t="n">
        <v>1173459195.59515</v>
      </c>
      <c r="Y993" s="43" t="n">
        <v>1119335862.19525</v>
      </c>
      <c r="Z993" s="43" t="n">
        <v>761715997.617754</v>
      </c>
      <c r="AA993" s="43" t="n">
        <v>431923416.003442</v>
      </c>
      <c r="AB993" s="43" t="n">
        <v>314276090.529999</v>
      </c>
      <c r="AC993" s="43" t="n">
        <v>268733505.950967</v>
      </c>
      <c r="AD993" s="43" t="n">
        <v>153156846.821987</v>
      </c>
      <c r="AE993" s="43" t="n">
        <v>100104889.702256</v>
      </c>
      <c r="AF993" s="43" t="n">
        <v>163288505.750307</v>
      </c>
      <c r="AG993" s="43" t="n">
        <v>16939675.7262411</v>
      </c>
      <c r="AH993" s="43" t="n">
        <v>-6951409.74712519</v>
      </c>
      <c r="AI993" s="43" t="n">
        <v>61576047.5984713</v>
      </c>
      <c r="AJ993" s="43" t="n">
        <v>17872960.9391511</v>
      </c>
      <c r="AK993" s="43" t="n">
        <v>39772601.3044564</v>
      </c>
      <c r="AL993" s="43" t="n">
        <v>-8210768.2549</v>
      </c>
      <c r="AM993" s="43" t="n">
        <v>950790.09934658</v>
      </c>
    </row>
    <row r="994">
      <c r="A994" t="str">
        <f>M994</f>
      </c>
      <c r="B994" t="str">
        <f>N994</f>
      </c>
      <c r="C994" t="str">
        <f>O994</f>
      </c>
      <c r="D994" s="43" t="str">
        <f>AE994</f>
      </c>
      <c r="E994" s="43" t="str">
        <f>AK994</f>
      </c>
      <c r="F994" s="43" t="str">
        <f>AL994</f>
      </c>
      <c r="G994" s="43" t="str">
        <f>AM994</f>
      </c>
      <c r="H994" s="44" t="str">
        <f>AL994/AK994-1</f>
      </c>
      <c r="I994" s="44" t="str">
        <f>AL994/AE994-1</f>
      </c>
      <c r="J994" s="44" t="str">
        <f>AM994/AL994</f>
      </c>
      <c r="K994" s="44" t="str">
        <f>AL994/Sum(AL$1:AL$1706)</f>
      </c>
      <c r="L994" s="44" t="str">
        <f>AM994/Sum(AM1:AM$1706)</f>
      </c>
      <c r="M994" t="s">
        <v>1831</v>
      </c>
      <c r="N994" t="s">
        <v>3191</v>
      </c>
      <c r="O994" t="n">
        <v>327</v>
      </c>
      <c r="P994" s="43" t="n">
        <v>61462.3710932193</v>
      </c>
      <c r="Q994" s="43" t="n">
        <v>110423.399786051</v>
      </c>
      <c r="R994" s="43" t="n">
        <v>75008.2500922031</v>
      </c>
      <c r="S994" s="43" t="n">
        <v>117640.319514034</v>
      </c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</row>
    <row r="995">
      <c r="A995" t="str">
        <f>M995</f>
      </c>
      <c r="B995" t="str">
        <f>N995</f>
      </c>
      <c r="C995" t="str">
        <f>O995</f>
      </c>
      <c r="D995" s="43" t="str">
        <f>AE995</f>
      </c>
      <c r="E995" s="43" t="str">
        <f>AK995</f>
      </c>
      <c r="F995" s="43" t="str">
        <f>AL995</f>
      </c>
      <c r="G995" s="43" t="str">
        <f>AM995</f>
      </c>
      <c r="H995" s="44" t="str">
        <f>AL995/AK995-1</f>
      </c>
      <c r="I995" s="44" t="str">
        <f>AL995/AE995-1</f>
      </c>
      <c r="J995" s="44" t="str">
        <f>AM995/AL995</f>
      </c>
      <c r="K995" s="44" t="str">
        <f>AL995/Sum(AL$1:AL$1706)</f>
      </c>
      <c r="L995" s="44" t="str">
        <f>AM995/Sum(AM1:AM$1706)</f>
      </c>
      <c r="M995" t="s">
        <v>1831</v>
      </c>
      <c r="N995" t="s">
        <v>3192</v>
      </c>
      <c r="O995" t="n">
        <v>329</v>
      </c>
      <c r="P995" s="43" t="n">
        <v>12525772.7119901</v>
      </c>
      <c r="Q995" s="43" t="n">
        <v>9695526.27861747</v>
      </c>
      <c r="R995" s="43" t="n">
        <v>32266132.7748181</v>
      </c>
      <c r="S995" s="43" t="n">
        <v>47415124.3075999</v>
      </c>
      <c r="T995" s="43"/>
      <c r="U995" s="43"/>
      <c r="V995" s="43"/>
      <c r="W995" s="43"/>
      <c r="X995" s="43"/>
      <c r="Y995" s="43"/>
      <c r="Z995" s="43" t="n">
        <v>-70697.264584936</v>
      </c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</row>
    <row r="996">
      <c r="A996" t="str">
        <f>M996</f>
      </c>
      <c r="B996" t="str">
        <f>N996</f>
      </c>
      <c r="C996" t="str">
        <f>O996</f>
      </c>
      <c r="D996" s="43" t="str">
        <f>AE996</f>
      </c>
      <c r="E996" s="43" t="str">
        <f>AK996</f>
      </c>
      <c r="F996" s="43" t="str">
        <f>AL996</f>
      </c>
      <c r="G996" s="43" t="str">
        <f>AM996</f>
      </c>
      <c r="H996" s="44" t="str">
        <f>AL996/AK996-1</f>
      </c>
      <c r="I996" s="44" t="str">
        <f>AL996/AE996-1</f>
      </c>
      <c r="J996" s="44" t="str">
        <f>AM996/AL996</f>
      </c>
      <c r="K996" s="44" t="str">
        <f>AL996/Sum(AL$1:AL$1706)</f>
      </c>
      <c r="L996" s="44" t="str">
        <f>AM996/Sum(AM1:AM$1706)</f>
      </c>
      <c r="M996" t="s">
        <v>1831</v>
      </c>
      <c r="N996" t="s">
        <v>3193</v>
      </c>
      <c r="O996" t="n">
        <v>1800</v>
      </c>
      <c r="P996" s="43"/>
      <c r="Q996" s="43"/>
      <c r="R996" s="43"/>
      <c r="S996" s="43"/>
      <c r="T996" s="43"/>
      <c r="U996" s="43"/>
      <c r="V996" s="43"/>
      <c r="W996" s="43" t="n">
        <v>18497645.406883</v>
      </c>
      <c r="X996" s="43" t="n">
        <v>161390.165543643</v>
      </c>
      <c r="Y996" s="43" t="n">
        <v>255686.712514978</v>
      </c>
      <c r="Z996" s="43" t="n">
        <v>160628.529345727</v>
      </c>
      <c r="AA996" s="43" t="n">
        <v>425865.252045477</v>
      </c>
      <c r="AB996" s="43" t="n">
        <v>254945.284951356</v>
      </c>
      <c r="AC996" s="43" t="n">
        <v>1145574.3144372</v>
      </c>
      <c r="AD996" s="43" t="n">
        <v>269733.507006737</v>
      </c>
      <c r="AE996" s="43" t="n">
        <v>0</v>
      </c>
      <c r="AF996" s="43"/>
      <c r="AG996" s="43" t="n">
        <v>0</v>
      </c>
      <c r="AH996" s="43"/>
      <c r="AI996" s="43"/>
      <c r="AJ996" s="43"/>
      <c r="AK996" s="43"/>
      <c r="AL996" s="43"/>
      <c r="AM996" s="43"/>
    </row>
    <row r="997">
      <c r="A997" t="str">
        <f>M997</f>
      </c>
      <c r="B997" t="str">
        <f>N997</f>
      </c>
      <c r="C997" t="str">
        <f>O997</f>
      </c>
      <c r="D997" s="43" t="str">
        <f>AE997</f>
      </c>
      <c r="E997" s="43" t="str">
        <f>AK997</f>
      </c>
      <c r="F997" s="43" t="str">
        <f>AL997</f>
      </c>
      <c r="G997" s="43" t="str">
        <f>AM997</f>
      </c>
      <c r="H997" s="44" t="str">
        <f>AL997/AK997-1</f>
      </c>
      <c r="I997" s="44" t="str">
        <f>AL997/AE997-1</f>
      </c>
      <c r="J997" s="44" t="str">
        <f>AM997/AL997</f>
      </c>
      <c r="K997" s="44" t="str">
        <f>AL997/Sum(AL$1:AL$1706)</f>
      </c>
      <c r="L997" s="44" t="str">
        <f>AM997/Sum(AM1:AM$1706)</f>
      </c>
      <c r="M997" t="s">
        <v>1831</v>
      </c>
      <c r="N997" t="s">
        <v>3194</v>
      </c>
      <c r="O997" t="n">
        <v>235</v>
      </c>
      <c r="P997" s="43"/>
      <c r="Q997" s="43" t="n">
        <v>150204.218297546</v>
      </c>
      <c r="R997" s="43" t="n">
        <v>254065.211492431</v>
      </c>
      <c r="S997" s="43" t="n">
        <v>230009.682224971</v>
      </c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</row>
    <row r="998">
      <c r="A998" t="str">
        <f>M998</f>
      </c>
      <c r="B998" t="str">
        <f>N998</f>
      </c>
      <c r="C998" t="str">
        <f>O998</f>
      </c>
      <c r="D998" s="43" t="str">
        <f>AE998</f>
      </c>
      <c r="E998" s="43" t="str">
        <f>AK998</f>
      </c>
      <c r="F998" s="43" t="str">
        <f>AL998</f>
      </c>
      <c r="G998" s="43" t="str">
        <f>AM998</f>
      </c>
      <c r="H998" s="44" t="str">
        <f>AL998/AK998-1</f>
      </c>
      <c r="I998" s="44" t="str">
        <f>AL998/AE998-1</f>
      </c>
      <c r="J998" s="44" t="str">
        <f>AM998/AL998</f>
      </c>
      <c r="K998" s="44" t="str">
        <f>AL998/Sum(AL$1:AL$1706)</f>
      </c>
      <c r="L998" s="44" t="str">
        <f>AM998/Sum(AM1:AM$1706)</f>
      </c>
      <c r="M998" t="s">
        <v>1831</v>
      </c>
      <c r="N998" t="s">
        <v>3195</v>
      </c>
      <c r="O998" t="n">
        <v>236</v>
      </c>
      <c r="P998" s="43" t="n">
        <v>47276.2612562459</v>
      </c>
      <c r="Q998" s="43"/>
      <c r="R998" s="43" t="n">
        <v>1051326.81464637</v>
      </c>
      <c r="S998" s="43" t="n">
        <v>34822909.0783327</v>
      </c>
      <c r="T998" s="43"/>
      <c r="U998" s="43"/>
      <c r="V998" s="43"/>
      <c r="W998" s="43"/>
      <c r="X998" s="43"/>
      <c r="Y998" s="43" t="n">
        <v>0</v>
      </c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</row>
    <row r="999">
      <c r="A999" t="str">
        <f>M999</f>
      </c>
      <c r="B999" t="str">
        <f>N999</f>
      </c>
      <c r="C999" t="str">
        <f>O999</f>
      </c>
      <c r="D999" s="43" t="str">
        <f>AE999</f>
      </c>
      <c r="E999" s="43" t="str">
        <f>AK999</f>
      </c>
      <c r="F999" s="43" t="str">
        <f>AL999</f>
      </c>
      <c r="G999" s="43" t="str">
        <f>AM999</f>
      </c>
      <c r="H999" s="44" t="str">
        <f>AL999/AK999-1</f>
      </c>
      <c r="I999" s="44" t="str">
        <f>AL999/AE999-1</f>
      </c>
      <c r="J999" s="44" t="str">
        <f>AM999/AL999</f>
      </c>
      <c r="K999" s="44" t="str">
        <f>AL999/Sum(AL$1:AL$1706)</f>
      </c>
      <c r="L999" s="44" t="str">
        <f>AM999/Sum(AM1:AM$1706)</f>
      </c>
      <c r="M999" t="s">
        <v>1831</v>
      </c>
      <c r="N999" t="s">
        <v>1838</v>
      </c>
      <c r="O999" t="n">
        <v>2244</v>
      </c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 t="n">
        <v>1922391.89676961</v>
      </c>
      <c r="AJ999" s="43" t="n">
        <v>10978287.8864666</v>
      </c>
      <c r="AK999" s="43" t="n">
        <v>-521857.757684067</v>
      </c>
      <c r="AL999" s="43" t="n">
        <v>0</v>
      </c>
      <c r="AM999" s="43" t="n">
        <v>122287375.352298</v>
      </c>
    </row>
    <row r="1000">
      <c r="A1000" t="str">
        <f>M1000</f>
      </c>
      <c r="B1000" t="str">
        <f>N1000</f>
      </c>
      <c r="C1000" t="str">
        <f>O1000</f>
      </c>
      <c r="D1000" s="43" t="str">
        <f>AE1000</f>
      </c>
      <c r="E1000" s="43" t="str">
        <f>AK1000</f>
      </c>
      <c r="F1000" s="43" t="str">
        <f>AL1000</f>
      </c>
      <c r="G1000" s="43" t="str">
        <f>AM1000</f>
      </c>
      <c r="H1000" s="44" t="str">
        <f>AL1000/AK1000-1</f>
      </c>
      <c r="I1000" s="44" t="str">
        <f>AL1000/AE1000-1</f>
      </c>
      <c r="J1000" s="44" t="str">
        <f>AM1000/AL1000</f>
      </c>
      <c r="K1000" s="44" t="str">
        <f>AL1000/Sum(AL$1:AL$1706)</f>
      </c>
      <c r="L1000" s="44" t="str">
        <f>AM1000/Sum(AM1:AM$1706)</f>
      </c>
      <c r="M1000" t="s">
        <v>1831</v>
      </c>
      <c r="N1000" t="s">
        <v>3196</v>
      </c>
      <c r="O1000" t="n">
        <v>1156</v>
      </c>
      <c r="P1000" s="43" t="n">
        <v>162314.625069761</v>
      </c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  <c r="AL1000" s="43"/>
      <c r="AM1000" s="43"/>
    </row>
    <row r="1001">
      <c r="A1001" t="str">
        <f>M1001</f>
      </c>
      <c r="B1001" t="str">
        <f>N1001</f>
      </c>
      <c r="C1001" t="str">
        <f>O1001</f>
      </c>
      <c r="D1001" s="43" t="str">
        <f>AE1001</f>
      </c>
      <c r="E1001" s="43" t="str">
        <f>AK1001</f>
      </c>
      <c r="F1001" s="43" t="str">
        <f>AL1001</f>
      </c>
      <c r="G1001" s="43" t="str">
        <f>AM1001</f>
      </c>
      <c r="H1001" s="44" t="str">
        <f>AL1001/AK1001-1</f>
      </c>
      <c r="I1001" s="44" t="str">
        <f>AL1001/AE1001-1</f>
      </c>
      <c r="J1001" s="44" t="str">
        <f>AM1001/AL1001</f>
      </c>
      <c r="K1001" s="44" t="str">
        <f>AL1001/Sum(AL$1:AL$1706)</f>
      </c>
      <c r="L1001" s="44" t="str">
        <f>AM1001/Sum(AM1:AM$1706)</f>
      </c>
      <c r="M1001" t="s">
        <v>1831</v>
      </c>
      <c r="N1001" t="s">
        <v>3197</v>
      </c>
      <c r="O1001" t="n">
        <v>2186</v>
      </c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  <c r="AA1001" s="43"/>
      <c r="AB1001" s="43"/>
      <c r="AC1001" s="43"/>
      <c r="AD1001" s="43"/>
      <c r="AE1001" s="43"/>
      <c r="AF1001" s="43"/>
      <c r="AG1001" s="43"/>
      <c r="AH1001" s="43" t="n">
        <v>19148.5644318578</v>
      </c>
      <c r="AI1001" s="43"/>
      <c r="AJ1001" s="43"/>
      <c r="AK1001" s="43"/>
      <c r="AL1001" s="43"/>
      <c r="AM1001" s="43"/>
    </row>
    <row r="1002">
      <c r="A1002" t="str">
        <f>M1002</f>
      </c>
      <c r="B1002" t="str">
        <f>N1002</f>
      </c>
      <c r="C1002" t="str">
        <f>O1002</f>
      </c>
      <c r="D1002" s="43" t="str">
        <f>AE1002</f>
      </c>
      <c r="E1002" s="43" t="str">
        <f>AK1002</f>
      </c>
      <c r="F1002" s="43" t="str">
        <f>AL1002</f>
      </c>
      <c r="G1002" s="43" t="str">
        <f>AM1002</f>
      </c>
      <c r="H1002" s="44" t="str">
        <f>AL1002/AK1002-1</f>
      </c>
      <c r="I1002" s="44" t="str">
        <f>AL1002/AE1002-1</f>
      </c>
      <c r="J1002" s="44" t="str">
        <f>AM1002/AL1002</f>
      </c>
      <c r="K1002" s="44" t="str">
        <f>AL1002/Sum(AL$1:AL$1706)</f>
      </c>
      <c r="L1002" s="44" t="str">
        <f>AM1002/Sum(AM1:AM$1706)</f>
      </c>
      <c r="M1002" t="s">
        <v>1831</v>
      </c>
      <c r="N1002" t="s">
        <v>2590</v>
      </c>
      <c r="O1002" t="n">
        <v>662</v>
      </c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  <c r="Z1002" s="43"/>
      <c r="AA1002" s="43"/>
      <c r="AB1002" s="43" t="n">
        <v>28631983.3965174</v>
      </c>
      <c r="AC1002" s="43" t="n">
        <v>7238910.40268972</v>
      </c>
      <c r="AD1002" s="43" t="n">
        <v>-4139711.30365514</v>
      </c>
      <c r="AE1002" s="43" t="n">
        <v>-714.870749977045</v>
      </c>
      <c r="AF1002" s="43"/>
      <c r="AG1002" s="43"/>
      <c r="AH1002" s="43"/>
      <c r="AI1002" s="43"/>
      <c r="AJ1002" s="43"/>
      <c r="AK1002" s="43"/>
      <c r="AL1002" s="43"/>
      <c r="AM1002" s="43"/>
    </row>
    <row r="1003">
      <c r="A1003" t="str">
        <f>M1003</f>
      </c>
      <c r="B1003" t="str">
        <f>N1003</f>
      </c>
      <c r="C1003" t="str">
        <f>O1003</f>
      </c>
      <c r="D1003" s="43" t="str">
        <f>AE1003</f>
      </c>
      <c r="E1003" s="43" t="str">
        <f>AK1003</f>
      </c>
      <c r="F1003" s="43" t="str">
        <f>AL1003</f>
      </c>
      <c r="G1003" s="43" t="str">
        <f>AM1003</f>
      </c>
      <c r="H1003" s="44" t="str">
        <f>AL1003/AK1003-1</f>
      </c>
      <c r="I1003" s="44" t="str">
        <f>AL1003/AE1003-1</f>
      </c>
      <c r="J1003" s="44" t="str">
        <f>AM1003/AL1003</f>
      </c>
      <c r="K1003" s="44" t="str">
        <f>AL1003/Sum(AL$1:AL$1706)</f>
      </c>
      <c r="L1003" s="44" t="str">
        <f>AM1003/Sum(AM1:AM$1706)</f>
      </c>
      <c r="M1003" t="s">
        <v>1831</v>
      </c>
      <c r="N1003" t="s">
        <v>2591</v>
      </c>
      <c r="O1003" t="n">
        <v>411</v>
      </c>
      <c r="P1003" s="43"/>
      <c r="Q1003" s="43"/>
      <c r="R1003" s="43" t="n">
        <v>1391757.11542198</v>
      </c>
      <c r="S1003" s="43" t="n">
        <v>-176974.012790172</v>
      </c>
      <c r="T1003" s="43"/>
      <c r="U1003" s="43"/>
      <c r="V1003" s="43"/>
      <c r="W1003" s="43"/>
      <c r="X1003" s="43"/>
      <c r="Y1003" s="43"/>
      <c r="Z1003" s="43"/>
      <c r="AA1003" s="43"/>
      <c r="AB1003" s="43"/>
      <c r="AC1003" s="43"/>
      <c r="AD1003" s="43"/>
      <c r="AE1003" s="43"/>
      <c r="AF1003" s="43"/>
      <c r="AG1003" s="43"/>
      <c r="AH1003" s="43"/>
      <c r="AI1003" s="43"/>
      <c r="AJ1003" s="43"/>
      <c r="AK1003" s="43"/>
      <c r="AL1003" s="43"/>
      <c r="AM1003" s="43"/>
    </row>
    <row r="1004">
      <c r="A1004" t="str">
        <f>M1004</f>
      </c>
      <c r="B1004" t="str">
        <f>N1004</f>
      </c>
      <c r="C1004" t="str">
        <f>O1004</f>
      </c>
      <c r="D1004" s="43" t="str">
        <f>AE1004</f>
      </c>
      <c r="E1004" s="43" t="str">
        <f>AK1004</f>
      </c>
      <c r="F1004" s="43" t="str">
        <f>AL1004</f>
      </c>
      <c r="G1004" s="43" t="str">
        <f>AM1004</f>
      </c>
      <c r="H1004" s="44" t="str">
        <f>AL1004/AK1004-1</f>
      </c>
      <c r="I1004" s="44" t="str">
        <f>AL1004/AE1004-1</f>
      </c>
      <c r="J1004" s="44" t="str">
        <f>AM1004/AL1004</f>
      </c>
      <c r="K1004" s="44" t="str">
        <f>AL1004/Sum(AL$1:AL$1706)</f>
      </c>
      <c r="L1004" s="44" t="str">
        <f>AM1004/Sum(AM1:AM$1706)</f>
      </c>
      <c r="M1004" t="s">
        <v>1831</v>
      </c>
      <c r="N1004" t="s">
        <v>3198</v>
      </c>
      <c r="O1004" t="n">
        <v>609</v>
      </c>
      <c r="P1004" s="43"/>
      <c r="Q1004" s="43"/>
      <c r="R1004" s="43"/>
      <c r="S1004" s="43" t="n">
        <v>58657.1090550997</v>
      </c>
      <c r="T1004" s="43"/>
      <c r="U1004" s="43"/>
      <c r="V1004" s="43"/>
      <c r="W1004" s="43"/>
      <c r="X1004" s="43"/>
      <c r="Y1004" s="43"/>
      <c r="Z1004" s="43"/>
      <c r="AA1004" s="43"/>
      <c r="AB1004" s="43"/>
      <c r="AC1004" s="43"/>
      <c r="AD1004" s="43"/>
      <c r="AE1004" s="43"/>
      <c r="AF1004" s="43"/>
      <c r="AG1004" s="43"/>
      <c r="AH1004" s="43"/>
      <c r="AI1004" s="43"/>
      <c r="AJ1004" s="43"/>
      <c r="AK1004" s="43"/>
      <c r="AL1004" s="43"/>
      <c r="AM1004" s="43"/>
    </row>
    <row r="1005">
      <c r="A1005" t="str">
        <f>M1005</f>
      </c>
      <c r="B1005" t="str">
        <f>N1005</f>
      </c>
      <c r="C1005" t="str">
        <f>O1005</f>
      </c>
      <c r="D1005" s="43" t="str">
        <f>AE1005</f>
      </c>
      <c r="E1005" s="43" t="str">
        <f>AK1005</f>
      </c>
      <c r="F1005" s="43" t="str">
        <f>AL1005</f>
      </c>
      <c r="G1005" s="43" t="str">
        <f>AM1005</f>
      </c>
      <c r="H1005" s="44" t="str">
        <f>AL1005/AK1005-1</f>
      </c>
      <c r="I1005" s="44" t="str">
        <f>AL1005/AE1005-1</f>
      </c>
      <c r="J1005" s="44" t="str">
        <f>AM1005/AL1005</f>
      </c>
      <c r="K1005" s="44" t="str">
        <f>AL1005/Sum(AL$1:AL$1706)</f>
      </c>
      <c r="L1005" s="44" t="str">
        <f>AM1005/Sum(AM1:AM$1706)</f>
      </c>
      <c r="M1005" t="s">
        <v>1831</v>
      </c>
      <c r="N1005" t="s">
        <v>3199</v>
      </c>
      <c r="O1005" t="n">
        <v>187</v>
      </c>
      <c r="P1005" s="43" t="n">
        <v>305185.5547206</v>
      </c>
      <c r="Q1005" s="43" t="n">
        <v>969160.940287934</v>
      </c>
      <c r="R1005" s="43" t="n">
        <v>3300850.63533083</v>
      </c>
      <c r="S1005" s="43" t="n">
        <v>13843115.8329619</v>
      </c>
      <c r="T1005" s="43"/>
      <c r="U1005" s="43"/>
      <c r="V1005" s="43"/>
      <c r="W1005" s="43"/>
      <c r="X1005" s="43"/>
      <c r="Y1005" s="43"/>
      <c r="Z1005" s="43"/>
      <c r="AA1005" s="43"/>
      <c r="AB1005" s="43"/>
      <c r="AC1005" s="43"/>
      <c r="AD1005" s="43"/>
      <c r="AE1005" s="43"/>
      <c r="AF1005" s="43"/>
      <c r="AG1005" s="43"/>
      <c r="AH1005" s="43"/>
      <c r="AI1005" s="43"/>
      <c r="AJ1005" s="43"/>
      <c r="AK1005" s="43"/>
      <c r="AL1005" s="43"/>
      <c r="AM1005" s="43"/>
    </row>
    <row r="1006">
      <c r="A1006" t="str">
        <f>M1006</f>
      </c>
      <c r="B1006" t="str">
        <f>N1006</f>
      </c>
      <c r="C1006" t="str">
        <f>O1006</f>
      </c>
      <c r="D1006" s="43" t="str">
        <f>AE1006</f>
      </c>
      <c r="E1006" s="43" t="str">
        <f>AK1006</f>
      </c>
      <c r="F1006" s="43" t="str">
        <f>AL1006</f>
      </c>
      <c r="G1006" s="43" t="str">
        <f>AM1006</f>
      </c>
      <c r="H1006" s="44" t="str">
        <f>AL1006/AK1006-1</f>
      </c>
      <c r="I1006" s="44" t="str">
        <f>AL1006/AE1006-1</f>
      </c>
      <c r="J1006" s="44" t="str">
        <f>AM1006/AL1006</f>
      </c>
      <c r="K1006" s="44" t="str">
        <f>AL1006/Sum(AL$1:AL$1706)</f>
      </c>
      <c r="L1006" s="44" t="str">
        <f>AM1006/Sum(AM1:AM$1706)</f>
      </c>
      <c r="M1006" t="s">
        <v>1831</v>
      </c>
      <c r="N1006" t="s">
        <v>3200</v>
      </c>
      <c r="O1006" t="n">
        <v>1858</v>
      </c>
      <c r="P1006" s="43"/>
      <c r="Q1006" s="43"/>
      <c r="R1006" s="43"/>
      <c r="S1006" s="43"/>
      <c r="T1006" s="43"/>
      <c r="U1006" s="43"/>
      <c r="V1006" s="43"/>
      <c r="W1006" s="43"/>
      <c r="X1006" s="43" t="n">
        <v>295461.487867335</v>
      </c>
      <c r="Y1006" s="43" t="n">
        <v>122656.717407536</v>
      </c>
      <c r="Z1006" s="43" t="n">
        <v>310888.542678634</v>
      </c>
      <c r="AA1006" s="43"/>
      <c r="AB1006" s="43" t="n">
        <v>1213159.23794599</v>
      </c>
      <c r="AC1006" s="43" t="n">
        <v>-24295.8209398029</v>
      </c>
      <c r="AD1006" s="43"/>
      <c r="AE1006" s="43"/>
      <c r="AF1006" s="43"/>
      <c r="AG1006" s="43"/>
      <c r="AH1006" s="43"/>
      <c r="AI1006" s="43"/>
      <c r="AJ1006" s="43"/>
      <c r="AK1006" s="43"/>
      <c r="AL1006" s="43"/>
      <c r="AM1006" s="43"/>
    </row>
    <row r="1007">
      <c r="A1007" t="str">
        <f>M1007</f>
      </c>
      <c r="B1007" t="str">
        <f>N1007</f>
      </c>
      <c r="C1007" t="str">
        <f>O1007</f>
      </c>
      <c r="D1007" s="43" t="str">
        <f>AE1007</f>
      </c>
      <c r="E1007" s="43" t="str">
        <f>AK1007</f>
      </c>
      <c r="F1007" s="43" t="str">
        <f>AL1007</f>
      </c>
      <c r="G1007" s="43" t="str">
        <f>AM1007</f>
      </c>
      <c r="H1007" s="44" t="str">
        <f>AL1007/AK1007-1</f>
      </c>
      <c r="I1007" s="44" t="str">
        <f>AL1007/AE1007-1</f>
      </c>
      <c r="J1007" s="44" t="str">
        <f>AM1007/AL1007</f>
      </c>
      <c r="K1007" s="44" t="str">
        <f>AL1007/Sum(AL$1:AL$1706)</f>
      </c>
      <c r="L1007" s="44" t="str">
        <f>AM1007/Sum(AM1:AM$1706)</f>
      </c>
      <c r="M1007" t="s">
        <v>1831</v>
      </c>
      <c r="N1007" t="s">
        <v>3201</v>
      </c>
      <c r="O1007" t="n">
        <v>185</v>
      </c>
      <c r="P1007" s="43" t="n">
        <v>30462463.7876522</v>
      </c>
      <c r="Q1007" s="43" t="n">
        <v>44264363.475165</v>
      </c>
      <c r="R1007" s="43" t="n">
        <v>34401086.5406257</v>
      </c>
      <c r="S1007" s="43" t="n">
        <v>69730450.6139904</v>
      </c>
      <c r="T1007" s="43"/>
      <c r="U1007" s="43"/>
      <c r="V1007" s="43"/>
      <c r="W1007" s="43"/>
      <c r="X1007" s="43"/>
      <c r="Y1007" s="43"/>
      <c r="Z1007" s="43"/>
      <c r="AA1007" s="43"/>
      <c r="AB1007" s="43"/>
      <c r="AC1007" s="43"/>
      <c r="AD1007" s="43"/>
      <c r="AE1007" s="43"/>
      <c r="AF1007" s="43"/>
      <c r="AG1007" s="43"/>
      <c r="AH1007" s="43"/>
      <c r="AI1007" s="43"/>
      <c r="AJ1007" s="43"/>
      <c r="AK1007" s="43"/>
      <c r="AL1007" s="43"/>
      <c r="AM1007" s="43"/>
    </row>
    <row r="1008">
      <c r="A1008" t="str">
        <f>M1008</f>
      </c>
      <c r="B1008" t="str">
        <f>N1008</f>
      </c>
      <c r="C1008" t="str">
        <f>O1008</f>
      </c>
      <c r="D1008" s="43" t="str">
        <f>AE1008</f>
      </c>
      <c r="E1008" s="43" t="str">
        <f>AK1008</f>
      </c>
      <c r="F1008" s="43" t="str">
        <f>AL1008</f>
      </c>
      <c r="G1008" s="43" t="str">
        <f>AM1008</f>
      </c>
      <c r="H1008" s="44" t="str">
        <f>AL1008/AK1008-1</f>
      </c>
      <c r="I1008" s="44" t="str">
        <f>AL1008/AE1008-1</f>
      </c>
      <c r="J1008" s="44" t="str">
        <f>AM1008/AL1008</f>
      </c>
      <c r="K1008" s="44" t="str">
        <f>AL1008/Sum(AL$1:AL$1706)</f>
      </c>
      <c r="L1008" s="44" t="str">
        <f>AM1008/Sum(AM1:AM$1706)</f>
      </c>
      <c r="M1008" t="s">
        <v>1831</v>
      </c>
      <c r="N1008" t="s">
        <v>3202</v>
      </c>
      <c r="O1008" t="n">
        <v>1558</v>
      </c>
      <c r="P1008" s="43" t="n">
        <v>1727874.64106355</v>
      </c>
      <c r="Q1008" s="43" t="n">
        <v>3255800.81567178</v>
      </c>
      <c r="R1008" s="43"/>
      <c r="S1008" s="43"/>
      <c r="T1008" s="43"/>
      <c r="U1008" s="43"/>
      <c r="V1008" s="43"/>
      <c r="W1008" s="43"/>
      <c r="X1008" s="43"/>
      <c r="Y1008" s="43"/>
      <c r="Z1008" s="43"/>
      <c r="AA1008" s="43"/>
      <c r="AB1008" s="43"/>
      <c r="AC1008" s="43"/>
      <c r="AD1008" s="43"/>
      <c r="AE1008" s="43"/>
      <c r="AF1008" s="43"/>
      <c r="AG1008" s="43"/>
      <c r="AH1008" s="43"/>
      <c r="AI1008" s="43"/>
      <c r="AJ1008" s="43"/>
      <c r="AK1008" s="43"/>
      <c r="AL1008" s="43"/>
      <c r="AM1008" s="43"/>
    </row>
    <row r="1009">
      <c r="A1009" t="str">
        <f>M1009</f>
      </c>
      <c r="B1009" t="str">
        <f>N1009</f>
      </c>
      <c r="C1009" t="str">
        <f>O1009</f>
      </c>
      <c r="D1009" s="43" t="str">
        <f>AE1009</f>
      </c>
      <c r="E1009" s="43" t="str">
        <f>AK1009</f>
      </c>
      <c r="F1009" s="43" t="str">
        <f>AL1009</f>
      </c>
      <c r="G1009" s="43" t="str">
        <f>AM1009</f>
      </c>
      <c r="H1009" s="44" t="str">
        <f>AL1009/AK1009-1</f>
      </c>
      <c r="I1009" s="44" t="str">
        <f>AL1009/AE1009-1</f>
      </c>
      <c r="J1009" s="44" t="str">
        <f>AM1009/AL1009</f>
      </c>
      <c r="K1009" s="44" t="str">
        <f>AL1009/Sum(AL$1:AL$1706)</f>
      </c>
      <c r="L1009" s="44" t="str">
        <f>AM1009/Sum(AM1:AM$1706)</f>
      </c>
      <c r="M1009" t="s">
        <v>1831</v>
      </c>
      <c r="N1009" t="s">
        <v>3203</v>
      </c>
      <c r="O1009" t="n">
        <v>600</v>
      </c>
      <c r="P1009" s="43"/>
      <c r="Q1009" s="43" t="n">
        <v>533561.13533478</v>
      </c>
      <c r="R1009" s="43" t="n">
        <v>1079477.42643563</v>
      </c>
      <c r="S1009" s="43" t="n">
        <v>2610854.69788204</v>
      </c>
      <c r="T1009" s="43"/>
      <c r="U1009" s="43"/>
      <c r="V1009" s="43"/>
      <c r="W1009" s="43"/>
      <c r="X1009" s="43"/>
      <c r="Y1009" s="43"/>
      <c r="Z1009" s="43"/>
      <c r="AA1009" s="43"/>
      <c r="AB1009" s="43"/>
      <c r="AC1009" s="43"/>
      <c r="AD1009" s="43"/>
      <c r="AE1009" s="43"/>
      <c r="AF1009" s="43"/>
      <c r="AG1009" s="43"/>
      <c r="AH1009" s="43"/>
      <c r="AI1009" s="43"/>
      <c r="AJ1009" s="43"/>
      <c r="AK1009" s="43"/>
      <c r="AL1009" s="43"/>
      <c r="AM1009" s="43"/>
    </row>
    <row r="1010">
      <c r="A1010" t="str">
        <f>M1010</f>
      </c>
      <c r="B1010" t="str">
        <f>N1010</f>
      </c>
      <c r="C1010" t="str">
        <f>O1010</f>
      </c>
      <c r="D1010" s="43" t="str">
        <f>AE1010</f>
      </c>
      <c r="E1010" s="43" t="str">
        <f>AK1010</f>
      </c>
      <c r="F1010" s="43" t="str">
        <f>AL1010</f>
      </c>
      <c r="G1010" s="43" t="str">
        <f>AM1010</f>
      </c>
      <c r="H1010" s="44" t="str">
        <f>AL1010/AK1010-1</f>
      </c>
      <c r="I1010" s="44" t="str">
        <f>AL1010/AE1010-1</f>
      </c>
      <c r="J1010" s="44" t="str">
        <f>AM1010/AL1010</f>
      </c>
      <c r="K1010" s="44" t="str">
        <f>AL1010/Sum(AL$1:AL$1706)</f>
      </c>
      <c r="L1010" s="44" t="str">
        <f>AM1010/Sum(AM1:AM$1706)</f>
      </c>
      <c r="M1010" t="s">
        <v>1831</v>
      </c>
      <c r="N1010" t="s">
        <v>3204</v>
      </c>
      <c r="O1010" t="n">
        <v>599</v>
      </c>
      <c r="P1010" s="43" t="n">
        <v>122722.775930217</v>
      </c>
      <c r="Q1010" s="43" t="n">
        <v>259185.803977819</v>
      </c>
      <c r="R1010" s="43" t="n">
        <v>153906.679614654</v>
      </c>
      <c r="S1010" s="43" t="n">
        <v>158596.522461944</v>
      </c>
      <c r="T1010" s="43"/>
      <c r="U1010" s="43"/>
      <c r="V1010" s="43"/>
      <c r="W1010" s="43"/>
      <c r="X1010" s="43"/>
      <c r="Y1010" s="43"/>
      <c r="Z1010" s="43"/>
      <c r="AA1010" s="43"/>
      <c r="AB1010" s="43"/>
      <c r="AC1010" s="43"/>
      <c r="AD1010" s="43"/>
      <c r="AE1010" s="43"/>
      <c r="AF1010" s="43"/>
      <c r="AG1010" s="43"/>
      <c r="AH1010" s="43"/>
      <c r="AI1010" s="43"/>
      <c r="AJ1010" s="43"/>
      <c r="AK1010" s="43"/>
      <c r="AL1010" s="43"/>
      <c r="AM1010" s="43"/>
    </row>
    <row r="1011">
      <c r="A1011" t="str">
        <f>M1011</f>
      </c>
      <c r="B1011" t="str">
        <f>N1011</f>
      </c>
      <c r="C1011" t="str">
        <f>O1011</f>
      </c>
      <c r="D1011" s="43" t="str">
        <f>AE1011</f>
      </c>
      <c r="E1011" s="43" t="str">
        <f>AK1011</f>
      </c>
      <c r="F1011" s="43" t="str">
        <f>AL1011</f>
      </c>
      <c r="G1011" s="43" t="str">
        <f>AM1011</f>
      </c>
      <c r="H1011" s="44" t="str">
        <f>AL1011/AK1011-1</f>
      </c>
      <c r="I1011" s="44" t="str">
        <f>AL1011/AE1011-1</f>
      </c>
      <c r="J1011" s="44" t="str">
        <f>AM1011/AL1011</f>
      </c>
      <c r="K1011" s="44" t="str">
        <f>AL1011/Sum(AL$1:AL$1706)</f>
      </c>
      <c r="L1011" s="44" t="str">
        <f>AM1011/Sum(AM1:AM$1706)</f>
      </c>
      <c r="M1011" t="s">
        <v>1831</v>
      </c>
      <c r="N1011" t="s">
        <v>2627</v>
      </c>
      <c r="O1011" t="n">
        <v>1961</v>
      </c>
      <c r="P1011" s="43"/>
      <c r="Q1011" s="43"/>
      <c r="R1011" s="43"/>
      <c r="S1011" s="43"/>
      <c r="T1011" s="43"/>
      <c r="U1011" s="43" t="n">
        <v>14436.5470613035</v>
      </c>
      <c r="V1011" s="43" t="n">
        <v>396622.875337584</v>
      </c>
      <c r="W1011" s="43"/>
      <c r="X1011" s="43" t="n">
        <v>25691.7597701201</v>
      </c>
      <c r="Y1011" s="43" t="n">
        <v>97495.6301016553</v>
      </c>
      <c r="Z1011" s="43" t="n">
        <v>294644.401839741</v>
      </c>
      <c r="AA1011" s="43" t="n">
        <v>12023.0446616477</v>
      </c>
      <c r="AB1011" s="43"/>
      <c r="AC1011" s="43"/>
      <c r="AD1011" s="43"/>
      <c r="AE1011" s="43"/>
      <c r="AF1011" s="43"/>
      <c r="AG1011" s="43"/>
      <c r="AH1011" s="43"/>
      <c r="AI1011" s="43"/>
      <c r="AJ1011" s="43"/>
      <c r="AK1011" s="43"/>
      <c r="AL1011" s="43"/>
      <c r="AM1011" s="43"/>
    </row>
    <row r="1012">
      <c r="A1012" t="str">
        <f>M1012</f>
      </c>
      <c r="B1012" t="str">
        <f>N1012</f>
      </c>
      <c r="C1012" t="str">
        <f>O1012</f>
      </c>
      <c r="D1012" s="43" t="str">
        <f>AE1012</f>
      </c>
      <c r="E1012" s="43" t="str">
        <f>AK1012</f>
      </c>
      <c r="F1012" s="43" t="str">
        <f>AL1012</f>
      </c>
      <c r="G1012" s="43" t="str">
        <f>AM1012</f>
      </c>
      <c r="H1012" s="44" t="str">
        <f>AL1012/AK1012-1</f>
      </c>
      <c r="I1012" s="44" t="str">
        <f>AL1012/AE1012-1</f>
      </c>
      <c r="J1012" s="44" t="str">
        <f>AM1012/AL1012</f>
      </c>
      <c r="K1012" s="44" t="str">
        <f>AL1012/Sum(AL$1:AL$1706)</f>
      </c>
      <c r="L1012" s="44" t="str">
        <f>AM1012/Sum(AM1:AM$1706)</f>
      </c>
      <c r="M1012" t="s">
        <v>1831</v>
      </c>
      <c r="N1012" t="s">
        <v>2629</v>
      </c>
      <c r="O1012" t="n">
        <v>2202</v>
      </c>
      <c r="P1012" s="43"/>
      <c r="Q1012" s="43"/>
      <c r="R1012" s="43"/>
      <c r="S1012" s="43"/>
      <c r="T1012" s="43"/>
      <c r="U1012" s="43"/>
      <c r="V1012" s="43"/>
      <c r="W1012" s="43"/>
      <c r="X1012" s="43"/>
      <c r="Y1012" s="43"/>
      <c r="Z1012" s="43"/>
      <c r="AA1012" s="43"/>
      <c r="AB1012" s="43"/>
      <c r="AC1012" s="43"/>
      <c r="AD1012" s="43"/>
      <c r="AE1012" s="43"/>
      <c r="AF1012" s="43"/>
      <c r="AG1012" s="43"/>
      <c r="AH1012" s="43" t="n">
        <v>399531.281186138</v>
      </c>
      <c r="AI1012" s="43" t="n">
        <v>16081.7224325507</v>
      </c>
      <c r="AJ1012" s="43" t="n">
        <v>637736.723946897</v>
      </c>
      <c r="AK1012" s="43" t="n">
        <v>468317.449108882</v>
      </c>
      <c r="AL1012" s="43" t="n">
        <v>455143.46</v>
      </c>
      <c r="AM1012" s="43" t="n">
        <v>287226.843983152</v>
      </c>
    </row>
    <row r="1013">
      <c r="A1013" t="str">
        <f>M1013</f>
      </c>
      <c r="B1013" t="str">
        <f>N1013</f>
      </c>
      <c r="C1013" t="str">
        <f>O1013</f>
      </c>
      <c r="D1013" s="43" t="str">
        <f>AE1013</f>
      </c>
      <c r="E1013" s="43" t="str">
        <f>AK1013</f>
      </c>
      <c r="F1013" s="43" t="str">
        <f>AL1013</f>
      </c>
      <c r="G1013" s="43" t="str">
        <f>AM1013</f>
      </c>
      <c r="H1013" s="44" t="str">
        <f>AL1013/AK1013-1</f>
      </c>
      <c r="I1013" s="44" t="str">
        <f>AL1013/AE1013-1</f>
      </c>
      <c r="J1013" s="44" t="str">
        <f>AM1013/AL1013</f>
      </c>
      <c r="K1013" s="44" t="str">
        <f>AL1013/Sum(AL$1:AL$1706)</f>
      </c>
      <c r="L1013" s="44" t="str">
        <f>AM1013/Sum(AM1:AM$1706)</f>
      </c>
      <c r="M1013" t="s">
        <v>1831</v>
      </c>
      <c r="N1013" t="s">
        <v>3205</v>
      </c>
      <c r="O1013" t="n">
        <v>703</v>
      </c>
      <c r="P1013" s="43" t="n">
        <v>5784685.19608508</v>
      </c>
      <c r="Q1013" s="43"/>
      <c r="R1013" s="43"/>
      <c r="S1013" s="43" t="n">
        <v>80454.0926085807</v>
      </c>
      <c r="T1013" s="43" t="n">
        <v>393938374.475152</v>
      </c>
      <c r="U1013" s="43" t="n">
        <v>845688286.944932</v>
      </c>
      <c r="V1013" s="43" t="n">
        <v>382387988.512365</v>
      </c>
      <c r="W1013" s="43" t="n">
        <v>1511302266.00584</v>
      </c>
      <c r="X1013" s="43" t="n">
        <v>2748846353.68899</v>
      </c>
      <c r="Y1013" s="43" t="n">
        <v>3230799856.98691</v>
      </c>
      <c r="Z1013" s="43" t="n">
        <v>1960888766.05564</v>
      </c>
      <c r="AA1013" s="43" t="n">
        <v>1576636451.03094</v>
      </c>
      <c r="AB1013" s="43" t="n">
        <v>1250393215.84615</v>
      </c>
      <c r="AC1013" s="43" t="n">
        <v>949273905.725156</v>
      </c>
      <c r="AD1013" s="43" t="n">
        <v>921757598.203229</v>
      </c>
      <c r="AE1013" s="43" t="n">
        <v>386138192.432085</v>
      </c>
      <c r="AF1013" s="43" t="n">
        <v>86773551.9782035</v>
      </c>
      <c r="AG1013" s="43" t="n">
        <v>-2999437.64593987</v>
      </c>
      <c r="AH1013" s="43" t="n">
        <v>-7183520.88299028</v>
      </c>
      <c r="AI1013" s="43" t="n">
        <v>-14857175.909432</v>
      </c>
      <c r="AJ1013" s="43" t="n">
        <v>-4415794.86939782</v>
      </c>
      <c r="AK1013" s="43" t="n">
        <v>-1660541.85693356</v>
      </c>
      <c r="AL1013" s="43" t="n">
        <v>5089245.1191</v>
      </c>
      <c r="AM1013" s="43" t="n">
        <v>92329750.9716652</v>
      </c>
    </row>
    <row r="1014">
      <c r="A1014" t="str">
        <f>M1014</f>
      </c>
      <c r="B1014" t="str">
        <f>N1014</f>
      </c>
      <c r="C1014" t="str">
        <f>O1014</f>
      </c>
      <c r="D1014" s="43" t="str">
        <f>AE1014</f>
      </c>
      <c r="E1014" s="43" t="str">
        <f>AK1014</f>
      </c>
      <c r="F1014" s="43" t="str">
        <f>AL1014</f>
      </c>
      <c r="G1014" s="43" t="str">
        <f>AM1014</f>
      </c>
      <c r="H1014" s="44" t="str">
        <f>AL1014/AK1014-1</f>
      </c>
      <c r="I1014" s="44" t="str">
        <f>AL1014/AE1014-1</f>
      </c>
      <c r="J1014" s="44" t="str">
        <f>AM1014/AL1014</f>
      </c>
      <c r="K1014" s="44" t="str">
        <f>AL1014/Sum(AL$1:AL$1706)</f>
      </c>
      <c r="L1014" s="44" t="str">
        <f>AM1014/Sum(AM1:AM$1706)</f>
      </c>
      <c r="M1014" t="s">
        <v>1831</v>
      </c>
      <c r="N1014" t="s">
        <v>3206</v>
      </c>
      <c r="O1014" t="n">
        <v>188</v>
      </c>
      <c r="P1014" s="43"/>
      <c r="Q1014" s="43"/>
      <c r="R1014" s="43"/>
      <c r="S1014" s="43" t="n">
        <v>13407540.3592545</v>
      </c>
      <c r="T1014" s="43"/>
      <c r="U1014" s="43"/>
      <c r="V1014" s="43"/>
      <c r="W1014" s="43"/>
      <c r="X1014" s="43"/>
      <c r="Y1014" s="43"/>
      <c r="Z1014" s="43"/>
      <c r="AA1014" s="43"/>
      <c r="AB1014" s="43"/>
      <c r="AC1014" s="43"/>
      <c r="AD1014" s="43"/>
      <c r="AE1014" s="43"/>
      <c r="AF1014" s="43"/>
      <c r="AG1014" s="43"/>
      <c r="AH1014" s="43"/>
      <c r="AI1014" s="43"/>
      <c r="AJ1014" s="43"/>
      <c r="AK1014" s="43"/>
      <c r="AL1014" s="43"/>
      <c r="AM1014" s="43"/>
    </row>
    <row r="1015">
      <c r="A1015" t="str">
        <f>M1015</f>
      </c>
      <c r="B1015" t="str">
        <f>N1015</f>
      </c>
      <c r="C1015" t="str">
        <f>O1015</f>
      </c>
      <c r="D1015" s="43" t="str">
        <f>AE1015</f>
      </c>
      <c r="E1015" s="43" t="str">
        <f>AK1015</f>
      </c>
      <c r="F1015" s="43" t="str">
        <f>AL1015</f>
      </c>
      <c r="G1015" s="43" t="str">
        <f>AM1015</f>
      </c>
      <c r="H1015" s="44" t="str">
        <f>AL1015/AK1015-1</f>
      </c>
      <c r="I1015" s="44" t="str">
        <f>AL1015/AE1015-1</f>
      </c>
      <c r="J1015" s="44" t="str">
        <f>AM1015/AL1015</f>
      </c>
      <c r="K1015" s="44" t="str">
        <f>AL1015/Sum(AL$1:AL$1706)</f>
      </c>
      <c r="L1015" s="44" t="str">
        <f>AM1015/Sum(AM1:AM$1706)</f>
      </c>
      <c r="M1015" t="s">
        <v>1831</v>
      </c>
      <c r="N1015" t="s">
        <v>3207</v>
      </c>
      <c r="O1015" t="n">
        <v>230</v>
      </c>
      <c r="P1015" s="43" t="n">
        <v>346006.974428018</v>
      </c>
      <c r="Q1015" s="43" t="n">
        <v>206272.488277483</v>
      </c>
      <c r="R1015" s="43" t="n">
        <v>618255.889626444</v>
      </c>
      <c r="S1015" s="43" t="n">
        <v>1136314.05620542</v>
      </c>
      <c r="T1015" s="43"/>
      <c r="U1015" s="43"/>
      <c r="V1015" s="43"/>
      <c r="W1015" s="43"/>
      <c r="X1015" s="43"/>
      <c r="Y1015" s="43"/>
      <c r="Z1015" s="43"/>
      <c r="AA1015" s="43"/>
      <c r="AB1015" s="43"/>
      <c r="AC1015" s="43"/>
      <c r="AD1015" s="43"/>
      <c r="AE1015" s="43"/>
      <c r="AF1015" s="43"/>
      <c r="AG1015" s="43"/>
      <c r="AH1015" s="43"/>
      <c r="AI1015" s="43"/>
      <c r="AJ1015" s="43"/>
      <c r="AK1015" s="43"/>
      <c r="AL1015" s="43"/>
      <c r="AM1015" s="43"/>
    </row>
    <row r="1016">
      <c r="A1016" t="str">
        <f>M1016</f>
      </c>
      <c r="B1016" t="str">
        <f>N1016</f>
      </c>
      <c r="C1016" t="str">
        <f>O1016</f>
      </c>
      <c r="D1016" s="43" t="str">
        <f>AE1016</f>
      </c>
      <c r="E1016" s="43" t="str">
        <f>AK1016</f>
      </c>
      <c r="F1016" s="43" t="str">
        <f>AL1016</f>
      </c>
      <c r="G1016" s="43" t="str">
        <f>AM1016</f>
      </c>
      <c r="H1016" s="44" t="str">
        <f>AL1016/AK1016-1</f>
      </c>
      <c r="I1016" s="44" t="str">
        <f>AL1016/AE1016-1</f>
      </c>
      <c r="J1016" s="44" t="str">
        <f>AM1016/AL1016</f>
      </c>
      <c r="K1016" s="44" t="str">
        <f>AL1016/Sum(AL$1:AL$1706)</f>
      </c>
      <c r="L1016" s="44" t="str">
        <f>AM1016/Sum(AM1:AM$1706)</f>
      </c>
      <c r="M1016" t="s">
        <v>1831</v>
      </c>
      <c r="N1016" t="s">
        <v>3208</v>
      </c>
      <c r="O1016" t="n">
        <v>289</v>
      </c>
      <c r="P1016" s="43" t="n">
        <v>364697.739643748</v>
      </c>
      <c r="Q1016" s="43"/>
      <c r="R1016" s="43"/>
      <c r="S1016" s="43" t="n">
        <v>352210.849877677</v>
      </c>
      <c r="T1016" s="43"/>
      <c r="U1016" s="43"/>
      <c r="V1016" s="43"/>
      <c r="W1016" s="43"/>
      <c r="X1016" s="43"/>
      <c r="Y1016" s="43"/>
      <c r="Z1016" s="43"/>
      <c r="AA1016" s="43"/>
      <c r="AB1016" s="43"/>
      <c r="AC1016" s="43"/>
      <c r="AD1016" s="43"/>
      <c r="AE1016" s="43"/>
      <c r="AF1016" s="43"/>
      <c r="AG1016" s="43"/>
      <c r="AH1016" s="43"/>
      <c r="AI1016" s="43"/>
      <c r="AJ1016" s="43"/>
      <c r="AK1016" s="43"/>
      <c r="AL1016" s="43"/>
      <c r="AM1016" s="43"/>
    </row>
    <row r="1017">
      <c r="A1017" t="str">
        <f>M1017</f>
      </c>
      <c r="B1017" t="str">
        <f>N1017</f>
      </c>
      <c r="C1017" t="str">
        <f>O1017</f>
      </c>
      <c r="D1017" s="43" t="str">
        <f>AE1017</f>
      </c>
      <c r="E1017" s="43" t="str">
        <f>AK1017</f>
      </c>
      <c r="F1017" s="43" t="str">
        <f>AL1017</f>
      </c>
      <c r="G1017" s="43" t="str">
        <f>AM1017</f>
      </c>
      <c r="H1017" s="44" t="str">
        <f>AL1017/AK1017-1</f>
      </c>
      <c r="I1017" s="44" t="str">
        <f>AL1017/AE1017-1</f>
      </c>
      <c r="J1017" s="44" t="str">
        <f>AM1017/AL1017</f>
      </c>
      <c r="K1017" s="44" t="str">
        <f>AL1017/Sum(AL$1:AL$1706)</f>
      </c>
      <c r="L1017" s="44" t="str">
        <f>AM1017/Sum(AM1:AM$1706)</f>
      </c>
      <c r="M1017" t="s">
        <v>1831</v>
      </c>
      <c r="N1017" t="s">
        <v>3209</v>
      </c>
      <c r="O1017" t="n">
        <v>1572</v>
      </c>
      <c r="P1017" s="43" t="n">
        <v>6680841.7895393</v>
      </c>
      <c r="Q1017" s="43" t="n">
        <v>6852481.82143739</v>
      </c>
      <c r="R1017" s="43" t="n">
        <v>10646663.2532581</v>
      </c>
      <c r="S1017" s="43" t="n">
        <v>1028654.87779006</v>
      </c>
      <c r="T1017" s="43"/>
      <c r="U1017" s="43"/>
      <c r="V1017" s="43"/>
      <c r="W1017" s="43"/>
      <c r="X1017" s="43"/>
      <c r="Y1017" s="43"/>
      <c r="Z1017" s="43"/>
      <c r="AA1017" s="43"/>
      <c r="AB1017" s="43"/>
      <c r="AC1017" s="43"/>
      <c r="AD1017" s="43"/>
      <c r="AE1017" s="43"/>
      <c r="AF1017" s="43"/>
      <c r="AG1017" s="43"/>
      <c r="AH1017" s="43"/>
      <c r="AI1017" s="43"/>
      <c r="AJ1017" s="43"/>
      <c r="AK1017" s="43"/>
      <c r="AL1017" s="43"/>
      <c r="AM1017" s="43"/>
    </row>
    <row r="1018">
      <c r="A1018" t="str">
        <f>M1018</f>
      </c>
      <c r="B1018" t="str">
        <f>N1018</f>
      </c>
      <c r="C1018" t="str">
        <f>O1018</f>
      </c>
      <c r="D1018" s="43" t="str">
        <f>AE1018</f>
      </c>
      <c r="E1018" s="43" t="str">
        <f>AK1018</f>
      </c>
      <c r="F1018" s="43" t="str">
        <f>AL1018</f>
      </c>
      <c r="G1018" s="43" t="str">
        <f>AM1018</f>
      </c>
      <c r="H1018" s="44" t="str">
        <f>AL1018/AK1018-1</f>
      </c>
      <c r="I1018" s="44" t="str">
        <f>AL1018/AE1018-1</f>
      </c>
      <c r="J1018" s="44" t="str">
        <f>AM1018/AL1018</f>
      </c>
      <c r="K1018" s="44" t="str">
        <f>AL1018/Sum(AL$1:AL$1706)</f>
      </c>
      <c r="L1018" s="44" t="str">
        <f>AM1018/Sum(AM1:AM$1706)</f>
      </c>
      <c r="M1018" t="s">
        <v>1831</v>
      </c>
      <c r="N1018" t="s">
        <v>3210</v>
      </c>
      <c r="O1018" t="n">
        <v>292</v>
      </c>
      <c r="P1018" s="43"/>
      <c r="Q1018" s="43"/>
      <c r="R1018" s="43"/>
      <c r="S1018" s="43" t="n">
        <v>1526.88601234536</v>
      </c>
      <c r="T1018" s="43"/>
      <c r="U1018" s="43"/>
      <c r="V1018" s="43"/>
      <c r="W1018" s="43"/>
      <c r="X1018" s="43"/>
      <c r="Y1018" s="43"/>
      <c r="Z1018" s="43"/>
      <c r="AA1018" s="43"/>
      <c r="AB1018" s="43"/>
      <c r="AC1018" s="43"/>
      <c r="AD1018" s="43"/>
      <c r="AE1018" s="43"/>
      <c r="AF1018" s="43"/>
      <c r="AG1018" s="43"/>
      <c r="AH1018" s="43"/>
      <c r="AI1018" s="43"/>
      <c r="AJ1018" s="43"/>
      <c r="AK1018" s="43"/>
      <c r="AL1018" s="43"/>
      <c r="AM1018" s="43"/>
    </row>
    <row r="1019">
      <c r="A1019" t="str">
        <f>M1019</f>
      </c>
      <c r="B1019" t="str">
        <f>N1019</f>
      </c>
      <c r="C1019" t="str">
        <f>O1019</f>
      </c>
      <c r="D1019" s="43" t="str">
        <f>AE1019</f>
      </c>
      <c r="E1019" s="43" t="str">
        <f>AK1019</f>
      </c>
      <c r="F1019" s="43" t="str">
        <f>AL1019</f>
      </c>
      <c r="G1019" s="43" t="str">
        <f>AM1019</f>
      </c>
      <c r="H1019" s="44" t="str">
        <f>AL1019/AK1019-1</f>
      </c>
      <c r="I1019" s="44" t="str">
        <f>AL1019/AE1019-1</f>
      </c>
      <c r="J1019" s="44" t="str">
        <f>AM1019/AL1019</f>
      </c>
      <c r="K1019" s="44" t="str">
        <f>AL1019/Sum(AL$1:AL$1706)</f>
      </c>
      <c r="L1019" s="44" t="str">
        <f>AM1019/Sum(AM1:AM$1706)</f>
      </c>
      <c r="M1019" t="s">
        <v>1831</v>
      </c>
      <c r="N1019" t="s">
        <v>3211</v>
      </c>
      <c r="O1019" t="n">
        <v>263</v>
      </c>
      <c r="P1019" s="43"/>
      <c r="Q1019" s="43" t="n">
        <v>41520.775796695</v>
      </c>
      <c r="R1019" s="43" t="n">
        <v>41576.0014796783</v>
      </c>
      <c r="S1019" s="43" t="n">
        <v>989292.60974126</v>
      </c>
      <c r="T1019" s="43"/>
      <c r="U1019" s="43"/>
      <c r="V1019" s="43"/>
      <c r="W1019" s="43"/>
      <c r="X1019" s="43"/>
      <c r="Y1019" s="43"/>
      <c r="Z1019" s="43"/>
      <c r="AA1019" s="43"/>
      <c r="AB1019" s="43"/>
      <c r="AC1019" s="43"/>
      <c r="AD1019" s="43"/>
      <c r="AE1019" s="43"/>
      <c r="AF1019" s="43"/>
      <c r="AG1019" s="43"/>
      <c r="AH1019" s="43"/>
      <c r="AI1019" s="43"/>
      <c r="AJ1019" s="43"/>
      <c r="AK1019" s="43"/>
      <c r="AL1019" s="43"/>
      <c r="AM1019" s="43"/>
    </row>
    <row r="1020">
      <c r="A1020" t="str">
        <f>M1020</f>
      </c>
      <c r="B1020" t="str">
        <f>N1020</f>
      </c>
      <c r="C1020" t="str">
        <f>O1020</f>
      </c>
      <c r="D1020" s="43" t="str">
        <f>AE1020</f>
      </c>
      <c r="E1020" s="43" t="str">
        <f>AK1020</f>
      </c>
      <c r="F1020" s="43" t="str">
        <f>AL1020</f>
      </c>
      <c r="G1020" s="43" t="str">
        <f>AM1020</f>
      </c>
      <c r="H1020" s="44" t="str">
        <f>AL1020/AK1020-1</f>
      </c>
      <c r="I1020" s="44" t="str">
        <f>AL1020/AE1020-1</f>
      </c>
      <c r="J1020" s="44" t="str">
        <f>AM1020/AL1020</f>
      </c>
      <c r="K1020" s="44" t="str">
        <f>AL1020/Sum(AL$1:AL$1706)</f>
      </c>
      <c r="L1020" s="44" t="str">
        <f>AM1020/Sum(AM1:AM$1706)</f>
      </c>
      <c r="M1020" t="s">
        <v>1831</v>
      </c>
      <c r="N1020" t="s">
        <v>2653</v>
      </c>
      <c r="O1020" t="n">
        <v>1565</v>
      </c>
      <c r="P1020" s="43" t="n">
        <v>786359.657922158</v>
      </c>
      <c r="Q1020" s="43"/>
      <c r="R1020" s="43"/>
      <c r="S1020" s="43"/>
      <c r="T1020" s="43"/>
      <c r="U1020" s="43"/>
      <c r="V1020" s="43"/>
      <c r="W1020" s="43"/>
      <c r="X1020" s="43"/>
      <c r="Y1020" s="43"/>
      <c r="Z1020" s="43"/>
      <c r="AA1020" s="43"/>
      <c r="AB1020" s="43"/>
      <c r="AC1020" s="43"/>
      <c r="AD1020" s="43"/>
      <c r="AE1020" s="43"/>
      <c r="AF1020" s="43"/>
      <c r="AG1020" s="43"/>
      <c r="AH1020" s="43"/>
      <c r="AI1020" s="43"/>
      <c r="AJ1020" s="43"/>
      <c r="AK1020" s="43"/>
      <c r="AL1020" s="43"/>
      <c r="AM1020" s="43"/>
    </row>
    <row r="1021">
      <c r="A1021" t="str">
        <f>M1021</f>
      </c>
      <c r="B1021" t="str">
        <f>N1021</f>
      </c>
      <c r="C1021" t="str">
        <f>O1021</f>
      </c>
      <c r="D1021" s="43" t="str">
        <f>AE1021</f>
      </c>
      <c r="E1021" s="43" t="str">
        <f>AK1021</f>
      </c>
      <c r="F1021" s="43" t="str">
        <f>AL1021</f>
      </c>
      <c r="G1021" s="43" t="str">
        <f>AM1021</f>
      </c>
      <c r="H1021" s="44" t="str">
        <f>AL1021/AK1021-1</f>
      </c>
      <c r="I1021" s="44" t="str">
        <f>AL1021/AE1021-1</f>
      </c>
      <c r="J1021" s="44" t="str">
        <f>AM1021/AL1021</f>
      </c>
      <c r="K1021" s="44" t="str">
        <f>AL1021/Sum(AL$1:AL$1706)</f>
      </c>
      <c r="L1021" s="44" t="str">
        <f>AM1021/Sum(AM1:AM$1706)</f>
      </c>
      <c r="M1021" t="s">
        <v>1831</v>
      </c>
      <c r="N1021" t="s">
        <v>3212</v>
      </c>
      <c r="O1021" t="n">
        <v>290</v>
      </c>
      <c r="P1021" s="43" t="n">
        <v>3036498.03308295</v>
      </c>
      <c r="Q1021" s="43" t="n">
        <v>19749829.2254798</v>
      </c>
      <c r="R1021" s="43" t="n">
        <v>10736795.8376701</v>
      </c>
      <c r="S1021" s="43" t="n">
        <v>11152305.3376071</v>
      </c>
      <c r="T1021" s="43"/>
      <c r="U1021" s="43"/>
      <c r="V1021" s="43"/>
      <c r="W1021" s="43"/>
      <c r="X1021" s="43" t="n">
        <v>-31937.7248730123</v>
      </c>
      <c r="Y1021" s="43"/>
      <c r="Z1021" s="43"/>
      <c r="AA1021" s="43"/>
      <c r="AB1021" s="43"/>
      <c r="AC1021" s="43"/>
      <c r="AD1021" s="43"/>
      <c r="AE1021" s="43"/>
      <c r="AF1021" s="43"/>
      <c r="AG1021" s="43"/>
      <c r="AH1021" s="43"/>
      <c r="AI1021" s="43"/>
      <c r="AJ1021" s="43"/>
      <c r="AK1021" s="43"/>
      <c r="AL1021" s="43"/>
      <c r="AM1021" s="43"/>
    </row>
    <row r="1022">
      <c r="A1022" t="str">
        <f>M1022</f>
      </c>
      <c r="B1022" t="str">
        <f>N1022</f>
      </c>
      <c r="C1022" t="str">
        <f>O1022</f>
      </c>
      <c r="D1022" s="43" t="str">
        <f>AE1022</f>
      </c>
      <c r="E1022" s="43" t="str">
        <f>AK1022</f>
      </c>
      <c r="F1022" s="43" t="str">
        <f>AL1022</f>
      </c>
      <c r="G1022" s="43" t="str">
        <f>AM1022</f>
      </c>
      <c r="H1022" s="44" t="str">
        <f>AL1022/AK1022-1</f>
      </c>
      <c r="I1022" s="44" t="str">
        <f>AL1022/AE1022-1</f>
      </c>
      <c r="J1022" s="44" t="str">
        <f>AM1022/AL1022</f>
      </c>
      <c r="K1022" s="44" t="str">
        <f>AL1022/Sum(AL$1:AL$1706)</f>
      </c>
      <c r="L1022" s="44" t="str">
        <f>AM1022/Sum(AM1:AM$1706)</f>
      </c>
      <c r="M1022" t="s">
        <v>1831</v>
      </c>
      <c r="N1022" t="s">
        <v>3213</v>
      </c>
      <c r="O1022" t="n">
        <v>295</v>
      </c>
      <c r="P1022" s="43" t="n">
        <v>355804.761449818</v>
      </c>
      <c r="Q1022" s="43" t="n">
        <v>60043.5123722352</v>
      </c>
      <c r="R1022" s="43" t="n">
        <v>456387.154147965</v>
      </c>
      <c r="S1022" s="43" t="n">
        <v>1058456.58412083</v>
      </c>
      <c r="T1022" s="43"/>
      <c r="U1022" s="43"/>
      <c r="V1022" s="43"/>
      <c r="W1022" s="43"/>
      <c r="X1022" s="43"/>
      <c r="Y1022" s="43"/>
      <c r="Z1022" s="43"/>
      <c r="AA1022" s="43"/>
      <c r="AB1022" s="43"/>
      <c r="AC1022" s="43"/>
      <c r="AD1022" s="43"/>
      <c r="AE1022" s="43"/>
      <c r="AF1022" s="43"/>
      <c r="AG1022" s="43"/>
      <c r="AH1022" s="43"/>
      <c r="AI1022" s="43"/>
      <c r="AJ1022" s="43"/>
      <c r="AK1022" s="43"/>
      <c r="AL1022" s="43"/>
      <c r="AM1022" s="43"/>
    </row>
    <row r="1023">
      <c r="A1023" t="str">
        <f>M1023</f>
      </c>
      <c r="B1023" t="str">
        <f>N1023</f>
      </c>
      <c r="C1023" t="str">
        <f>O1023</f>
      </c>
      <c r="D1023" s="43" t="str">
        <f>AE1023</f>
      </c>
      <c r="E1023" s="43" t="str">
        <f>AK1023</f>
      </c>
      <c r="F1023" s="43" t="str">
        <f>AL1023</f>
      </c>
      <c r="G1023" s="43" t="str">
        <f>AM1023</f>
      </c>
      <c r="H1023" s="44" t="str">
        <f>AL1023/AK1023-1</f>
      </c>
      <c r="I1023" s="44" t="str">
        <f>AL1023/AE1023-1</f>
      </c>
      <c r="J1023" s="44" t="str">
        <f>AM1023/AL1023</f>
      </c>
      <c r="K1023" s="44" t="str">
        <f>AL1023/Sum(AL$1:AL$1706)</f>
      </c>
      <c r="L1023" s="44" t="str">
        <f>AM1023/Sum(AM1:AM$1706)</f>
      </c>
      <c r="M1023" t="s">
        <v>1831</v>
      </c>
      <c r="N1023" t="s">
        <v>3214</v>
      </c>
      <c r="O1023" t="n">
        <v>237</v>
      </c>
      <c r="P1023" s="43" t="n">
        <v>12064916.4141644</v>
      </c>
      <c r="Q1023" s="43" t="n">
        <v>2327215.7423738</v>
      </c>
      <c r="R1023" s="43" t="n">
        <v>6273020.70943464</v>
      </c>
      <c r="S1023" s="43" t="n">
        <v>13819636.5318858</v>
      </c>
      <c r="T1023" s="43"/>
      <c r="U1023" s="43"/>
      <c r="V1023" s="43"/>
      <c r="W1023" s="43"/>
      <c r="X1023" s="43"/>
      <c r="Y1023" s="43" t="n">
        <v>-170920.969901486</v>
      </c>
      <c r="Z1023" s="43"/>
      <c r="AA1023" s="43"/>
      <c r="AB1023" s="43"/>
      <c r="AC1023" s="43"/>
      <c r="AD1023" s="43"/>
      <c r="AE1023" s="43"/>
      <c r="AF1023" s="43"/>
      <c r="AG1023" s="43"/>
      <c r="AH1023" s="43"/>
      <c r="AI1023" s="43"/>
      <c r="AJ1023" s="43"/>
      <c r="AK1023" s="43"/>
      <c r="AL1023" s="43"/>
      <c r="AM1023" s="43"/>
    </row>
    <row r="1024">
      <c r="A1024" t="str">
        <f>M1024</f>
      </c>
      <c r="B1024" t="str">
        <f>N1024</f>
      </c>
      <c r="C1024" t="str">
        <f>O1024</f>
      </c>
      <c r="D1024" s="43" t="str">
        <f>AE1024</f>
      </c>
      <c r="E1024" s="43" t="str">
        <f>AK1024</f>
      </c>
      <c r="F1024" s="43" t="str">
        <f>AL1024</f>
      </c>
      <c r="G1024" s="43" t="str">
        <f>AM1024</f>
      </c>
      <c r="H1024" s="44" t="str">
        <f>AL1024/AK1024-1</f>
      </c>
      <c r="I1024" s="44" t="str">
        <f>AL1024/AE1024-1</f>
      </c>
      <c r="J1024" s="44" t="str">
        <f>AM1024/AL1024</f>
      </c>
      <c r="K1024" s="44" t="str">
        <f>AL1024/Sum(AL$1:AL$1706)</f>
      </c>
      <c r="L1024" s="44" t="str">
        <f>AM1024/Sum(AM1:AM$1706)</f>
      </c>
      <c r="M1024" t="s">
        <v>1831</v>
      </c>
      <c r="N1024" t="s">
        <v>3215</v>
      </c>
      <c r="O1024" t="n">
        <v>223</v>
      </c>
      <c r="P1024" s="43"/>
      <c r="Q1024" s="43"/>
      <c r="R1024" s="43"/>
      <c r="S1024" s="43" t="n">
        <v>3428.63625526652</v>
      </c>
      <c r="T1024" s="43"/>
      <c r="U1024" s="43"/>
      <c r="V1024" s="43"/>
      <c r="W1024" s="43"/>
      <c r="X1024" s="43"/>
      <c r="Y1024" s="43"/>
      <c r="Z1024" s="43"/>
      <c r="AA1024" s="43"/>
      <c r="AB1024" s="43"/>
      <c r="AC1024" s="43"/>
      <c r="AD1024" s="43"/>
      <c r="AE1024" s="43"/>
      <c r="AF1024" s="43"/>
      <c r="AG1024" s="43"/>
      <c r="AH1024" s="43"/>
      <c r="AI1024" s="43"/>
      <c r="AJ1024" s="43"/>
      <c r="AK1024" s="43"/>
      <c r="AL1024" s="43"/>
      <c r="AM1024" s="43"/>
    </row>
    <row r="1025">
      <c r="A1025" t="str">
        <f>M1025</f>
      </c>
      <c r="B1025" t="str">
        <f>N1025</f>
      </c>
      <c r="C1025" t="str">
        <f>O1025</f>
      </c>
      <c r="D1025" s="43" t="str">
        <f>AE1025</f>
      </c>
      <c r="E1025" s="43" t="str">
        <f>AK1025</f>
      </c>
      <c r="F1025" s="43" t="str">
        <f>AL1025</f>
      </c>
      <c r="G1025" s="43" t="str">
        <f>AM1025</f>
      </c>
      <c r="H1025" s="44" t="str">
        <f>AL1025/AK1025-1</f>
      </c>
      <c r="I1025" s="44" t="str">
        <f>AL1025/AE1025-1</f>
      </c>
      <c r="J1025" s="44" t="str">
        <f>AM1025/AL1025</f>
      </c>
      <c r="K1025" s="44" t="str">
        <f>AL1025/Sum(AL$1:AL$1706)</f>
      </c>
      <c r="L1025" s="44" t="str">
        <f>AM1025/Sum(AM1:AM$1706)</f>
      </c>
      <c r="M1025" t="s">
        <v>1831</v>
      </c>
      <c r="N1025" t="s">
        <v>3216</v>
      </c>
      <c r="O1025" t="n">
        <v>1925</v>
      </c>
      <c r="P1025" s="43" t="n">
        <v>158105.648290112</v>
      </c>
      <c r="Q1025" s="43" t="n">
        <v>597442.64958815</v>
      </c>
      <c r="R1025" s="43" t="n">
        <v>5625239.83325017</v>
      </c>
      <c r="S1025" s="43" t="n">
        <v>12919701.8021485</v>
      </c>
      <c r="T1025" s="43" t="n">
        <v>-29304.8302544371</v>
      </c>
      <c r="U1025" s="43"/>
      <c r="V1025" s="43"/>
      <c r="W1025" s="43"/>
      <c r="X1025" s="43" t="n">
        <v>-53722.9724837111</v>
      </c>
      <c r="Y1025" s="43" t="n">
        <v>21398.3609250477</v>
      </c>
      <c r="Z1025" s="43"/>
      <c r="AA1025" s="43"/>
      <c r="AB1025" s="43"/>
      <c r="AC1025" s="43"/>
      <c r="AD1025" s="43"/>
      <c r="AE1025" s="43"/>
      <c r="AF1025" s="43"/>
      <c r="AG1025" s="43"/>
      <c r="AH1025" s="43"/>
      <c r="AI1025" s="43"/>
      <c r="AJ1025" s="43"/>
      <c r="AK1025" s="43"/>
      <c r="AL1025" s="43"/>
      <c r="AM1025" s="43"/>
    </row>
    <row r="1026">
      <c r="A1026" t="str">
        <f>M1026</f>
      </c>
      <c r="B1026" t="str">
        <f>N1026</f>
      </c>
      <c r="C1026" t="str">
        <f>O1026</f>
      </c>
      <c r="D1026" s="43" t="str">
        <f>AE1026</f>
      </c>
      <c r="E1026" s="43" t="str">
        <f>AK1026</f>
      </c>
      <c r="F1026" s="43" t="str">
        <f>AL1026</f>
      </c>
      <c r="G1026" s="43" t="str">
        <f>AM1026</f>
      </c>
      <c r="H1026" s="44" t="str">
        <f>AL1026/AK1026-1</f>
      </c>
      <c r="I1026" s="44" t="str">
        <f>AL1026/AE1026-1</f>
      </c>
      <c r="J1026" s="44" t="str">
        <f>AM1026/AL1026</f>
      </c>
      <c r="K1026" s="44" t="str">
        <f>AL1026/Sum(AL$1:AL$1706)</f>
      </c>
      <c r="L1026" s="44" t="str">
        <f>AM1026/Sum(AM1:AM$1706)</f>
      </c>
      <c r="M1026" t="s">
        <v>1831</v>
      </c>
      <c r="N1026" t="s">
        <v>3217</v>
      </c>
      <c r="O1026" t="n">
        <v>181</v>
      </c>
      <c r="P1026" s="43" t="n">
        <v>29959456.3242881</v>
      </c>
      <c r="Q1026" s="43" t="n">
        <v>25077669.9264369</v>
      </c>
      <c r="R1026" s="43" t="n">
        <v>5236310.40927829</v>
      </c>
      <c r="S1026" s="43" t="n">
        <v>8339817.87498696</v>
      </c>
      <c r="T1026" s="43"/>
      <c r="U1026" s="43"/>
      <c r="V1026" s="43"/>
      <c r="W1026" s="43"/>
      <c r="X1026" s="43"/>
      <c r="Y1026" s="43"/>
      <c r="Z1026" s="43"/>
      <c r="AA1026" s="43"/>
      <c r="AB1026" s="43"/>
      <c r="AC1026" s="43"/>
      <c r="AD1026" s="43"/>
      <c r="AE1026" s="43"/>
      <c r="AF1026" s="43"/>
      <c r="AG1026" s="43"/>
      <c r="AH1026" s="43"/>
      <c r="AI1026" s="43"/>
      <c r="AJ1026" s="43"/>
      <c r="AK1026" s="43"/>
      <c r="AL1026" s="43"/>
      <c r="AM1026" s="43"/>
    </row>
    <row r="1027">
      <c r="A1027" t="str">
        <f>M1027</f>
      </c>
      <c r="B1027" t="str">
        <f>N1027</f>
      </c>
      <c r="C1027" t="str">
        <f>O1027</f>
      </c>
      <c r="D1027" s="43" t="str">
        <f>AE1027</f>
      </c>
      <c r="E1027" s="43" t="str">
        <f>AK1027</f>
      </c>
      <c r="F1027" s="43" t="str">
        <f>AL1027</f>
      </c>
      <c r="G1027" s="43" t="str">
        <f>AM1027</f>
      </c>
      <c r="H1027" s="44" t="str">
        <f>AL1027/AK1027-1</f>
      </c>
      <c r="I1027" s="44" t="str">
        <f>AL1027/AE1027-1</f>
      </c>
      <c r="J1027" s="44" t="str">
        <f>AM1027/AL1027</f>
      </c>
      <c r="K1027" s="44" t="str">
        <f>AL1027/Sum(AL$1:AL$1706)</f>
      </c>
      <c r="L1027" s="44" t="str">
        <f>AM1027/Sum(AM1:AM$1706)</f>
      </c>
      <c r="M1027" t="s">
        <v>1831</v>
      </c>
      <c r="N1027" t="s">
        <v>3218</v>
      </c>
      <c r="O1027" t="n">
        <v>182</v>
      </c>
      <c r="P1027" s="43" t="n">
        <v>571757706.026545</v>
      </c>
      <c r="Q1027" s="43" t="n">
        <v>110986107.966498</v>
      </c>
      <c r="R1027" s="43" t="n">
        <v>676483078.145767</v>
      </c>
      <c r="S1027" s="43" t="n">
        <v>821595282.825553</v>
      </c>
      <c r="T1027" s="43" t="n">
        <v>1270871.10136316</v>
      </c>
      <c r="U1027" s="43"/>
      <c r="V1027" s="43"/>
      <c r="W1027" s="43"/>
      <c r="X1027" s="43"/>
      <c r="Y1027" s="43"/>
      <c r="Z1027" s="43"/>
      <c r="AA1027" s="43" t="n">
        <v>-70246.5253255277</v>
      </c>
      <c r="AB1027" s="43"/>
      <c r="AC1027" s="43"/>
      <c r="AD1027" s="43"/>
      <c r="AE1027" s="43"/>
      <c r="AF1027" s="43"/>
      <c r="AG1027" s="43"/>
      <c r="AH1027" s="43"/>
      <c r="AI1027" s="43" t="n">
        <v>0</v>
      </c>
      <c r="AJ1027" s="43"/>
      <c r="AK1027" s="43"/>
      <c r="AL1027" s="43"/>
      <c r="AM1027" s="43"/>
    </row>
    <row r="1028">
      <c r="A1028" t="str">
        <f>M1028</f>
      </c>
      <c r="B1028" t="str">
        <f>N1028</f>
      </c>
      <c r="C1028" t="str">
        <f>O1028</f>
      </c>
      <c r="D1028" s="43" t="str">
        <f>AE1028</f>
      </c>
      <c r="E1028" s="43" t="str">
        <f>AK1028</f>
      </c>
      <c r="F1028" s="43" t="str">
        <f>AL1028</f>
      </c>
      <c r="G1028" s="43" t="str">
        <f>AM1028</f>
      </c>
      <c r="H1028" s="44" t="str">
        <f>AL1028/AK1028-1</f>
      </c>
      <c r="I1028" s="44" t="str">
        <f>AL1028/AE1028-1</f>
      </c>
      <c r="J1028" s="44" t="str">
        <f>AM1028/AL1028</f>
      </c>
      <c r="K1028" s="44" t="str">
        <f>AL1028/Sum(AL$1:AL$1706)</f>
      </c>
      <c r="L1028" s="44" t="str">
        <f>AM1028/Sum(AM1:AM$1706)</f>
      </c>
      <c r="M1028" t="s">
        <v>1831</v>
      </c>
      <c r="N1028" t="s">
        <v>3219</v>
      </c>
      <c r="O1028" t="n">
        <v>180</v>
      </c>
      <c r="P1028" s="43" t="n">
        <v>3960986.45295987</v>
      </c>
      <c r="Q1028" s="43" t="n">
        <v>2009754.77789747</v>
      </c>
      <c r="R1028" s="43" t="n">
        <v>9766358.35475364</v>
      </c>
      <c r="S1028" s="43" t="n">
        <v>15654630.4649978</v>
      </c>
      <c r="T1028" s="43"/>
      <c r="U1028" s="43"/>
      <c r="V1028" s="43"/>
      <c r="W1028" s="43"/>
      <c r="X1028" s="43"/>
      <c r="Y1028" s="43" t="n">
        <v>-51337.1887549094</v>
      </c>
      <c r="Z1028" s="43" t="n">
        <v>-1340210.44964759</v>
      </c>
      <c r="AA1028" s="43"/>
      <c r="AB1028" s="43" t="n">
        <v>-5116.06983209385</v>
      </c>
      <c r="AC1028" s="43"/>
      <c r="AD1028" s="43"/>
      <c r="AE1028" s="43"/>
      <c r="AF1028" s="43"/>
      <c r="AG1028" s="43"/>
      <c r="AH1028" s="43"/>
      <c r="AI1028" s="43"/>
      <c r="AJ1028" s="43"/>
      <c r="AK1028" s="43"/>
      <c r="AL1028" s="43"/>
      <c r="AM1028" s="43"/>
    </row>
    <row r="1029">
      <c r="A1029" t="str">
        <f>M1029</f>
      </c>
      <c r="B1029" t="str">
        <f>N1029</f>
      </c>
      <c r="C1029" t="str">
        <f>O1029</f>
      </c>
      <c r="D1029" s="43" t="str">
        <f>AE1029</f>
      </c>
      <c r="E1029" s="43" t="str">
        <f>AK1029</f>
      </c>
      <c r="F1029" s="43" t="str">
        <f>AL1029</f>
      </c>
      <c r="G1029" s="43" t="str">
        <f>AM1029</f>
      </c>
      <c r="H1029" s="44" t="str">
        <f>AL1029/AK1029-1</f>
      </c>
      <c r="I1029" s="44" t="str">
        <f>AL1029/AE1029-1</f>
      </c>
      <c r="J1029" s="44" t="str">
        <f>AM1029/AL1029</f>
      </c>
      <c r="K1029" s="44" t="str">
        <f>AL1029/Sum(AL$1:AL$1706)</f>
      </c>
      <c r="L1029" s="44" t="str">
        <f>AM1029/Sum(AM1:AM$1706)</f>
      </c>
      <c r="M1029" t="s">
        <v>1831</v>
      </c>
      <c r="N1029" t="s">
        <v>3220</v>
      </c>
      <c r="O1029" t="n">
        <v>184</v>
      </c>
      <c r="P1029" s="43" t="n">
        <v>15576038.3808272</v>
      </c>
      <c r="Q1029" s="43" t="n">
        <v>8378653.09474324</v>
      </c>
      <c r="R1029" s="43" t="n">
        <v>8398892.73100748</v>
      </c>
      <c r="S1029" s="43" t="n">
        <v>62208458.4876997</v>
      </c>
      <c r="T1029" s="43"/>
      <c r="U1029" s="43"/>
      <c r="V1029" s="43"/>
      <c r="W1029" s="43"/>
      <c r="X1029" s="43"/>
      <c r="Y1029" s="43"/>
      <c r="Z1029" s="43"/>
      <c r="AA1029" s="43"/>
      <c r="AB1029" s="43"/>
      <c r="AC1029" s="43"/>
      <c r="AD1029" s="43"/>
      <c r="AE1029" s="43"/>
      <c r="AF1029" s="43"/>
      <c r="AG1029" s="43"/>
      <c r="AH1029" s="43"/>
      <c r="AI1029" s="43"/>
      <c r="AJ1029" s="43"/>
      <c r="AK1029" s="43"/>
      <c r="AL1029" s="43"/>
      <c r="AM1029" s="43"/>
    </row>
    <row r="1030">
      <c r="A1030" t="str">
        <f>M1030</f>
      </c>
      <c r="B1030" t="str">
        <f>N1030</f>
      </c>
      <c r="C1030" t="str">
        <f>O1030</f>
      </c>
      <c r="D1030" s="43" t="str">
        <f>AE1030</f>
      </c>
      <c r="E1030" s="43" t="str">
        <f>AK1030</f>
      </c>
      <c r="F1030" s="43" t="str">
        <f>AL1030</f>
      </c>
      <c r="G1030" s="43" t="str">
        <f>AM1030</f>
      </c>
      <c r="H1030" s="44" t="str">
        <f>AL1030/AK1030-1</f>
      </c>
      <c r="I1030" s="44" t="str">
        <f>AL1030/AE1030-1</f>
      </c>
      <c r="J1030" s="44" t="str">
        <f>AM1030/AL1030</f>
      </c>
      <c r="K1030" s="44" t="str">
        <f>AL1030/Sum(AL$1:AL$1706)</f>
      </c>
      <c r="L1030" s="44" t="str">
        <f>AM1030/Sum(AM1:AM$1706)</f>
      </c>
      <c r="M1030" t="s">
        <v>1831</v>
      </c>
      <c r="N1030" t="s">
        <v>3221</v>
      </c>
      <c r="O1030" t="n">
        <v>254</v>
      </c>
      <c r="P1030" s="43" t="n">
        <v>10130915.0120016</v>
      </c>
      <c r="Q1030" s="43" t="n">
        <v>3266563.94219664</v>
      </c>
      <c r="R1030" s="43" t="n">
        <v>10597855.0898596</v>
      </c>
      <c r="S1030" s="43" t="n">
        <v>39952368.3489318</v>
      </c>
      <c r="T1030" s="43" t="n">
        <v>53998.4745899484</v>
      </c>
      <c r="U1030" s="43"/>
      <c r="V1030" s="43"/>
      <c r="W1030" s="43"/>
      <c r="X1030" s="43"/>
      <c r="Y1030" s="43" t="n">
        <v>-20038.9296172743</v>
      </c>
      <c r="Z1030" s="43" t="n">
        <v>-86243.3420481315</v>
      </c>
      <c r="AA1030" s="43" t="n">
        <v>-17797.2177961952</v>
      </c>
      <c r="AB1030" s="43"/>
      <c r="AC1030" s="43"/>
      <c r="AD1030" s="43"/>
      <c r="AE1030" s="43"/>
      <c r="AF1030" s="43"/>
      <c r="AG1030" s="43" t="n">
        <v>0</v>
      </c>
      <c r="AH1030" s="43"/>
      <c r="AI1030" s="43"/>
      <c r="AJ1030" s="43" t="n">
        <v>0</v>
      </c>
      <c r="AK1030" s="43"/>
      <c r="AL1030" s="43"/>
      <c r="AM1030" s="43"/>
    </row>
    <row r="1031">
      <c r="A1031" t="str">
        <f>M1031</f>
      </c>
      <c r="B1031" t="str">
        <f>N1031</f>
      </c>
      <c r="C1031" t="str">
        <f>O1031</f>
      </c>
      <c r="D1031" s="43" t="str">
        <f>AE1031</f>
      </c>
      <c r="E1031" s="43" t="str">
        <f>AK1031</f>
      </c>
      <c r="F1031" s="43" t="str">
        <f>AL1031</f>
      </c>
      <c r="G1031" s="43" t="str">
        <f>AM1031</f>
      </c>
      <c r="H1031" s="44" t="str">
        <f>AL1031/AK1031-1</f>
      </c>
      <c r="I1031" s="44" t="str">
        <f>AL1031/AE1031-1</f>
      </c>
      <c r="J1031" s="44" t="str">
        <f>AM1031/AL1031</f>
      </c>
      <c r="K1031" s="44" t="str">
        <f>AL1031/Sum(AL$1:AL$1706)</f>
      </c>
      <c r="L1031" s="44" t="str">
        <f>AM1031/Sum(AM1:AM$1706)</f>
      </c>
      <c r="M1031" t="s">
        <v>1831</v>
      </c>
      <c r="N1031" t="s">
        <v>3222</v>
      </c>
      <c r="O1031" t="n">
        <v>1924</v>
      </c>
      <c r="P1031" s="43"/>
      <c r="Q1031" s="43"/>
      <c r="R1031" s="43"/>
      <c r="S1031" s="43" t="n">
        <v>3064743.91671241</v>
      </c>
      <c r="T1031" s="43"/>
      <c r="U1031" s="43"/>
      <c r="V1031" s="43"/>
      <c r="W1031" s="43"/>
      <c r="X1031" s="43"/>
      <c r="Y1031" s="43"/>
      <c r="Z1031" s="43"/>
      <c r="AA1031" s="43"/>
      <c r="AB1031" s="43"/>
      <c r="AC1031" s="43"/>
      <c r="AD1031" s="43"/>
      <c r="AE1031" s="43"/>
      <c r="AF1031" s="43"/>
      <c r="AG1031" s="43"/>
      <c r="AH1031" s="43"/>
      <c r="AI1031" s="43"/>
      <c r="AJ1031" s="43"/>
      <c r="AK1031" s="43"/>
      <c r="AL1031" s="43"/>
      <c r="AM1031" s="43"/>
    </row>
    <row r="1032">
      <c r="A1032" t="str">
        <f>M1032</f>
      </c>
      <c r="B1032" t="str">
        <f>N1032</f>
      </c>
      <c r="C1032" t="str">
        <f>O1032</f>
      </c>
      <c r="D1032" s="43" t="str">
        <f>AE1032</f>
      </c>
      <c r="E1032" s="43" t="str">
        <f>AK1032</f>
      </c>
      <c r="F1032" s="43" t="str">
        <f>AL1032</f>
      </c>
      <c r="G1032" s="43" t="str">
        <f>AM1032</f>
      </c>
      <c r="H1032" s="44" t="str">
        <f>AL1032/AK1032-1</f>
      </c>
      <c r="I1032" s="44" t="str">
        <f>AL1032/AE1032-1</f>
      </c>
      <c r="J1032" s="44" t="str">
        <f>AM1032/AL1032</f>
      </c>
      <c r="K1032" s="44" t="str">
        <f>AL1032/Sum(AL$1:AL$1706)</f>
      </c>
      <c r="L1032" s="44" t="str">
        <f>AM1032/Sum(AM1:AM$1706)</f>
      </c>
      <c r="M1032" t="s">
        <v>1831</v>
      </c>
      <c r="N1032" t="s">
        <v>3223</v>
      </c>
      <c r="O1032" t="n">
        <v>429</v>
      </c>
      <c r="P1032" s="43"/>
      <c r="Q1032" s="43"/>
      <c r="R1032" s="43"/>
      <c r="S1032" s="43" t="n">
        <v>51239.0640370386</v>
      </c>
      <c r="T1032" s="43"/>
      <c r="U1032" s="43"/>
      <c r="V1032" s="43"/>
      <c r="W1032" s="43"/>
      <c r="X1032" s="43"/>
      <c r="Y1032" s="43"/>
      <c r="Z1032" s="43"/>
      <c r="AA1032" s="43"/>
      <c r="AB1032" s="43"/>
      <c r="AC1032" s="43"/>
      <c r="AD1032" s="43"/>
      <c r="AE1032" s="43"/>
      <c r="AF1032" s="43"/>
      <c r="AG1032" s="43"/>
      <c r="AH1032" s="43"/>
      <c r="AI1032" s="43"/>
      <c r="AJ1032" s="43"/>
      <c r="AK1032" s="43"/>
      <c r="AL1032" s="43"/>
      <c r="AM1032" s="43"/>
    </row>
    <row r="1033">
      <c r="A1033" t="str">
        <f>M1033</f>
      </c>
      <c r="B1033" t="str">
        <f>N1033</f>
      </c>
      <c r="C1033" t="str">
        <f>O1033</f>
      </c>
      <c r="D1033" s="43" t="str">
        <f>AE1033</f>
      </c>
      <c r="E1033" s="43" t="str">
        <f>AK1033</f>
      </c>
      <c r="F1033" s="43" t="str">
        <f>AL1033</f>
      </c>
      <c r="G1033" s="43" t="str">
        <f>AM1033</f>
      </c>
      <c r="H1033" s="44" t="str">
        <f>AL1033/AK1033-1</f>
      </c>
      <c r="I1033" s="44" t="str">
        <f>AL1033/AE1033-1</f>
      </c>
      <c r="J1033" s="44" t="str">
        <f>AM1033/AL1033</f>
      </c>
      <c r="K1033" s="44" t="str">
        <f>AL1033/Sum(AL$1:AL$1706)</f>
      </c>
      <c r="L1033" s="44" t="str">
        <f>AM1033/Sum(AM1:AM$1706)</f>
      </c>
      <c r="M1033" t="s">
        <v>1831</v>
      </c>
      <c r="N1033" t="s">
        <v>2673</v>
      </c>
      <c r="O1033" t="n">
        <v>2015</v>
      </c>
      <c r="P1033" s="43"/>
      <c r="Q1033" s="43"/>
      <c r="R1033" s="43"/>
      <c r="S1033" s="43"/>
      <c r="T1033" s="43"/>
      <c r="U1033" s="43"/>
      <c r="V1033" s="43"/>
      <c r="W1033" s="43"/>
      <c r="X1033" s="43"/>
      <c r="Y1033" s="43"/>
      <c r="Z1033" s="43"/>
      <c r="AA1033" s="43"/>
      <c r="AB1033" s="43"/>
      <c r="AC1033" s="43"/>
      <c r="AD1033" s="43" t="n">
        <v>58397561.2129291</v>
      </c>
      <c r="AE1033" s="43" t="n">
        <v>84707365.2416101</v>
      </c>
      <c r="AF1033" s="43" t="n">
        <v>323817.651366147</v>
      </c>
      <c r="AG1033" s="43" t="n">
        <v>0</v>
      </c>
      <c r="AH1033" s="43"/>
      <c r="AI1033" s="43" t="n">
        <v>-1226521.96901993</v>
      </c>
      <c r="AJ1033" s="43" t="n">
        <v>74382.0344446645</v>
      </c>
      <c r="AK1033" s="43" t="n">
        <v>18330004.8976794</v>
      </c>
      <c r="AL1033" s="43" t="n">
        <v>270012842</v>
      </c>
      <c r="AM1033" s="43" t="n">
        <v>-14243957.2788021</v>
      </c>
    </row>
    <row r="1034">
      <c r="A1034" t="str">
        <f>M1034</f>
      </c>
      <c r="B1034" t="str">
        <f>N1034</f>
      </c>
      <c r="C1034" t="str">
        <f>O1034</f>
      </c>
      <c r="D1034" s="43" t="str">
        <f>AE1034</f>
      </c>
      <c r="E1034" s="43" t="str">
        <f>AK1034</f>
      </c>
      <c r="F1034" s="43" t="str">
        <f>AL1034</f>
      </c>
      <c r="G1034" s="43" t="str">
        <f>AM1034</f>
      </c>
      <c r="H1034" s="44" t="str">
        <f>AL1034/AK1034-1</f>
      </c>
      <c r="I1034" s="44" t="str">
        <f>AL1034/AE1034-1</f>
      </c>
      <c r="J1034" s="44" t="str">
        <f>AM1034/AL1034</f>
      </c>
      <c r="K1034" s="44" t="str">
        <f>AL1034/Sum(AL$1:AL$1706)</f>
      </c>
      <c r="L1034" s="44" t="str">
        <f>AM1034/Sum(AM1:AM$1706)</f>
      </c>
      <c r="M1034" t="s">
        <v>1831</v>
      </c>
      <c r="N1034"/>
      <c r="O1034"/>
      <c r="P1034" s="43" t="n">
        <v>3092356317.88338</v>
      </c>
      <c r="Q1034" s="43" t="n">
        <v>3885018704.74731</v>
      </c>
      <c r="R1034" s="43" t="n">
        <v>5392471538.18147</v>
      </c>
      <c r="S1034" s="43" t="n">
        <v>11736073168.1799</v>
      </c>
      <c r="T1034" s="43" t="n">
        <v>11354905228.5007</v>
      </c>
      <c r="U1034" s="43" t="n">
        <v>18890297508.6229</v>
      </c>
      <c r="V1034" s="43" t="n">
        <v>16393039629.6085</v>
      </c>
      <c r="W1034" s="43" t="n">
        <v>27381735741.9082</v>
      </c>
      <c r="X1034" s="43" t="n">
        <v>33706911870.7227</v>
      </c>
      <c r="Y1034" s="43" t="n">
        <v>27450066781.1115</v>
      </c>
      <c r="Z1034" s="43" t="n">
        <v>24073128549.6124</v>
      </c>
      <c r="AA1034" s="43" t="n">
        <v>19864440671.848</v>
      </c>
      <c r="AB1034" s="43" t="n">
        <v>10765944223.0109</v>
      </c>
      <c r="AC1034" s="43" t="n">
        <v>7184462160.28266</v>
      </c>
      <c r="AD1034" s="43" t="n">
        <v>5330415193.04808</v>
      </c>
      <c r="AE1034" s="43" t="n">
        <v>7915098543.33114</v>
      </c>
      <c r="AF1034" s="43" t="n">
        <v>8002157997.65835</v>
      </c>
      <c r="AG1034" s="43" t="n">
        <v>8633688025.26896</v>
      </c>
      <c r="AH1034" s="43" t="n">
        <v>12261205574.2148</v>
      </c>
      <c r="AI1034" s="43" t="n">
        <v>11315656343.0153</v>
      </c>
      <c r="AJ1034" s="43" t="n">
        <v>9790485102.79134</v>
      </c>
      <c r="AK1034" s="43" t="n">
        <v>8695907500.44095</v>
      </c>
      <c r="AL1034" s="43" t="n">
        <v>8852572756.3717</v>
      </c>
      <c r="AM1034" s="43" t="n">
        <v>5145469094.85561</v>
      </c>
    </row>
    <row r="1035">
      <c r="A1035" t="str">
        <f>M1035</f>
      </c>
      <c r="B1035" t="str">
        <f>N1035</f>
      </c>
      <c r="C1035" t="str">
        <f>O1035</f>
      </c>
      <c r="D1035" s="43" t="str">
        <f>AE1035</f>
      </c>
      <c r="E1035" s="43" t="str">
        <f>AK1035</f>
      </c>
      <c r="F1035" s="43" t="str">
        <f>AL1035</f>
      </c>
      <c r="G1035" s="43" t="str">
        <f>AM1035</f>
      </c>
      <c r="H1035" s="44" t="str">
        <f>AL1035/AK1035-1</f>
      </c>
      <c r="I1035" s="44" t="str">
        <f>AL1035/AE1035-1</f>
      </c>
      <c r="J1035" s="44" t="str">
        <f>AM1035/AL1035</f>
      </c>
      <c r="K1035" s="44" t="str">
        <f>AL1035/Sum(AL$1:AL$1706)</f>
      </c>
      <c r="L1035" s="44" t="str">
        <f>AM1035/Sum(AM1:AM$1706)</f>
      </c>
      <c r="M1035" t="s">
        <v>1839</v>
      </c>
      <c r="N1035" t="s">
        <v>3224</v>
      </c>
      <c r="O1035" t="n">
        <v>11</v>
      </c>
      <c r="P1035" s="43"/>
      <c r="Q1035" s="43"/>
      <c r="R1035" s="43"/>
      <c r="S1035" s="43"/>
      <c r="T1035" s="43"/>
      <c r="U1035" s="43"/>
      <c r="V1035" s="43" t="n">
        <v>29531243.5063193</v>
      </c>
      <c r="W1035" s="43" t="n">
        <v>450278357.555349</v>
      </c>
      <c r="X1035" s="43" t="n">
        <v>202531018.690479</v>
      </c>
      <c r="Y1035" s="43" t="n">
        <v>281340685.592031</v>
      </c>
      <c r="Z1035" s="43" t="n">
        <v>1131389455.95436</v>
      </c>
      <c r="AA1035" s="43" t="n">
        <v>1265944368.11565</v>
      </c>
      <c r="AB1035" s="43" t="n">
        <v>999007723.959491</v>
      </c>
      <c r="AC1035" s="43" t="n">
        <v>879899260.340753</v>
      </c>
      <c r="AD1035" s="43" t="n">
        <v>655874209.663381</v>
      </c>
      <c r="AE1035" s="43" t="n">
        <v>637097257.101265</v>
      </c>
      <c r="AF1035" s="43" t="n">
        <v>658114309.576629</v>
      </c>
      <c r="AG1035" s="43" t="n">
        <v>483025909.726209</v>
      </c>
      <c r="AH1035" s="43" t="n">
        <v>505429470.562474</v>
      </c>
      <c r="AI1035" s="43" t="n">
        <v>508269630.537183</v>
      </c>
      <c r="AJ1035" s="43" t="n">
        <v>613575136.457047</v>
      </c>
      <c r="AK1035" s="43" t="n">
        <v>320990525.498459</v>
      </c>
      <c r="AL1035" s="43" t="n">
        <v>241866892.8748</v>
      </c>
      <c r="AM1035" s="43" t="n">
        <v>80111888.7248183</v>
      </c>
    </row>
    <row r="1036">
      <c r="A1036" t="str">
        <f>M1036</f>
      </c>
      <c r="B1036" t="str">
        <f>N1036</f>
      </c>
      <c r="C1036" t="str">
        <f>O1036</f>
      </c>
      <c r="D1036" s="43" t="str">
        <f>AE1036</f>
      </c>
      <c r="E1036" s="43" t="str">
        <f>AK1036</f>
      </c>
      <c r="F1036" s="43" t="str">
        <f>AL1036</f>
      </c>
      <c r="G1036" s="43" t="str">
        <f>AM1036</f>
      </c>
      <c r="H1036" s="44" t="str">
        <f>AL1036/AK1036-1</f>
      </c>
      <c r="I1036" s="44" t="str">
        <f>AL1036/AE1036-1</f>
      </c>
      <c r="J1036" s="44" t="str">
        <f>AM1036/AL1036</f>
      </c>
      <c r="K1036" s="44" t="str">
        <f>AL1036/Sum(AL$1:AL$1706)</f>
      </c>
      <c r="L1036" s="44" t="str">
        <f>AM1036/Sum(AM1:AM$1706)</f>
      </c>
      <c r="M1036" t="s">
        <v>1839</v>
      </c>
      <c r="N1036" t="s">
        <v>3225</v>
      </c>
      <c r="O1036" t="n">
        <v>863</v>
      </c>
      <c r="P1036" s="43" t="n">
        <v>31022364.3375288</v>
      </c>
      <c r="Q1036" s="43" t="n">
        <v>60140516.173993</v>
      </c>
      <c r="R1036" s="43" t="n">
        <v>7520365.97839029</v>
      </c>
      <c r="S1036" s="43" t="n">
        <v>38684629.3316278</v>
      </c>
      <c r="T1036" s="43"/>
      <c r="U1036" s="43"/>
      <c r="V1036" s="43"/>
      <c r="W1036" s="43"/>
      <c r="X1036" s="43"/>
      <c r="Y1036" s="43"/>
      <c r="Z1036" s="43"/>
      <c r="AA1036" s="43"/>
      <c r="AB1036" s="43"/>
      <c r="AC1036" s="43"/>
      <c r="AD1036" s="43"/>
      <c r="AE1036" s="43"/>
      <c r="AF1036" s="43"/>
      <c r="AG1036" s="43"/>
      <c r="AH1036" s="43"/>
      <c r="AI1036" s="43"/>
      <c r="AJ1036" s="43"/>
      <c r="AK1036" s="43"/>
      <c r="AL1036" s="43"/>
      <c r="AM1036" s="43"/>
    </row>
    <row r="1037">
      <c r="A1037" t="str">
        <f>M1037</f>
      </c>
      <c r="B1037" t="str">
        <f>N1037</f>
      </c>
      <c r="C1037" t="str">
        <f>O1037</f>
      </c>
      <c r="D1037" s="43" t="str">
        <f>AE1037</f>
      </c>
      <c r="E1037" s="43" t="str">
        <f>AK1037</f>
      </c>
      <c r="F1037" s="43" t="str">
        <f>AL1037</f>
      </c>
      <c r="G1037" s="43" t="str">
        <f>AM1037</f>
      </c>
      <c r="H1037" s="44" t="str">
        <f>AL1037/AK1037-1</f>
      </c>
      <c r="I1037" s="44" t="str">
        <f>AL1037/AE1037-1</f>
      </c>
      <c r="J1037" s="44" t="str">
        <f>AM1037/AL1037</f>
      </c>
      <c r="K1037" s="44" t="str">
        <f>AL1037/Sum(AL$1:AL$1706)</f>
      </c>
      <c r="L1037" s="44" t="str">
        <f>AM1037/Sum(AM1:AM$1706)</f>
      </c>
      <c r="M1037" t="s">
        <v>1839</v>
      </c>
      <c r="N1037" t="s">
        <v>3226</v>
      </c>
      <c r="O1037" t="n">
        <v>831</v>
      </c>
      <c r="P1037" s="43" t="n">
        <v>-51123.3145047463</v>
      </c>
      <c r="Q1037" s="43" t="n">
        <v>802533.607487923</v>
      </c>
      <c r="R1037" s="43" t="n">
        <v>147733.640398991</v>
      </c>
      <c r="S1037" s="43" t="n">
        <v>24391880.6163119</v>
      </c>
      <c r="T1037" s="43"/>
      <c r="U1037" s="43"/>
      <c r="V1037" s="43"/>
      <c r="W1037" s="43"/>
      <c r="X1037" s="43"/>
      <c r="Y1037" s="43" t="n">
        <v>-6440.03354792093</v>
      </c>
      <c r="Z1037" s="43"/>
      <c r="AA1037" s="43" t="n">
        <v>0</v>
      </c>
      <c r="AB1037" s="43"/>
      <c r="AC1037" s="43"/>
      <c r="AD1037" s="43"/>
      <c r="AE1037" s="43"/>
      <c r="AF1037" s="43"/>
      <c r="AG1037" s="43"/>
      <c r="AH1037" s="43"/>
      <c r="AI1037" s="43" t="n">
        <v>-33124.114481189</v>
      </c>
      <c r="AJ1037" s="43" t="n">
        <v>-169520.942695048</v>
      </c>
      <c r="AK1037" s="43"/>
      <c r="AL1037" s="43"/>
      <c r="AM1037" s="43"/>
    </row>
    <row r="1038">
      <c r="A1038" t="str">
        <f>M1038</f>
      </c>
      <c r="B1038" t="str">
        <f>N1038</f>
      </c>
      <c r="C1038" t="str">
        <f>O1038</f>
      </c>
      <c r="D1038" s="43" t="str">
        <f>AE1038</f>
      </c>
      <c r="E1038" s="43" t="str">
        <f>AK1038</f>
      </c>
      <c r="F1038" s="43" t="str">
        <f>AL1038</f>
      </c>
      <c r="G1038" s="43" t="str">
        <f>AM1038</f>
      </c>
      <c r="H1038" s="44" t="str">
        <f>AL1038/AK1038-1</f>
      </c>
      <c r="I1038" s="44" t="str">
        <f>AL1038/AE1038-1</f>
      </c>
      <c r="J1038" s="44" t="str">
        <f>AM1038/AL1038</f>
      </c>
      <c r="K1038" s="44" t="str">
        <f>AL1038/Sum(AL$1:AL$1706)</f>
      </c>
      <c r="L1038" s="44" t="str">
        <f>AM1038/Sum(AM1:AM$1706)</f>
      </c>
      <c r="M1038" t="s">
        <v>1839</v>
      </c>
      <c r="N1038" t="s">
        <v>3227</v>
      </c>
      <c r="O1038" t="n">
        <v>485</v>
      </c>
      <c r="P1038" s="43"/>
      <c r="Q1038" s="43" t="n">
        <v>70118.8588641425</v>
      </c>
      <c r="R1038" s="43" t="n">
        <v>159247.329139852</v>
      </c>
      <c r="S1038" s="43" t="n">
        <v>16669.267553938</v>
      </c>
      <c r="T1038" s="43"/>
      <c r="U1038" s="43"/>
      <c r="V1038" s="43"/>
      <c r="W1038" s="43"/>
      <c r="X1038" s="43"/>
      <c r="Y1038" s="43"/>
      <c r="Z1038" s="43"/>
      <c r="AA1038" s="43"/>
      <c r="AB1038" s="43"/>
      <c r="AC1038" s="43"/>
      <c r="AD1038" s="43"/>
      <c r="AE1038" s="43"/>
      <c r="AF1038" s="43"/>
      <c r="AG1038" s="43"/>
      <c r="AH1038" s="43"/>
      <c r="AI1038" s="43"/>
      <c r="AJ1038" s="43"/>
      <c r="AK1038" s="43"/>
      <c r="AL1038" s="43"/>
      <c r="AM1038" s="43"/>
    </row>
    <row r="1039">
      <c r="A1039" t="str">
        <f>M1039</f>
      </c>
      <c r="B1039" t="str">
        <f>N1039</f>
      </c>
      <c r="C1039" t="str">
        <f>O1039</f>
      </c>
      <c r="D1039" s="43" t="str">
        <f>AE1039</f>
      </c>
      <c r="E1039" s="43" t="str">
        <f>AK1039</f>
      </c>
      <c r="F1039" s="43" t="str">
        <f>AL1039</f>
      </c>
      <c r="G1039" s="43" t="str">
        <f>AM1039</f>
      </c>
      <c r="H1039" s="44" t="str">
        <f>AL1039/AK1039-1</f>
      </c>
      <c r="I1039" s="44" t="str">
        <f>AL1039/AE1039-1</f>
      </c>
      <c r="J1039" s="44" t="str">
        <f>AM1039/AL1039</f>
      </c>
      <c r="K1039" s="44" t="str">
        <f>AL1039/Sum(AL$1:AL$1706)</f>
      </c>
      <c r="L1039" s="44" t="str">
        <f>AM1039/Sum(AM1:AM$1706)</f>
      </c>
      <c r="M1039" t="s">
        <v>1839</v>
      </c>
      <c r="N1039" t="s">
        <v>3228</v>
      </c>
      <c r="O1039" t="n">
        <v>2033</v>
      </c>
      <c r="P1039" s="43"/>
      <c r="Q1039" s="43"/>
      <c r="R1039" s="43"/>
      <c r="S1039" s="43"/>
      <c r="T1039" s="43"/>
      <c r="U1039" s="43"/>
      <c r="V1039" s="43"/>
      <c r="W1039" s="43"/>
      <c r="X1039" s="43"/>
      <c r="Y1039" s="43"/>
      <c r="Z1039" s="43"/>
      <c r="AA1039" s="43"/>
      <c r="AB1039" s="43"/>
      <c r="AC1039" s="43"/>
      <c r="AD1039" s="43"/>
      <c r="AE1039" s="43" t="n">
        <v>22914815.4446492</v>
      </c>
      <c r="AF1039" s="43" t="n">
        <v>136024939.535994</v>
      </c>
      <c r="AG1039" s="43" t="n">
        <v>301644032.213527</v>
      </c>
      <c r="AH1039" s="43" t="n">
        <v>9780202.84239837</v>
      </c>
      <c r="AI1039" s="43" t="n">
        <v>110550558.088463</v>
      </c>
      <c r="AJ1039" s="43" t="n">
        <v>120786689.602734</v>
      </c>
      <c r="AK1039" s="43" t="n">
        <v>313089178.497093</v>
      </c>
      <c r="AL1039" s="43" t="n">
        <v>133587042.7949</v>
      </c>
      <c r="AM1039" s="43" t="n">
        <v>-2548446.52363759</v>
      </c>
    </row>
    <row r="1040">
      <c r="A1040" t="str">
        <f>M1040</f>
      </c>
      <c r="B1040" t="str">
        <f>N1040</f>
      </c>
      <c r="C1040" t="str">
        <f>O1040</f>
      </c>
      <c r="D1040" s="43" t="str">
        <f>AE1040</f>
      </c>
      <c r="E1040" s="43" t="str">
        <f>AK1040</f>
      </c>
      <c r="F1040" s="43" t="str">
        <f>AL1040</f>
      </c>
      <c r="G1040" s="43" t="str">
        <f>AM1040</f>
      </c>
      <c r="H1040" s="44" t="str">
        <f>AL1040/AK1040-1</f>
      </c>
      <c r="I1040" s="44" t="str">
        <f>AL1040/AE1040-1</f>
      </c>
      <c r="J1040" s="44" t="str">
        <f>AM1040/AL1040</f>
      </c>
      <c r="K1040" s="44" t="str">
        <f>AL1040/Sum(AL$1:AL$1706)</f>
      </c>
      <c r="L1040" s="44" t="str">
        <f>AM1040/Sum(AM1:AM$1706)</f>
      </c>
      <c r="M1040" t="s">
        <v>1839</v>
      </c>
      <c r="N1040" t="s">
        <v>3229</v>
      </c>
      <c r="O1040" t="n">
        <v>438</v>
      </c>
      <c r="P1040" s="43"/>
      <c r="Q1040" s="43" t="n">
        <v>1475231.38150741</v>
      </c>
      <c r="R1040" s="43"/>
      <c r="S1040" s="43"/>
      <c r="T1040" s="43"/>
      <c r="U1040" s="43"/>
      <c r="V1040" s="43"/>
      <c r="W1040" s="43"/>
      <c r="X1040" s="43"/>
      <c r="Y1040" s="43"/>
      <c r="Z1040" s="43"/>
      <c r="AA1040" s="43"/>
      <c r="AB1040" s="43"/>
      <c r="AC1040" s="43"/>
      <c r="AD1040" s="43"/>
      <c r="AE1040" s="43"/>
      <c r="AF1040" s="43"/>
      <c r="AG1040" s="43"/>
      <c r="AH1040" s="43"/>
      <c r="AI1040" s="43"/>
      <c r="AJ1040" s="43"/>
      <c r="AK1040" s="43"/>
      <c r="AL1040" s="43"/>
      <c r="AM1040" s="43"/>
    </row>
    <row r="1041">
      <c r="A1041" t="str">
        <f>M1041</f>
      </c>
      <c r="B1041" t="str">
        <f>N1041</f>
      </c>
      <c r="C1041" t="str">
        <f>O1041</f>
      </c>
      <c r="D1041" s="43" t="str">
        <f>AE1041</f>
      </c>
      <c r="E1041" s="43" t="str">
        <f>AK1041</f>
      </c>
      <c r="F1041" s="43" t="str">
        <f>AL1041</f>
      </c>
      <c r="G1041" s="43" t="str">
        <f>AM1041</f>
      </c>
      <c r="H1041" s="44" t="str">
        <f>AL1041/AK1041-1</f>
      </c>
      <c r="I1041" s="44" t="str">
        <f>AL1041/AE1041-1</f>
      </c>
      <c r="J1041" s="44" t="str">
        <f>AM1041/AL1041</f>
      </c>
      <c r="K1041" s="44" t="str">
        <f>AL1041/Sum(AL$1:AL$1706)</f>
      </c>
      <c r="L1041" s="44" t="str">
        <f>AM1041/Sum(AM1:AM$1706)</f>
      </c>
      <c r="M1041" t="s">
        <v>1839</v>
      </c>
      <c r="N1041" t="s">
        <v>3230</v>
      </c>
      <c r="O1041" t="n">
        <v>1053</v>
      </c>
      <c r="P1041" s="43" t="n">
        <v>136632.59592868</v>
      </c>
      <c r="Q1041" s="43" t="n">
        <v>443012.370033078</v>
      </c>
      <c r="R1041" s="43"/>
      <c r="S1041" s="43"/>
      <c r="T1041" s="43"/>
      <c r="U1041" s="43"/>
      <c r="V1041" s="43"/>
      <c r="W1041" s="43"/>
      <c r="X1041" s="43"/>
      <c r="Y1041" s="43"/>
      <c r="Z1041" s="43"/>
      <c r="AA1041" s="43"/>
      <c r="AB1041" s="43"/>
      <c r="AC1041" s="43"/>
      <c r="AD1041" s="43"/>
      <c r="AE1041" s="43"/>
      <c r="AF1041" s="43"/>
      <c r="AG1041" s="43"/>
      <c r="AH1041" s="43"/>
      <c r="AI1041" s="43"/>
      <c r="AJ1041" s="43"/>
      <c r="AK1041" s="43"/>
      <c r="AL1041" s="43"/>
      <c r="AM1041" s="43"/>
    </row>
    <row r="1042">
      <c r="A1042" t="str">
        <f>M1042</f>
      </c>
      <c r="B1042" t="str">
        <f>N1042</f>
      </c>
      <c r="C1042" t="str">
        <f>O1042</f>
      </c>
      <c r="D1042" s="43" t="str">
        <f>AE1042</f>
      </c>
      <c r="E1042" s="43" t="str">
        <f>AK1042</f>
      </c>
      <c r="F1042" s="43" t="str">
        <f>AL1042</f>
      </c>
      <c r="G1042" s="43" t="str">
        <f>AM1042</f>
      </c>
      <c r="H1042" s="44" t="str">
        <f>AL1042/AK1042-1</f>
      </c>
      <c r="I1042" s="44" t="str">
        <f>AL1042/AE1042-1</f>
      </c>
      <c r="J1042" s="44" t="str">
        <f>AM1042/AL1042</f>
      </c>
      <c r="K1042" s="44" t="str">
        <f>AL1042/Sum(AL$1:AL$1706)</f>
      </c>
      <c r="L1042" s="44" t="str">
        <f>AM1042/Sum(AM1:AM$1706)</f>
      </c>
      <c r="M1042" t="s">
        <v>1839</v>
      </c>
      <c r="N1042" t="s">
        <v>3231</v>
      </c>
      <c r="O1042" t="n">
        <v>1674</v>
      </c>
      <c r="P1042" s="43" t="n">
        <v>381750.154589012</v>
      </c>
      <c r="Q1042" s="43" t="n">
        <v>211325.147556265</v>
      </c>
      <c r="R1042" s="43" t="n">
        <v>187373.093475668</v>
      </c>
      <c r="S1042" s="43" t="n">
        <v>54035.3073830004</v>
      </c>
      <c r="T1042" s="43"/>
      <c r="U1042" s="43"/>
      <c r="V1042" s="43"/>
      <c r="W1042" s="43"/>
      <c r="X1042" s="43"/>
      <c r="Y1042" s="43"/>
      <c r="Z1042" s="43"/>
      <c r="AA1042" s="43"/>
      <c r="AB1042" s="43"/>
      <c r="AC1042" s="43"/>
      <c r="AD1042" s="43"/>
      <c r="AE1042" s="43"/>
      <c r="AF1042" s="43"/>
      <c r="AG1042" s="43"/>
      <c r="AH1042" s="43"/>
      <c r="AI1042" s="43"/>
      <c r="AJ1042" s="43"/>
      <c r="AK1042" s="43"/>
      <c r="AL1042" s="43"/>
      <c r="AM1042" s="43"/>
    </row>
    <row r="1043">
      <c r="A1043" t="str">
        <f>M1043</f>
      </c>
      <c r="B1043" t="str">
        <f>N1043</f>
      </c>
      <c r="C1043" t="str">
        <f>O1043</f>
      </c>
      <c r="D1043" s="43" t="str">
        <f>AE1043</f>
      </c>
      <c r="E1043" s="43" t="str">
        <f>AK1043</f>
      </c>
      <c r="F1043" s="43" t="str">
        <f>AL1043</f>
      </c>
      <c r="G1043" s="43" t="str">
        <f>AM1043</f>
      </c>
      <c r="H1043" s="44" t="str">
        <f>AL1043/AK1043-1</f>
      </c>
      <c r="I1043" s="44" t="str">
        <f>AL1043/AE1043-1</f>
      </c>
      <c r="J1043" s="44" t="str">
        <f>AM1043/AL1043</f>
      </c>
      <c r="K1043" s="44" t="str">
        <f>AL1043/Sum(AL$1:AL$1706)</f>
      </c>
      <c r="L1043" s="44" t="str">
        <f>AM1043/Sum(AM1:AM$1706)</f>
      </c>
      <c r="M1043" t="s">
        <v>1839</v>
      </c>
      <c r="N1043" t="s">
        <v>3232</v>
      </c>
      <c r="O1043" t="n">
        <v>1055</v>
      </c>
      <c r="P1043" s="43"/>
      <c r="Q1043" s="43"/>
      <c r="R1043" s="43"/>
      <c r="S1043" s="43" t="n">
        <v>8819976.28688117</v>
      </c>
      <c r="T1043" s="43"/>
      <c r="U1043" s="43"/>
      <c r="V1043" s="43"/>
      <c r="W1043" s="43"/>
      <c r="X1043" s="43"/>
      <c r="Y1043" s="43"/>
      <c r="Z1043" s="43"/>
      <c r="AA1043" s="43"/>
      <c r="AB1043" s="43"/>
      <c r="AC1043" s="43"/>
      <c r="AD1043" s="43"/>
      <c r="AE1043" s="43"/>
      <c r="AF1043" s="43"/>
      <c r="AG1043" s="43"/>
      <c r="AH1043" s="43"/>
      <c r="AI1043" s="43"/>
      <c r="AJ1043" s="43"/>
      <c r="AK1043" s="43"/>
      <c r="AL1043" s="43"/>
      <c r="AM1043" s="43"/>
    </row>
    <row r="1044">
      <c r="A1044" t="str">
        <f>M1044</f>
      </c>
      <c r="B1044" t="str">
        <f>N1044</f>
      </c>
      <c r="C1044" t="str">
        <f>O1044</f>
      </c>
      <c r="D1044" s="43" t="str">
        <f>AE1044</f>
      </c>
      <c r="E1044" s="43" t="str">
        <f>AK1044</f>
      </c>
      <c r="F1044" s="43" t="str">
        <f>AL1044</f>
      </c>
      <c r="G1044" s="43" t="str">
        <f>AM1044</f>
      </c>
      <c r="H1044" s="44" t="str">
        <f>AL1044/AK1044-1</f>
      </c>
      <c r="I1044" s="44" t="str">
        <f>AL1044/AE1044-1</f>
      </c>
      <c r="J1044" s="44" t="str">
        <f>AM1044/AL1044</f>
      </c>
      <c r="K1044" s="44" t="str">
        <f>AL1044/Sum(AL$1:AL$1706)</f>
      </c>
      <c r="L1044" s="44" t="str">
        <f>AM1044/Sum(AM1:AM$1706)</f>
      </c>
      <c r="M1044" t="s">
        <v>1839</v>
      </c>
      <c r="N1044" t="s">
        <v>3233</v>
      </c>
      <c r="O1044" t="n">
        <v>1077</v>
      </c>
      <c r="P1044" s="43"/>
      <c r="Q1044" s="43"/>
      <c r="R1044" s="43" t="n">
        <v>414724.186581224</v>
      </c>
      <c r="S1044" s="43" t="n">
        <v>2273678.03702413</v>
      </c>
      <c r="T1044" s="43"/>
      <c r="U1044" s="43"/>
      <c r="V1044" s="43"/>
      <c r="W1044" s="43"/>
      <c r="X1044" s="43"/>
      <c r="Y1044" s="43"/>
      <c r="Z1044" s="43"/>
      <c r="AA1044" s="43"/>
      <c r="AB1044" s="43"/>
      <c r="AC1044" s="43"/>
      <c r="AD1044" s="43"/>
      <c r="AE1044" s="43"/>
      <c r="AF1044" s="43"/>
      <c r="AG1044" s="43"/>
      <c r="AH1044" s="43"/>
      <c r="AI1044" s="43"/>
      <c r="AJ1044" s="43"/>
      <c r="AK1044" s="43"/>
      <c r="AL1044" s="43"/>
      <c r="AM1044" s="43"/>
    </row>
    <row r="1045">
      <c r="A1045" t="str">
        <f>M1045</f>
      </c>
      <c r="B1045" t="str">
        <f>N1045</f>
      </c>
      <c r="C1045" t="str">
        <f>O1045</f>
      </c>
      <c r="D1045" s="43" t="str">
        <f>AE1045</f>
      </c>
      <c r="E1045" s="43" t="str">
        <f>AK1045</f>
      </c>
      <c r="F1045" s="43" t="str">
        <f>AL1045</f>
      </c>
      <c r="G1045" s="43" t="str">
        <f>AM1045</f>
      </c>
      <c r="H1045" s="44" t="str">
        <f>AL1045/AK1045-1</f>
      </c>
      <c r="I1045" s="44" t="str">
        <f>AL1045/AE1045-1</f>
      </c>
      <c r="J1045" s="44" t="str">
        <f>AM1045/AL1045</f>
      </c>
      <c r="K1045" s="44" t="str">
        <f>AL1045/Sum(AL$1:AL$1706)</f>
      </c>
      <c r="L1045" s="44" t="str">
        <f>AM1045/Sum(AM1:AM$1706)</f>
      </c>
      <c r="M1045" t="s">
        <v>1839</v>
      </c>
      <c r="N1045" t="s">
        <v>3234</v>
      </c>
      <c r="O1045" t="n">
        <v>1653</v>
      </c>
      <c r="P1045" s="43" t="n">
        <v>126337.164051551</v>
      </c>
      <c r="Q1045" s="43" t="n">
        <v>3031668.13121748</v>
      </c>
      <c r="R1045" s="43" t="n">
        <v>704754.533971902</v>
      </c>
      <c r="S1045" s="43" t="n">
        <v>1457766.22927752</v>
      </c>
      <c r="T1045" s="43"/>
      <c r="U1045" s="43"/>
      <c r="V1045" s="43"/>
      <c r="W1045" s="43"/>
      <c r="X1045" s="43"/>
      <c r="Y1045" s="43"/>
      <c r="Z1045" s="43"/>
      <c r="AA1045" s="43"/>
      <c r="AB1045" s="43"/>
      <c r="AC1045" s="43"/>
      <c r="AD1045" s="43"/>
      <c r="AE1045" s="43"/>
      <c r="AF1045" s="43"/>
      <c r="AG1045" s="43"/>
      <c r="AH1045" s="43"/>
      <c r="AI1045" s="43"/>
      <c r="AJ1045" s="43"/>
      <c r="AK1045" s="43"/>
      <c r="AL1045" s="43"/>
      <c r="AM1045" s="43"/>
    </row>
    <row r="1046">
      <c r="A1046" t="str">
        <f>M1046</f>
      </c>
      <c r="B1046" t="str">
        <f>N1046</f>
      </c>
      <c r="C1046" t="str">
        <f>O1046</f>
      </c>
      <c r="D1046" s="43" t="str">
        <f>AE1046</f>
      </c>
      <c r="E1046" s="43" t="str">
        <f>AK1046</f>
      </c>
      <c r="F1046" s="43" t="str">
        <f>AL1046</f>
      </c>
      <c r="G1046" s="43" t="str">
        <f>AM1046</f>
      </c>
      <c r="H1046" s="44" t="str">
        <f>AL1046/AK1046-1</f>
      </c>
      <c r="I1046" s="44" t="str">
        <f>AL1046/AE1046-1</f>
      </c>
      <c r="J1046" s="44" t="str">
        <f>AM1046/AL1046</f>
      </c>
      <c r="K1046" s="44" t="str">
        <f>AL1046/Sum(AL$1:AL$1706)</f>
      </c>
      <c r="L1046" s="44" t="str">
        <f>AM1046/Sum(AM1:AM$1706)</f>
      </c>
      <c r="M1046" t="s">
        <v>1839</v>
      </c>
      <c r="N1046" t="s">
        <v>3235</v>
      </c>
      <c r="O1046" t="n">
        <v>1682</v>
      </c>
      <c r="P1046" s="43" t="n">
        <v>15227884.101163</v>
      </c>
      <c r="Q1046" s="43" t="n">
        <v>1928312.78812383</v>
      </c>
      <c r="R1046" s="43" t="n">
        <v>45790073.6774671</v>
      </c>
      <c r="S1046" s="43" t="n">
        <v>24934150.6787682</v>
      </c>
      <c r="T1046" s="43"/>
      <c r="U1046" s="43"/>
      <c r="V1046" s="43"/>
      <c r="W1046" s="43"/>
      <c r="X1046" s="43"/>
      <c r="Y1046" s="43" t="n">
        <v>0</v>
      </c>
      <c r="Z1046" s="43" t="n">
        <v>-32705.6929021753</v>
      </c>
      <c r="AA1046" s="43"/>
      <c r="AB1046" s="43"/>
      <c r="AC1046" s="43"/>
      <c r="AD1046" s="43"/>
      <c r="AE1046" s="43"/>
      <c r="AF1046" s="43"/>
      <c r="AG1046" s="43"/>
      <c r="AH1046" s="43"/>
      <c r="AI1046" s="43"/>
      <c r="AJ1046" s="43"/>
      <c r="AK1046" s="43"/>
      <c r="AL1046" s="43"/>
      <c r="AM1046" s="43"/>
    </row>
    <row r="1047">
      <c r="A1047" t="str">
        <f>M1047</f>
      </c>
      <c r="B1047" t="str">
        <f>N1047</f>
      </c>
      <c r="C1047" t="str">
        <f>O1047</f>
      </c>
      <c r="D1047" s="43" t="str">
        <f>AE1047</f>
      </c>
      <c r="E1047" s="43" t="str">
        <f>AK1047</f>
      </c>
      <c r="F1047" s="43" t="str">
        <f>AL1047</f>
      </c>
      <c r="G1047" s="43" t="str">
        <f>AM1047</f>
      </c>
      <c r="H1047" s="44" t="str">
        <f>AL1047/AK1047-1</f>
      </c>
      <c r="I1047" s="44" t="str">
        <f>AL1047/AE1047-1</f>
      </c>
      <c r="J1047" s="44" t="str">
        <f>AM1047/AL1047</f>
      </c>
      <c r="K1047" s="44" t="str">
        <f>AL1047/Sum(AL$1:AL$1706)</f>
      </c>
      <c r="L1047" s="44" t="str">
        <f>AM1047/Sum(AM1:AM$1706)</f>
      </c>
      <c r="M1047" t="s">
        <v>1839</v>
      </c>
      <c r="N1047" t="s">
        <v>3236</v>
      </c>
      <c r="O1047" t="n">
        <v>1655</v>
      </c>
      <c r="P1047" s="43" t="n">
        <v>701428.807856041</v>
      </c>
      <c r="Q1047" s="43"/>
      <c r="R1047" s="43" t="n">
        <v>2897071.75199287</v>
      </c>
      <c r="S1047" s="43" t="n">
        <v>881775.148291109</v>
      </c>
      <c r="T1047" s="43"/>
      <c r="U1047" s="43"/>
      <c r="V1047" s="43"/>
      <c r="W1047" s="43"/>
      <c r="X1047" s="43"/>
      <c r="Y1047" s="43"/>
      <c r="Z1047" s="43"/>
      <c r="AA1047" s="43"/>
      <c r="AB1047" s="43"/>
      <c r="AC1047" s="43"/>
      <c r="AD1047" s="43"/>
      <c r="AE1047" s="43"/>
      <c r="AF1047" s="43"/>
      <c r="AG1047" s="43"/>
      <c r="AH1047" s="43"/>
      <c r="AI1047" s="43"/>
      <c r="AJ1047" s="43"/>
      <c r="AK1047" s="43"/>
      <c r="AL1047" s="43"/>
      <c r="AM1047" s="43"/>
    </row>
    <row r="1048">
      <c r="A1048" t="str">
        <f>M1048</f>
      </c>
      <c r="B1048" t="str">
        <f>N1048</f>
      </c>
      <c r="C1048" t="str">
        <f>O1048</f>
      </c>
      <c r="D1048" s="43" t="str">
        <f>AE1048</f>
      </c>
      <c r="E1048" s="43" t="str">
        <f>AK1048</f>
      </c>
      <c r="F1048" s="43" t="str">
        <f>AL1048</f>
      </c>
      <c r="G1048" s="43" t="str">
        <f>AM1048</f>
      </c>
      <c r="H1048" s="44" t="str">
        <f>AL1048/AK1048-1</f>
      </c>
      <c r="I1048" s="44" t="str">
        <f>AL1048/AE1048-1</f>
      </c>
      <c r="J1048" s="44" t="str">
        <f>AM1048/AL1048</f>
      </c>
      <c r="K1048" s="44" t="str">
        <f>AL1048/Sum(AL$1:AL$1706)</f>
      </c>
      <c r="L1048" s="44" t="str">
        <f>AM1048/Sum(AM1:AM$1706)</f>
      </c>
      <c r="M1048" t="s">
        <v>1839</v>
      </c>
      <c r="N1048" t="s">
        <v>3237</v>
      </c>
      <c r="O1048" t="n">
        <v>499</v>
      </c>
      <c r="P1048" s="43" t="n">
        <v>2785583.23500404</v>
      </c>
      <c r="Q1048" s="43" t="n">
        <v>212265.323931586</v>
      </c>
      <c r="R1048" s="43" t="n">
        <v>72511.0810208105</v>
      </c>
      <c r="S1048" s="43" t="n">
        <v>32750.3335103058</v>
      </c>
      <c r="T1048" s="43"/>
      <c r="U1048" s="43"/>
      <c r="V1048" s="43"/>
      <c r="W1048" s="43"/>
      <c r="X1048" s="43"/>
      <c r="Y1048" s="43"/>
      <c r="Z1048" s="43"/>
      <c r="AA1048" s="43"/>
      <c r="AB1048" s="43"/>
      <c r="AC1048" s="43"/>
      <c r="AD1048" s="43"/>
      <c r="AE1048" s="43"/>
      <c r="AF1048" s="43"/>
      <c r="AG1048" s="43"/>
      <c r="AH1048" s="43"/>
      <c r="AI1048" s="43"/>
      <c r="AJ1048" s="43"/>
      <c r="AK1048" s="43"/>
      <c r="AL1048" s="43"/>
      <c r="AM1048" s="43"/>
    </row>
    <row r="1049">
      <c r="A1049" t="str">
        <f>M1049</f>
      </c>
      <c r="B1049" t="str">
        <f>N1049</f>
      </c>
      <c r="C1049" t="str">
        <f>O1049</f>
      </c>
      <c r="D1049" s="43" t="str">
        <f>AE1049</f>
      </c>
      <c r="E1049" s="43" t="str">
        <f>AK1049</f>
      </c>
      <c r="F1049" s="43" t="str">
        <f>AL1049</f>
      </c>
      <c r="G1049" s="43" t="str">
        <f>AM1049</f>
      </c>
      <c r="H1049" s="44" t="str">
        <f>AL1049/AK1049-1</f>
      </c>
      <c r="I1049" s="44" t="str">
        <f>AL1049/AE1049-1</f>
      </c>
      <c r="J1049" s="44" t="str">
        <f>AM1049/AL1049</f>
      </c>
      <c r="K1049" s="44" t="str">
        <f>AL1049/Sum(AL$1:AL$1706)</f>
      </c>
      <c r="L1049" s="44" t="str">
        <f>AM1049/Sum(AM1:AM$1706)</f>
      </c>
      <c r="M1049" t="s">
        <v>1839</v>
      </c>
      <c r="N1049" t="s">
        <v>3238</v>
      </c>
      <c r="O1049" t="n">
        <v>1076</v>
      </c>
      <c r="P1049" s="43" t="n">
        <v>6172040.31821674</v>
      </c>
      <c r="Q1049" s="43"/>
      <c r="R1049" s="43" t="n">
        <v>433597.380439827</v>
      </c>
      <c r="S1049" s="43" t="n">
        <v>1689151.9375196</v>
      </c>
      <c r="T1049" s="43"/>
      <c r="U1049" s="43"/>
      <c r="V1049" s="43"/>
      <c r="W1049" s="43"/>
      <c r="X1049" s="43"/>
      <c r="Y1049" s="43"/>
      <c r="Z1049" s="43"/>
      <c r="AA1049" s="43"/>
      <c r="AB1049" s="43"/>
      <c r="AC1049" s="43"/>
      <c r="AD1049" s="43"/>
      <c r="AE1049" s="43"/>
      <c r="AF1049" s="43"/>
      <c r="AG1049" s="43"/>
      <c r="AH1049" s="43"/>
      <c r="AI1049" s="43"/>
      <c r="AJ1049" s="43"/>
      <c r="AK1049" s="43"/>
      <c r="AL1049" s="43"/>
      <c r="AM1049" s="43"/>
    </row>
    <row r="1050">
      <c r="A1050" t="str">
        <f>M1050</f>
      </c>
      <c r="B1050" t="str">
        <f>N1050</f>
      </c>
      <c r="C1050" t="str">
        <f>O1050</f>
      </c>
      <c r="D1050" s="43" t="str">
        <f>AE1050</f>
      </c>
      <c r="E1050" s="43" t="str">
        <f>AK1050</f>
      </c>
      <c r="F1050" s="43" t="str">
        <f>AL1050</f>
      </c>
      <c r="G1050" s="43" t="str">
        <f>AM1050</f>
      </c>
      <c r="H1050" s="44" t="str">
        <f>AL1050/AK1050-1</f>
      </c>
      <c r="I1050" s="44" t="str">
        <f>AL1050/AE1050-1</f>
      </c>
      <c r="J1050" s="44" t="str">
        <f>AM1050/AL1050</f>
      </c>
      <c r="K1050" s="44" t="str">
        <f>AL1050/Sum(AL$1:AL$1706)</f>
      </c>
      <c r="L1050" s="44" t="str">
        <f>AM1050/Sum(AM1:AM$1706)</f>
      </c>
      <c r="M1050" t="s">
        <v>1839</v>
      </c>
      <c r="N1050" t="s">
        <v>3239</v>
      </c>
      <c r="O1050" t="n">
        <v>1050</v>
      </c>
      <c r="P1050" s="43" t="n">
        <v>1512706.25460574</v>
      </c>
      <c r="Q1050" s="43" t="n">
        <v>7711869.28252087</v>
      </c>
      <c r="R1050" s="43" t="n">
        <v>5671269.74076017</v>
      </c>
      <c r="S1050" s="43" t="n">
        <v>5372991.4942148</v>
      </c>
      <c r="T1050" s="43"/>
      <c r="U1050" s="43"/>
      <c r="V1050" s="43"/>
      <c r="W1050" s="43"/>
      <c r="X1050" s="43"/>
      <c r="Y1050" s="43"/>
      <c r="Z1050" s="43"/>
      <c r="AA1050" s="43"/>
      <c r="AB1050" s="43"/>
      <c r="AC1050" s="43"/>
      <c r="AD1050" s="43"/>
      <c r="AE1050" s="43"/>
      <c r="AF1050" s="43"/>
      <c r="AG1050" s="43"/>
      <c r="AH1050" s="43"/>
      <c r="AI1050" s="43"/>
      <c r="AJ1050" s="43"/>
      <c r="AK1050" s="43"/>
      <c r="AL1050" s="43"/>
      <c r="AM1050" s="43"/>
    </row>
    <row r="1051">
      <c r="A1051" t="str">
        <f>M1051</f>
      </c>
      <c r="B1051" t="str">
        <f>N1051</f>
      </c>
      <c r="C1051" t="str">
        <f>O1051</f>
      </c>
      <c r="D1051" s="43" t="str">
        <f>AE1051</f>
      </c>
      <c r="E1051" s="43" t="str">
        <f>AK1051</f>
      </c>
      <c r="F1051" s="43" t="str">
        <f>AL1051</f>
      </c>
      <c r="G1051" s="43" t="str">
        <f>AM1051</f>
      </c>
      <c r="H1051" s="44" t="str">
        <f>AL1051/AK1051-1</f>
      </c>
      <c r="I1051" s="44" t="str">
        <f>AL1051/AE1051-1</f>
      </c>
      <c r="J1051" s="44" t="str">
        <f>AM1051/AL1051</f>
      </c>
      <c r="K1051" s="44" t="str">
        <f>AL1051/Sum(AL$1:AL$1706)</f>
      </c>
      <c r="L1051" s="44" t="str">
        <f>AM1051/Sum(AM1:AM$1706)</f>
      </c>
      <c r="M1051" t="s">
        <v>1839</v>
      </c>
      <c r="N1051" t="s">
        <v>3240</v>
      </c>
      <c r="O1051" t="n">
        <v>1034</v>
      </c>
      <c r="P1051" s="43"/>
      <c r="Q1051" s="43"/>
      <c r="R1051" s="43"/>
      <c r="S1051" s="43" t="n">
        <v>6038217.02429994</v>
      </c>
      <c r="T1051" s="43"/>
      <c r="U1051" s="43"/>
      <c r="V1051" s="43"/>
      <c r="W1051" s="43"/>
      <c r="X1051" s="43"/>
      <c r="Y1051" s="43"/>
      <c r="Z1051" s="43"/>
      <c r="AA1051" s="43"/>
      <c r="AB1051" s="43"/>
      <c r="AC1051" s="43"/>
      <c r="AD1051" s="43"/>
      <c r="AE1051" s="43"/>
      <c r="AF1051" s="43"/>
      <c r="AG1051" s="43"/>
      <c r="AH1051" s="43"/>
      <c r="AI1051" s="43"/>
      <c r="AJ1051" s="43"/>
      <c r="AK1051" s="43"/>
      <c r="AL1051" s="43"/>
      <c r="AM1051" s="43"/>
    </row>
    <row r="1052">
      <c r="A1052" t="str">
        <f>M1052</f>
      </c>
      <c r="B1052" t="str">
        <f>N1052</f>
      </c>
      <c r="C1052" t="str">
        <f>O1052</f>
      </c>
      <c r="D1052" s="43" t="str">
        <f>AE1052</f>
      </c>
      <c r="E1052" s="43" t="str">
        <f>AK1052</f>
      </c>
      <c r="F1052" s="43" t="str">
        <f>AL1052</f>
      </c>
      <c r="G1052" s="43" t="str">
        <f>AM1052</f>
      </c>
      <c r="H1052" s="44" t="str">
        <f>AL1052/AK1052-1</f>
      </c>
      <c r="I1052" s="44" t="str">
        <f>AL1052/AE1052-1</f>
      </c>
      <c r="J1052" s="44" t="str">
        <f>AM1052/AL1052</f>
      </c>
      <c r="K1052" s="44" t="str">
        <f>AL1052/Sum(AL$1:AL$1706)</f>
      </c>
      <c r="L1052" s="44" t="str">
        <f>AM1052/Sum(AM1:AM$1706)</f>
      </c>
      <c r="M1052" t="s">
        <v>1839</v>
      </c>
      <c r="N1052" t="s">
        <v>3241</v>
      </c>
      <c r="O1052" t="n">
        <v>877</v>
      </c>
      <c r="P1052" s="43" t="n">
        <v>12365026.9607987</v>
      </c>
      <c r="Q1052" s="43" t="n">
        <v>1195642.4882034</v>
      </c>
      <c r="R1052" s="43" t="n">
        <v>-5178255.88726594</v>
      </c>
      <c r="S1052" s="43" t="n">
        <v>26534.5969390915</v>
      </c>
      <c r="T1052" s="43"/>
      <c r="U1052" s="43"/>
      <c r="V1052" s="43"/>
      <c r="W1052" s="43"/>
      <c r="X1052" s="43"/>
      <c r="Y1052" s="43"/>
      <c r="Z1052" s="43"/>
      <c r="AA1052" s="43"/>
      <c r="AB1052" s="43"/>
      <c r="AC1052" s="43"/>
      <c r="AD1052" s="43"/>
      <c r="AE1052" s="43"/>
      <c r="AF1052" s="43"/>
      <c r="AG1052" s="43"/>
      <c r="AH1052" s="43"/>
      <c r="AI1052" s="43"/>
      <c r="AJ1052" s="43"/>
      <c r="AK1052" s="43"/>
      <c r="AL1052" s="43"/>
      <c r="AM1052" s="43"/>
    </row>
    <row r="1053">
      <c r="A1053" t="str">
        <f>M1053</f>
      </c>
      <c r="B1053" t="str">
        <f>N1053</f>
      </c>
      <c r="C1053" t="str">
        <f>O1053</f>
      </c>
      <c r="D1053" s="43" t="str">
        <f>AE1053</f>
      </c>
      <c r="E1053" s="43" t="str">
        <f>AK1053</f>
      </c>
      <c r="F1053" s="43" t="str">
        <f>AL1053</f>
      </c>
      <c r="G1053" s="43" t="str">
        <f>AM1053</f>
      </c>
      <c r="H1053" s="44" t="str">
        <f>AL1053/AK1053-1</f>
      </c>
      <c r="I1053" s="44" t="str">
        <f>AL1053/AE1053-1</f>
      </c>
      <c r="J1053" s="44" t="str">
        <f>AM1053/AL1053</f>
      </c>
      <c r="K1053" s="44" t="str">
        <f>AL1053/Sum(AL$1:AL$1706)</f>
      </c>
      <c r="L1053" s="44" t="str">
        <f>AM1053/Sum(AM1:AM$1706)</f>
      </c>
      <c r="M1053" t="s">
        <v>1839</v>
      </c>
      <c r="N1053" t="s">
        <v>3242</v>
      </c>
      <c r="O1053" t="n">
        <v>1078</v>
      </c>
      <c r="P1053" s="43" t="n">
        <v>12332499.0834367</v>
      </c>
      <c r="Q1053" s="43" t="n">
        <v>27452949.8197833</v>
      </c>
      <c r="R1053" s="43" t="n">
        <v>1461663.87272841</v>
      </c>
      <c r="S1053" s="43" t="n">
        <v>819084.43916148</v>
      </c>
      <c r="T1053" s="43"/>
      <c r="U1053" s="43"/>
      <c r="V1053" s="43"/>
      <c r="W1053" s="43"/>
      <c r="X1053" s="43"/>
      <c r="Y1053" s="43"/>
      <c r="Z1053" s="43" t="n">
        <v>-248358.528418965</v>
      </c>
      <c r="AA1053" s="43"/>
      <c r="AB1053" s="43"/>
      <c r="AC1053" s="43"/>
      <c r="AD1053" s="43"/>
      <c r="AE1053" s="43"/>
      <c r="AF1053" s="43"/>
      <c r="AG1053" s="43"/>
      <c r="AH1053" s="43"/>
      <c r="AI1053" s="43" t="n">
        <v>0</v>
      </c>
      <c r="AJ1053" s="43"/>
      <c r="AK1053" s="43"/>
      <c r="AL1053" s="43"/>
      <c r="AM1053" s="43"/>
    </row>
    <row r="1054">
      <c r="A1054" t="str">
        <f>M1054</f>
      </c>
      <c r="B1054" t="str">
        <f>N1054</f>
      </c>
      <c r="C1054" t="str">
        <f>O1054</f>
      </c>
      <c r="D1054" s="43" t="str">
        <f>AE1054</f>
      </c>
      <c r="E1054" s="43" t="str">
        <f>AK1054</f>
      </c>
      <c r="F1054" s="43" t="str">
        <f>AL1054</f>
      </c>
      <c r="G1054" s="43" t="str">
        <f>AM1054</f>
      </c>
      <c r="H1054" s="44" t="str">
        <f>AL1054/AK1054-1</f>
      </c>
      <c r="I1054" s="44" t="str">
        <f>AL1054/AE1054-1</f>
      </c>
      <c r="J1054" s="44" t="str">
        <f>AM1054/AL1054</f>
      </c>
      <c r="K1054" s="44" t="str">
        <f>AL1054/Sum(AL$1:AL$1706)</f>
      </c>
      <c r="L1054" s="44" t="str">
        <f>AM1054/Sum(AM1:AM$1706)</f>
      </c>
      <c r="M1054" t="s">
        <v>1839</v>
      </c>
      <c r="N1054" t="s">
        <v>3243</v>
      </c>
      <c r="O1054" t="n">
        <v>1046</v>
      </c>
      <c r="P1054" s="43" t="n">
        <v>2938504.00556444</v>
      </c>
      <c r="Q1054" s="43"/>
      <c r="R1054" s="43" t="n">
        <v>68909.7532368805</v>
      </c>
      <c r="S1054" s="43" t="n">
        <v>4847290.1259823</v>
      </c>
      <c r="T1054" s="43"/>
      <c r="U1054" s="43"/>
      <c r="V1054" s="43"/>
      <c r="W1054" s="43"/>
      <c r="X1054" s="43"/>
      <c r="Y1054" s="43"/>
      <c r="Z1054" s="43"/>
      <c r="AA1054" s="43"/>
      <c r="AB1054" s="43"/>
      <c r="AC1054" s="43"/>
      <c r="AD1054" s="43"/>
      <c r="AE1054" s="43"/>
      <c r="AF1054" s="43"/>
      <c r="AG1054" s="43"/>
      <c r="AH1054" s="43"/>
      <c r="AI1054" s="43"/>
      <c r="AJ1054" s="43"/>
      <c r="AK1054" s="43"/>
      <c r="AL1054" s="43"/>
      <c r="AM1054" s="43"/>
    </row>
    <row r="1055">
      <c r="A1055" t="str">
        <f>M1055</f>
      </c>
      <c r="B1055" t="str">
        <f>N1055</f>
      </c>
      <c r="C1055" t="str">
        <f>O1055</f>
      </c>
      <c r="D1055" s="43" t="str">
        <f>AE1055</f>
      </c>
      <c r="E1055" s="43" t="str">
        <f>AK1055</f>
      </c>
      <c r="F1055" s="43" t="str">
        <f>AL1055</f>
      </c>
      <c r="G1055" s="43" t="str">
        <f>AM1055</f>
      </c>
      <c r="H1055" s="44" t="str">
        <f>AL1055/AK1055-1</f>
      </c>
      <c r="I1055" s="44" t="str">
        <f>AL1055/AE1055-1</f>
      </c>
      <c r="J1055" s="44" t="str">
        <f>AM1055/AL1055</f>
      </c>
      <c r="K1055" s="44" t="str">
        <f>AL1055/Sum(AL$1:AL$1706)</f>
      </c>
      <c r="L1055" s="44" t="str">
        <f>AM1055/Sum(AM1:AM$1706)</f>
      </c>
      <c r="M1055" t="s">
        <v>1839</v>
      </c>
      <c r="N1055" t="s">
        <v>3244</v>
      </c>
      <c r="O1055" t="n">
        <v>426</v>
      </c>
      <c r="P1055" s="43"/>
      <c r="Q1055" s="43" t="n">
        <v>-153804.021130571</v>
      </c>
      <c r="R1055" s="43" t="n">
        <v>10915619.8541943</v>
      </c>
      <c r="S1055" s="43" t="n">
        <v>10344437.8724345</v>
      </c>
      <c r="T1055" s="43"/>
      <c r="U1055" s="43"/>
      <c r="V1055" s="43"/>
      <c r="W1055" s="43"/>
      <c r="X1055" s="43"/>
      <c r="Y1055" s="43"/>
      <c r="Z1055" s="43"/>
      <c r="AA1055" s="43"/>
      <c r="AB1055" s="43"/>
      <c r="AC1055" s="43"/>
      <c r="AD1055" s="43"/>
      <c r="AE1055" s="43"/>
      <c r="AF1055" s="43"/>
      <c r="AG1055" s="43"/>
      <c r="AH1055" s="43"/>
      <c r="AI1055" s="43"/>
      <c r="AJ1055" s="43"/>
      <c r="AK1055" s="43"/>
      <c r="AL1055" s="43"/>
      <c r="AM1055" s="43"/>
    </row>
    <row r="1056">
      <c r="A1056" t="str">
        <f>M1056</f>
      </c>
      <c r="B1056" t="str">
        <f>N1056</f>
      </c>
      <c r="C1056" t="str">
        <f>O1056</f>
      </c>
      <c r="D1056" s="43" t="str">
        <f>AE1056</f>
      </c>
      <c r="E1056" s="43" t="str">
        <f>AK1056</f>
      </c>
      <c r="F1056" s="43" t="str">
        <f>AL1056</f>
      </c>
      <c r="G1056" s="43" t="str">
        <f>AM1056</f>
      </c>
      <c r="H1056" s="44" t="str">
        <f>AL1056/AK1056-1</f>
      </c>
      <c r="I1056" s="44" t="str">
        <f>AL1056/AE1056-1</f>
      </c>
      <c r="J1056" s="44" t="str">
        <f>AM1056/AL1056</f>
      </c>
      <c r="K1056" s="44" t="str">
        <f>AL1056/Sum(AL$1:AL$1706)</f>
      </c>
      <c r="L1056" s="44" t="str">
        <f>AM1056/Sum(AM1:AM$1706)</f>
      </c>
      <c r="M1056" t="s">
        <v>1839</v>
      </c>
      <c r="N1056" t="s">
        <v>3245</v>
      </c>
      <c r="O1056" t="n">
        <v>1037</v>
      </c>
      <c r="P1056" s="43" t="n">
        <v>-879480.643610554</v>
      </c>
      <c r="Q1056" s="43" t="n">
        <v>151863.724248616</v>
      </c>
      <c r="R1056" s="43"/>
      <c r="S1056" s="43"/>
      <c r="T1056" s="43"/>
      <c r="U1056" s="43"/>
      <c r="V1056" s="43"/>
      <c r="W1056" s="43"/>
      <c r="X1056" s="43"/>
      <c r="Y1056" s="43"/>
      <c r="Z1056" s="43"/>
      <c r="AA1056" s="43"/>
      <c r="AB1056" s="43"/>
      <c r="AC1056" s="43"/>
      <c r="AD1056" s="43"/>
      <c r="AE1056" s="43"/>
      <c r="AF1056" s="43"/>
      <c r="AG1056" s="43"/>
      <c r="AH1056" s="43"/>
      <c r="AI1056" s="43"/>
      <c r="AJ1056" s="43"/>
      <c r="AK1056" s="43"/>
      <c r="AL1056" s="43"/>
      <c r="AM1056" s="43"/>
    </row>
    <row r="1057">
      <c r="A1057" t="str">
        <f>M1057</f>
      </c>
      <c r="B1057" t="str">
        <f>N1057</f>
      </c>
      <c r="C1057" t="str">
        <f>O1057</f>
      </c>
      <c r="D1057" s="43" t="str">
        <f>AE1057</f>
      </c>
      <c r="E1057" s="43" t="str">
        <f>AK1057</f>
      </c>
      <c r="F1057" s="43" t="str">
        <f>AL1057</f>
      </c>
      <c r="G1057" s="43" t="str">
        <f>AM1057</f>
      </c>
      <c r="H1057" s="44" t="str">
        <f>AL1057/AK1057-1</f>
      </c>
      <c r="I1057" s="44" t="str">
        <f>AL1057/AE1057-1</f>
      </c>
      <c r="J1057" s="44" t="str">
        <f>AM1057/AL1057</f>
      </c>
      <c r="K1057" s="44" t="str">
        <f>AL1057/Sum(AL$1:AL$1706)</f>
      </c>
      <c r="L1057" s="44" t="str">
        <f>AM1057/Sum(AM1:AM$1706)</f>
      </c>
      <c r="M1057" t="s">
        <v>1839</v>
      </c>
      <c r="N1057" t="s">
        <v>3246</v>
      </c>
      <c r="O1057" t="n">
        <v>20</v>
      </c>
      <c r="P1057" s="43"/>
      <c r="Q1057" s="43"/>
      <c r="R1057" s="43"/>
      <c r="S1057" s="43"/>
      <c r="T1057" s="43"/>
      <c r="U1057" s="43"/>
      <c r="V1057" s="43"/>
      <c r="W1057" s="43"/>
      <c r="X1057" s="43" t="n">
        <v>334039.089202524</v>
      </c>
      <c r="Y1057" s="43" t="n">
        <v>10985.7199061613</v>
      </c>
      <c r="Z1057" s="43"/>
      <c r="AA1057" s="43"/>
      <c r="AB1057" s="43"/>
      <c r="AC1057" s="43"/>
      <c r="AD1057" s="43" t="n">
        <v>26279290.0532467</v>
      </c>
      <c r="AE1057" s="43" t="n">
        <v>134216793.781921</v>
      </c>
      <c r="AF1057" s="43" t="n">
        <v>16351850.9134548</v>
      </c>
      <c r="AG1057" s="43" t="n">
        <v>63655043.8983098</v>
      </c>
      <c r="AH1057" s="43" t="n">
        <v>241440081.100313</v>
      </c>
      <c r="AI1057" s="43" t="n">
        <v>345788244.117657</v>
      </c>
      <c r="AJ1057" s="43" t="n">
        <v>364312951.323356</v>
      </c>
      <c r="AK1057" s="43" t="n">
        <v>189468731.477266</v>
      </c>
      <c r="AL1057" s="43" t="n">
        <v>161462601.9253</v>
      </c>
      <c r="AM1057" s="43" t="n">
        <v>55935390.0158688</v>
      </c>
    </row>
    <row r="1058">
      <c r="A1058" t="str">
        <f>M1058</f>
      </c>
      <c r="B1058" t="str">
        <f>N1058</f>
      </c>
      <c r="C1058" t="str">
        <f>O1058</f>
      </c>
      <c r="D1058" s="43" t="str">
        <f>AE1058</f>
      </c>
      <c r="E1058" s="43" t="str">
        <f>AK1058</f>
      </c>
      <c r="F1058" s="43" t="str">
        <f>AL1058</f>
      </c>
      <c r="G1058" s="43" t="str">
        <f>AM1058</f>
      </c>
      <c r="H1058" s="44" t="str">
        <f>AL1058/AK1058-1</f>
      </c>
      <c r="I1058" s="44" t="str">
        <f>AL1058/AE1058-1</f>
      </c>
      <c r="J1058" s="44" t="str">
        <f>AM1058/AL1058</f>
      </c>
      <c r="K1058" s="44" t="str">
        <f>AL1058/Sum(AL$1:AL$1706)</f>
      </c>
      <c r="L1058" s="44" t="str">
        <f>AM1058/Sum(AM1:AM$1706)</f>
      </c>
      <c r="M1058" t="s">
        <v>1839</v>
      </c>
      <c r="N1058" t="s">
        <v>3247</v>
      </c>
      <c r="O1058" t="n">
        <v>1876</v>
      </c>
      <c r="P1058" s="43"/>
      <c r="Q1058" s="43"/>
      <c r="R1058" s="43"/>
      <c r="S1058" s="43"/>
      <c r="T1058" s="43"/>
      <c r="U1058" s="43"/>
      <c r="V1058" s="43"/>
      <c r="W1058" s="43" t="n">
        <v>-21800171.4955945</v>
      </c>
      <c r="X1058" s="43" t="n">
        <v>180000.548429349</v>
      </c>
      <c r="Y1058" s="43" t="n">
        <v>958665.877310031</v>
      </c>
      <c r="Z1058" s="43" t="n">
        <v>8325254.3544958</v>
      </c>
      <c r="AA1058" s="43" t="n">
        <v>1326971.14173374</v>
      </c>
      <c r="AB1058" s="43" t="n">
        <v>13537828.9690168</v>
      </c>
      <c r="AC1058" s="43" t="n">
        <v>3942098.59548798</v>
      </c>
      <c r="AD1058" s="43" t="n">
        <v>5815210.19664188</v>
      </c>
      <c r="AE1058" s="43" t="n">
        <v>4854916.35757942</v>
      </c>
      <c r="AF1058" s="43" t="n">
        <v>3250350.1344113</v>
      </c>
      <c r="AG1058" s="43" t="n">
        <v>6374205.67043284</v>
      </c>
      <c r="AH1058" s="43" t="n">
        <v>-609042.565457927</v>
      </c>
      <c r="AI1058" s="43" t="n">
        <v>0</v>
      </c>
      <c r="AJ1058" s="43" t="n">
        <v>-4429.76514196457</v>
      </c>
      <c r="AK1058" s="43" t="n">
        <v>-8534.71162451287</v>
      </c>
      <c r="AL1058" s="43" t="n">
        <v>-45059.6797</v>
      </c>
      <c r="AM1058" s="43"/>
    </row>
    <row r="1059">
      <c r="A1059" t="str">
        <f>M1059</f>
      </c>
      <c r="B1059" t="str">
        <f>N1059</f>
      </c>
      <c r="C1059" t="str">
        <f>O1059</f>
      </c>
      <c r="D1059" s="43" t="str">
        <f>AE1059</f>
      </c>
      <c r="E1059" s="43" t="str">
        <f>AK1059</f>
      </c>
      <c r="F1059" s="43" t="str">
        <f>AL1059</f>
      </c>
      <c r="G1059" s="43" t="str">
        <f>AM1059</f>
      </c>
      <c r="H1059" s="44" t="str">
        <f>AL1059/AK1059-1</f>
      </c>
      <c r="I1059" s="44" t="str">
        <f>AL1059/AE1059-1</f>
      </c>
      <c r="J1059" s="44" t="str">
        <f>AM1059/AL1059</f>
      </c>
      <c r="K1059" s="44" t="str">
        <f>AL1059/Sum(AL$1:AL$1706)</f>
      </c>
      <c r="L1059" s="44" t="str">
        <f>AM1059/Sum(AM1:AM$1706)</f>
      </c>
      <c r="M1059" t="s">
        <v>1839</v>
      </c>
      <c r="N1059" t="s">
        <v>3248</v>
      </c>
      <c r="O1059" t="n">
        <v>137</v>
      </c>
      <c r="P1059" s="43" t="n">
        <v>2784409924.1565</v>
      </c>
      <c r="Q1059" s="43" t="n">
        <v>1804988805.52813</v>
      </c>
      <c r="R1059" s="43" t="n">
        <v>957810194.98376</v>
      </c>
      <c r="S1059" s="43" t="n">
        <v>951802754.999747</v>
      </c>
      <c r="T1059" s="43" t="n">
        <v>2205734.00969018</v>
      </c>
      <c r="U1059" s="43"/>
      <c r="V1059" s="43"/>
      <c r="W1059" s="43"/>
      <c r="X1059" s="43" t="n">
        <v>-309376.89349475</v>
      </c>
      <c r="Y1059" s="43" t="n">
        <v>-974484.648893482</v>
      </c>
      <c r="Z1059" s="43" t="n">
        <v>-1711126.3151592</v>
      </c>
      <c r="AA1059" s="43" t="n">
        <v>-1276934.83176748</v>
      </c>
      <c r="AB1059" s="43"/>
      <c r="AC1059" s="43"/>
      <c r="AD1059" s="43"/>
      <c r="AE1059" s="43"/>
      <c r="AF1059" s="43"/>
      <c r="AG1059" s="43" t="n">
        <v>0</v>
      </c>
      <c r="AH1059" s="43" t="n">
        <v>-99066.315721179</v>
      </c>
      <c r="AI1059" s="43" t="n">
        <v>0</v>
      </c>
      <c r="AJ1059" s="43" t="n">
        <v>0</v>
      </c>
      <c r="AK1059" s="43" t="n">
        <v>0</v>
      </c>
      <c r="AL1059" s="43" t="n">
        <v>0</v>
      </c>
      <c r="AM1059" s="43" t="n">
        <v>0</v>
      </c>
    </row>
    <row r="1060">
      <c r="A1060" t="str">
        <f>M1060</f>
      </c>
      <c r="B1060" t="str">
        <f>N1060</f>
      </c>
      <c r="C1060" t="str">
        <f>O1060</f>
      </c>
      <c r="D1060" s="43" t="str">
        <f>AE1060</f>
      </c>
      <c r="E1060" s="43" t="str">
        <f>AK1060</f>
      </c>
      <c r="F1060" s="43" t="str">
        <f>AL1060</f>
      </c>
      <c r="G1060" s="43" t="str">
        <f>AM1060</f>
      </c>
      <c r="H1060" s="44" t="str">
        <f>AL1060/AK1060-1</f>
      </c>
      <c r="I1060" s="44" t="str">
        <f>AL1060/AE1060-1</f>
      </c>
      <c r="J1060" s="44" t="str">
        <f>AM1060/AL1060</f>
      </c>
      <c r="K1060" s="44" t="str">
        <f>AL1060/Sum(AL$1:AL$1706)</f>
      </c>
      <c r="L1060" s="44" t="str">
        <f>AM1060/Sum(AM1:AM$1706)</f>
      </c>
      <c r="M1060" t="s">
        <v>1839</v>
      </c>
      <c r="N1060" t="s">
        <v>3249</v>
      </c>
      <c r="O1060" t="n">
        <v>1357</v>
      </c>
      <c r="P1060" s="43"/>
      <c r="Q1060" s="43"/>
      <c r="R1060" s="43"/>
      <c r="S1060" s="43"/>
      <c r="T1060" s="43" t="n">
        <v>133463974.180334</v>
      </c>
      <c r="U1060" s="43" t="n">
        <v>353383518.726532</v>
      </c>
      <c r="V1060" s="43" t="n">
        <v>378757729.173113</v>
      </c>
      <c r="W1060" s="43" t="n">
        <v>610803752.3278</v>
      </c>
      <c r="X1060" s="43" t="n">
        <v>579891838.366996</v>
      </c>
      <c r="Y1060" s="43" t="n">
        <v>562149208.602528</v>
      </c>
      <c r="Z1060" s="43" t="n">
        <v>338656801.840957</v>
      </c>
      <c r="AA1060" s="43" t="n">
        <v>337770942.453361</v>
      </c>
      <c r="AB1060" s="43" t="n">
        <v>622072077.856056</v>
      </c>
      <c r="AC1060" s="43" t="n">
        <v>515842698.65472</v>
      </c>
      <c r="AD1060" s="43" t="n">
        <v>761961692.870075</v>
      </c>
      <c r="AE1060" s="43" t="n">
        <v>684221021.134957</v>
      </c>
      <c r="AF1060" s="43" t="n">
        <v>721189621.171773</v>
      </c>
      <c r="AG1060" s="43" t="n">
        <v>640857556.85431</v>
      </c>
      <c r="AH1060" s="43" t="n">
        <v>790070176.586644</v>
      </c>
      <c r="AI1060" s="43" t="n">
        <v>807425798.773212</v>
      </c>
      <c r="AJ1060" s="43" t="n">
        <v>711679835.061188</v>
      </c>
      <c r="AK1060" s="43" t="n">
        <v>743907087.538328</v>
      </c>
      <c r="AL1060" s="43" t="n">
        <v>551993804.1368</v>
      </c>
      <c r="AM1060" s="43" t="n">
        <v>359482367.947432</v>
      </c>
    </row>
    <row r="1061">
      <c r="A1061" t="str">
        <f>M1061</f>
      </c>
      <c r="B1061" t="str">
        <f>N1061</f>
      </c>
      <c r="C1061" t="str">
        <f>O1061</f>
      </c>
      <c r="D1061" s="43" t="str">
        <f>AE1061</f>
      </c>
      <c r="E1061" s="43" t="str">
        <f>AK1061</f>
      </c>
      <c r="F1061" s="43" t="str">
        <f>AL1061</f>
      </c>
      <c r="G1061" s="43" t="str">
        <f>AM1061</f>
      </c>
      <c r="H1061" s="44" t="str">
        <f>AL1061/AK1061-1</f>
      </c>
      <c r="I1061" s="44" t="str">
        <f>AL1061/AE1061-1</f>
      </c>
      <c r="J1061" s="44" t="str">
        <f>AM1061/AL1061</f>
      </c>
      <c r="K1061" s="44" t="str">
        <f>AL1061/Sum(AL$1:AL$1706)</f>
      </c>
      <c r="L1061" s="44" t="str">
        <f>AM1061/Sum(AM1:AM$1706)</f>
      </c>
      <c r="M1061" t="s">
        <v>1839</v>
      </c>
      <c r="N1061" t="s">
        <v>3250</v>
      </c>
      <c r="O1061" t="n">
        <v>69</v>
      </c>
      <c r="P1061" s="43"/>
      <c r="Q1061" s="43"/>
      <c r="R1061" s="43"/>
      <c r="S1061" s="43"/>
      <c r="T1061" s="43"/>
      <c r="U1061" s="43"/>
      <c r="V1061" s="43"/>
      <c r="W1061" s="43"/>
      <c r="X1061" s="43"/>
      <c r="Y1061" s="43"/>
      <c r="Z1061" s="43"/>
      <c r="AA1061" s="43" t="n">
        <v>10689.9437832963</v>
      </c>
      <c r="AB1061" s="43"/>
      <c r="AC1061" s="43"/>
      <c r="AD1061" s="43"/>
      <c r="AE1061" s="43"/>
      <c r="AF1061" s="43"/>
      <c r="AG1061" s="43"/>
      <c r="AH1061" s="43"/>
      <c r="AI1061" s="43"/>
      <c r="AJ1061" s="43"/>
      <c r="AK1061" s="43"/>
      <c r="AL1061" s="43"/>
      <c r="AM1061" s="43"/>
    </row>
    <row r="1062">
      <c r="A1062" t="str">
        <f>M1062</f>
      </c>
      <c r="B1062" t="str">
        <f>N1062</f>
      </c>
      <c r="C1062" t="str">
        <f>O1062</f>
      </c>
      <c r="D1062" s="43" t="str">
        <f>AE1062</f>
      </c>
      <c r="E1062" s="43" t="str">
        <f>AK1062</f>
      </c>
      <c r="F1062" s="43" t="str">
        <f>AL1062</f>
      </c>
      <c r="G1062" s="43" t="str">
        <f>AM1062</f>
      </c>
      <c r="H1062" s="44" t="str">
        <f>AL1062/AK1062-1</f>
      </c>
      <c r="I1062" s="44" t="str">
        <f>AL1062/AE1062-1</f>
      </c>
      <c r="J1062" s="44" t="str">
        <f>AM1062/AL1062</f>
      </c>
      <c r="K1062" s="44" t="str">
        <f>AL1062/Sum(AL$1:AL$1706)</f>
      </c>
      <c r="L1062" s="44" t="str">
        <f>AM1062/Sum(AM1:AM$1706)</f>
      </c>
      <c r="M1062" t="s">
        <v>1839</v>
      </c>
      <c r="N1062" t="s">
        <v>3251</v>
      </c>
      <c r="O1062" t="n">
        <v>871</v>
      </c>
      <c r="P1062" s="43" t="n">
        <v>7400258.52003942</v>
      </c>
      <c r="Q1062" s="43" t="n">
        <v>40871445.1915474</v>
      </c>
      <c r="R1062" s="43" t="n">
        <v>7778080.6596077</v>
      </c>
      <c r="S1062" s="43" t="n">
        <v>41765588.1560653</v>
      </c>
      <c r="T1062" s="43"/>
      <c r="U1062" s="43"/>
      <c r="V1062" s="43"/>
      <c r="W1062" s="43"/>
      <c r="X1062" s="43"/>
      <c r="Y1062" s="43"/>
      <c r="Z1062" s="43" t="n">
        <v>-892.865416229387</v>
      </c>
      <c r="AA1062" s="43"/>
      <c r="AB1062" s="43"/>
      <c r="AC1062" s="43"/>
      <c r="AD1062" s="43"/>
      <c r="AE1062" s="43"/>
      <c r="AF1062" s="43"/>
      <c r="AG1062" s="43"/>
      <c r="AH1062" s="43"/>
      <c r="AI1062" s="43"/>
      <c r="AJ1062" s="43"/>
      <c r="AK1062" s="43"/>
      <c r="AL1062" s="43"/>
      <c r="AM1062" s="43"/>
    </row>
    <row r="1063">
      <c r="A1063" t="str">
        <f>M1063</f>
      </c>
      <c r="B1063" t="str">
        <f>N1063</f>
      </c>
      <c r="C1063" t="str">
        <f>O1063</f>
      </c>
      <c r="D1063" s="43" t="str">
        <f>AE1063</f>
      </c>
      <c r="E1063" s="43" t="str">
        <f>AK1063</f>
      </c>
      <c r="F1063" s="43" t="str">
        <f>AL1063</f>
      </c>
      <c r="G1063" s="43" t="str">
        <f>AM1063</f>
      </c>
      <c r="H1063" s="44" t="str">
        <f>AL1063/AK1063-1</f>
      </c>
      <c r="I1063" s="44" t="str">
        <f>AL1063/AE1063-1</f>
      </c>
      <c r="J1063" s="44" t="str">
        <f>AM1063/AL1063</f>
      </c>
      <c r="K1063" s="44" t="str">
        <f>AL1063/Sum(AL$1:AL$1706)</f>
      </c>
      <c r="L1063" s="44" t="str">
        <f>AM1063/Sum(AM1:AM$1706)</f>
      </c>
      <c r="M1063" t="s">
        <v>1839</v>
      </c>
      <c r="N1063" t="s">
        <v>3252</v>
      </c>
      <c r="O1063" t="n">
        <v>866</v>
      </c>
      <c r="P1063" s="43" t="n">
        <v>146352642.099136</v>
      </c>
      <c r="Q1063" s="43" t="n">
        <v>66666789.9202138</v>
      </c>
      <c r="R1063" s="43" t="n">
        <v>51765833.4305581</v>
      </c>
      <c r="S1063" s="43" t="n">
        <v>30794938.0626156</v>
      </c>
      <c r="T1063" s="43" t="n">
        <v>74373.9664342852</v>
      </c>
      <c r="U1063" s="43"/>
      <c r="V1063" s="43"/>
      <c r="W1063" s="43"/>
      <c r="X1063" s="43"/>
      <c r="Y1063" s="43"/>
      <c r="Z1063" s="43"/>
      <c r="AA1063" s="43"/>
      <c r="AB1063" s="43"/>
      <c r="AC1063" s="43"/>
      <c r="AD1063" s="43"/>
      <c r="AE1063" s="43"/>
      <c r="AF1063" s="43"/>
      <c r="AG1063" s="43"/>
      <c r="AH1063" s="43" t="n">
        <v>-287.830212157484</v>
      </c>
      <c r="AI1063" s="43"/>
      <c r="AJ1063" s="43"/>
      <c r="AK1063" s="43"/>
      <c r="AL1063" s="43"/>
      <c r="AM1063" s="43"/>
    </row>
    <row r="1064">
      <c r="A1064" t="str">
        <f>M1064</f>
      </c>
      <c r="B1064" t="str">
        <f>N1064</f>
      </c>
      <c r="C1064" t="str">
        <f>O1064</f>
      </c>
      <c r="D1064" s="43" t="str">
        <f>AE1064</f>
      </c>
      <c r="E1064" s="43" t="str">
        <f>AK1064</f>
      </c>
      <c r="F1064" s="43" t="str">
        <f>AL1064</f>
      </c>
      <c r="G1064" s="43" t="str">
        <f>AM1064</f>
      </c>
      <c r="H1064" s="44" t="str">
        <f>AL1064/AK1064-1</f>
      </c>
      <c r="I1064" s="44" t="str">
        <f>AL1064/AE1064-1</f>
      </c>
      <c r="J1064" s="44" t="str">
        <f>AM1064/AL1064</f>
      </c>
      <c r="K1064" s="44" t="str">
        <f>AL1064/Sum(AL$1:AL$1706)</f>
      </c>
      <c r="L1064" s="44" t="str">
        <f>AM1064/Sum(AM1:AM$1706)</f>
      </c>
      <c r="M1064" t="s">
        <v>1839</v>
      </c>
      <c r="N1064" t="s">
        <v>3253</v>
      </c>
      <c r="O1064" t="n">
        <v>1737</v>
      </c>
      <c r="P1064" s="43" t="n">
        <v>9536408.75591904</v>
      </c>
      <c r="Q1064" s="43" t="n">
        <v>4720641.35525932</v>
      </c>
      <c r="R1064" s="43" t="n">
        <v>2684447.433952</v>
      </c>
      <c r="S1064" s="43"/>
      <c r="T1064" s="43"/>
      <c r="U1064" s="43"/>
      <c r="V1064" s="43"/>
      <c r="W1064" s="43"/>
      <c r="X1064" s="43"/>
      <c r="Y1064" s="43"/>
      <c r="Z1064" s="43"/>
      <c r="AA1064" s="43"/>
      <c r="AB1064" s="43"/>
      <c r="AC1064" s="43"/>
      <c r="AD1064" s="43"/>
      <c r="AE1064" s="43"/>
      <c r="AF1064" s="43"/>
      <c r="AG1064" s="43"/>
      <c r="AH1064" s="43"/>
      <c r="AI1064" s="43"/>
      <c r="AJ1064" s="43"/>
      <c r="AK1064" s="43"/>
      <c r="AL1064" s="43"/>
      <c r="AM1064" s="43"/>
    </row>
    <row r="1065">
      <c r="A1065" t="str">
        <f>M1065</f>
      </c>
      <c r="B1065" t="str">
        <f>N1065</f>
      </c>
      <c r="C1065" t="str">
        <f>O1065</f>
      </c>
      <c r="D1065" s="43" t="str">
        <f>AE1065</f>
      </c>
      <c r="E1065" s="43" t="str">
        <f>AK1065</f>
      </c>
      <c r="F1065" s="43" t="str">
        <f>AL1065</f>
      </c>
      <c r="G1065" s="43" t="str">
        <f>AM1065</f>
      </c>
      <c r="H1065" s="44" t="str">
        <f>AL1065/AK1065-1</f>
      </c>
      <c r="I1065" s="44" t="str">
        <f>AL1065/AE1065-1</f>
      </c>
      <c r="J1065" s="44" t="str">
        <f>AM1065/AL1065</f>
      </c>
      <c r="K1065" s="44" t="str">
        <f>AL1065/Sum(AL$1:AL$1706)</f>
      </c>
      <c r="L1065" s="44" t="str">
        <f>AM1065/Sum(AM1:AM$1706)</f>
      </c>
      <c r="M1065" t="s">
        <v>1839</v>
      </c>
      <c r="N1065" t="s">
        <v>3254</v>
      </c>
      <c r="O1065" t="n">
        <v>1359</v>
      </c>
      <c r="P1065" s="43"/>
      <c r="Q1065" s="43"/>
      <c r="R1065" s="43"/>
      <c r="S1065" s="43"/>
      <c r="T1065" s="43" t="n">
        <v>343826838.06891</v>
      </c>
      <c r="U1065" s="43" t="n">
        <v>276083236.816715</v>
      </c>
      <c r="V1065" s="43" t="n">
        <v>361815346.172335</v>
      </c>
      <c r="W1065" s="43" t="n">
        <v>376056311.08265</v>
      </c>
      <c r="X1065" s="43" t="n">
        <v>271563347.340223</v>
      </c>
      <c r="Y1065" s="43" t="n">
        <v>337787166.654346</v>
      </c>
      <c r="Z1065" s="43" t="n">
        <v>127913509.752995</v>
      </c>
      <c r="AA1065" s="43" t="n">
        <v>78062775.355675</v>
      </c>
      <c r="AB1065" s="43" t="n">
        <v>116723680.543113</v>
      </c>
      <c r="AC1065" s="43" t="n">
        <v>73291298.0691879</v>
      </c>
      <c r="AD1065" s="43" t="n">
        <v>13882647.7013013</v>
      </c>
      <c r="AE1065" s="43" t="n">
        <v>9882585.23804568</v>
      </c>
      <c r="AF1065" s="43" t="n">
        <v>-37897.9590232488</v>
      </c>
      <c r="AG1065" s="43" t="n">
        <v>0</v>
      </c>
      <c r="AH1065" s="43" t="n">
        <v>-91949.8273457792</v>
      </c>
      <c r="AI1065" s="43" t="n">
        <v>0</v>
      </c>
      <c r="AJ1065" s="43"/>
      <c r="AK1065" s="43" t="n">
        <v>-99728.9829641271</v>
      </c>
      <c r="AL1065" s="43"/>
      <c r="AM1065" s="43"/>
    </row>
    <row r="1066">
      <c r="A1066" t="str">
        <f>M1066</f>
      </c>
      <c r="B1066" t="str">
        <f>N1066</f>
      </c>
      <c r="C1066" t="str">
        <f>O1066</f>
      </c>
      <c r="D1066" s="43" t="str">
        <f>AE1066</f>
      </c>
      <c r="E1066" s="43" t="str">
        <f>AK1066</f>
      </c>
      <c r="F1066" s="43" t="str">
        <f>AL1066</f>
      </c>
      <c r="G1066" s="43" t="str">
        <f>AM1066</f>
      </c>
      <c r="H1066" s="44" t="str">
        <f>AL1066/AK1066-1</f>
      </c>
      <c r="I1066" s="44" t="str">
        <f>AL1066/AE1066-1</f>
      </c>
      <c r="J1066" s="44" t="str">
        <f>AM1066/AL1066</f>
      </c>
      <c r="K1066" s="44" t="str">
        <f>AL1066/Sum(AL$1:AL$1706)</f>
      </c>
      <c r="L1066" s="44" t="str">
        <f>AM1066/Sum(AM1:AM$1706)</f>
      </c>
      <c r="M1066" t="s">
        <v>1839</v>
      </c>
      <c r="N1066" t="s">
        <v>3255</v>
      </c>
      <c r="O1066" t="n">
        <v>165</v>
      </c>
      <c r="P1066" s="43"/>
      <c r="Q1066" s="43" t="n">
        <v>3617230.80046579</v>
      </c>
      <c r="R1066" s="43" t="n">
        <v>3756551.37857733</v>
      </c>
      <c r="S1066" s="43" t="n">
        <v>5453139.29531791</v>
      </c>
      <c r="T1066" s="43"/>
      <c r="U1066" s="43"/>
      <c r="V1066" s="43"/>
      <c r="W1066" s="43"/>
      <c r="X1066" s="43"/>
      <c r="Y1066" s="43"/>
      <c r="Z1066" s="43"/>
      <c r="AA1066" s="43"/>
      <c r="AB1066" s="43"/>
      <c r="AC1066" s="43"/>
      <c r="AD1066" s="43"/>
      <c r="AE1066" s="43"/>
      <c r="AF1066" s="43"/>
      <c r="AG1066" s="43"/>
      <c r="AH1066" s="43"/>
      <c r="AI1066" s="43"/>
      <c r="AJ1066" s="43"/>
      <c r="AK1066" s="43"/>
      <c r="AL1066" s="43"/>
      <c r="AM1066" s="43"/>
    </row>
    <row r="1067">
      <c r="A1067" t="str">
        <f>M1067</f>
      </c>
      <c r="B1067" t="str">
        <f>N1067</f>
      </c>
      <c r="C1067" t="str">
        <f>O1067</f>
      </c>
      <c r="D1067" s="43" t="str">
        <f>AE1067</f>
      </c>
      <c r="E1067" s="43" t="str">
        <f>AK1067</f>
      </c>
      <c r="F1067" s="43" t="str">
        <f>AL1067</f>
      </c>
      <c r="G1067" s="43" t="str">
        <f>AM1067</f>
      </c>
      <c r="H1067" s="44" t="str">
        <f>AL1067/AK1067-1</f>
      </c>
      <c r="I1067" s="44" t="str">
        <f>AL1067/AE1067-1</f>
      </c>
      <c r="J1067" s="44" t="str">
        <f>AM1067/AL1067</f>
      </c>
      <c r="K1067" s="44" t="str">
        <f>AL1067/Sum(AL$1:AL$1706)</f>
      </c>
      <c r="L1067" s="44" t="str">
        <f>AM1067/Sum(AM1:AM$1706)</f>
      </c>
      <c r="M1067" t="s">
        <v>1839</v>
      </c>
      <c r="N1067" t="s">
        <v>3256</v>
      </c>
      <c r="O1067" t="n">
        <v>1735</v>
      </c>
      <c r="P1067" s="43" t="n">
        <v>29919689.9763032</v>
      </c>
      <c r="Q1067" s="43" t="n">
        <v>40930621.0914928</v>
      </c>
      <c r="R1067" s="43" t="n">
        <v>-9348191.2429042</v>
      </c>
      <c r="S1067" s="43" t="n">
        <v>12051237.3817195</v>
      </c>
      <c r="T1067" s="43"/>
      <c r="U1067" s="43"/>
      <c r="V1067" s="43"/>
      <c r="W1067" s="43"/>
      <c r="X1067" s="43" t="n">
        <v>476906.720799051</v>
      </c>
      <c r="Y1067" s="43"/>
      <c r="Z1067" s="43"/>
      <c r="AA1067" s="43"/>
      <c r="AB1067" s="43"/>
      <c r="AC1067" s="43"/>
      <c r="AD1067" s="43"/>
      <c r="AE1067" s="43"/>
      <c r="AF1067" s="43"/>
      <c r="AG1067" s="43"/>
      <c r="AH1067" s="43"/>
      <c r="AI1067" s="43"/>
      <c r="AJ1067" s="43"/>
      <c r="AK1067" s="43"/>
      <c r="AL1067" s="43"/>
      <c r="AM1067" s="43"/>
    </row>
    <row r="1068">
      <c r="A1068" t="str">
        <f>M1068</f>
      </c>
      <c r="B1068" t="str">
        <f>N1068</f>
      </c>
      <c r="C1068" t="str">
        <f>O1068</f>
      </c>
      <c r="D1068" s="43" t="str">
        <f>AE1068</f>
      </c>
      <c r="E1068" s="43" t="str">
        <f>AK1068</f>
      </c>
      <c r="F1068" s="43" t="str">
        <f>AL1068</f>
      </c>
      <c r="G1068" s="43" t="str">
        <f>AM1068</f>
      </c>
      <c r="H1068" s="44" t="str">
        <f>AL1068/AK1068-1</f>
      </c>
      <c r="I1068" s="44" t="str">
        <f>AL1068/AE1068-1</f>
      </c>
      <c r="J1068" s="44" t="str">
        <f>AM1068/AL1068</f>
      </c>
      <c r="K1068" s="44" t="str">
        <f>AL1068/Sum(AL$1:AL$1706)</f>
      </c>
      <c r="L1068" s="44" t="str">
        <f>AM1068/Sum(AM1:AM$1706)</f>
      </c>
      <c r="M1068" t="s">
        <v>1839</v>
      </c>
      <c r="N1068" t="s">
        <v>3257</v>
      </c>
      <c r="O1068" t="n">
        <v>151</v>
      </c>
      <c r="P1068" s="43" t="n">
        <v>5420118.33057536</v>
      </c>
      <c r="Q1068" s="43" t="n">
        <v>11285015.9068378</v>
      </c>
      <c r="R1068" s="43" t="n">
        <v>9272678.27891387</v>
      </c>
      <c r="S1068" s="43" t="n">
        <v>34775887.9988088</v>
      </c>
      <c r="T1068" s="43"/>
      <c r="U1068" s="43"/>
      <c r="V1068" s="43"/>
      <c r="W1068" s="43"/>
      <c r="X1068" s="43"/>
      <c r="Y1068" s="43" t="n">
        <v>-113945.111593029</v>
      </c>
      <c r="Z1068" s="43" t="n">
        <v>-16732.6375160538</v>
      </c>
      <c r="AA1068" s="43" t="n">
        <v>-204212.04162126</v>
      </c>
      <c r="AB1068" s="43"/>
      <c r="AC1068" s="43"/>
      <c r="AD1068" s="43"/>
      <c r="AE1068" s="43"/>
      <c r="AF1068" s="43"/>
      <c r="AG1068" s="43"/>
      <c r="AH1068" s="43"/>
      <c r="AI1068" s="43"/>
      <c r="AJ1068" s="43" t="n">
        <v>0</v>
      </c>
      <c r="AK1068" s="43"/>
      <c r="AL1068" s="43"/>
      <c r="AM1068" s="43"/>
    </row>
    <row r="1069">
      <c r="A1069" t="str">
        <f>M1069</f>
      </c>
      <c r="B1069" t="str">
        <f>N1069</f>
      </c>
      <c r="C1069" t="str">
        <f>O1069</f>
      </c>
      <c r="D1069" s="43" t="str">
        <f>AE1069</f>
      </c>
      <c r="E1069" s="43" t="str">
        <f>AK1069</f>
      </c>
      <c r="F1069" s="43" t="str">
        <f>AL1069</f>
      </c>
      <c r="G1069" s="43" t="str">
        <f>AM1069</f>
      </c>
      <c r="H1069" s="44" t="str">
        <f>AL1069/AK1069-1</f>
      </c>
      <c r="I1069" s="44" t="str">
        <f>AL1069/AE1069-1</f>
      </c>
      <c r="J1069" s="44" t="str">
        <f>AM1069/AL1069</f>
      </c>
      <c r="K1069" s="44" t="str">
        <f>AL1069/Sum(AL$1:AL$1706)</f>
      </c>
      <c r="L1069" s="44" t="str">
        <f>AM1069/Sum(AM1:AM$1706)</f>
      </c>
      <c r="M1069" t="s">
        <v>1839</v>
      </c>
      <c r="N1069" t="s">
        <v>3258</v>
      </c>
      <c r="O1069" t="n">
        <v>166</v>
      </c>
      <c r="P1069" s="43" t="n">
        <v>0</v>
      </c>
      <c r="Q1069" s="43"/>
      <c r="R1069" s="43" t="n">
        <v>85748.5618445359</v>
      </c>
      <c r="S1069" s="43" t="n">
        <v>109929.697535523</v>
      </c>
      <c r="T1069" s="43"/>
      <c r="U1069" s="43"/>
      <c r="V1069" s="43"/>
      <c r="W1069" s="43"/>
      <c r="X1069" s="43"/>
      <c r="Y1069" s="43"/>
      <c r="Z1069" s="43"/>
      <c r="AA1069" s="43"/>
      <c r="AB1069" s="43"/>
      <c r="AC1069" s="43"/>
      <c r="AD1069" s="43"/>
      <c r="AE1069" s="43"/>
      <c r="AF1069" s="43"/>
      <c r="AG1069" s="43"/>
      <c r="AH1069" s="43"/>
      <c r="AI1069" s="43"/>
      <c r="AJ1069" s="43"/>
      <c r="AK1069" s="43"/>
      <c r="AL1069" s="43"/>
      <c r="AM1069" s="43"/>
    </row>
    <row r="1070">
      <c r="A1070" t="str">
        <f>M1070</f>
      </c>
      <c r="B1070" t="str">
        <f>N1070</f>
      </c>
      <c r="C1070" t="str">
        <f>O1070</f>
      </c>
      <c r="D1070" s="43" t="str">
        <f>AE1070</f>
      </c>
      <c r="E1070" s="43" t="str">
        <f>AK1070</f>
      </c>
      <c r="F1070" s="43" t="str">
        <f>AL1070</f>
      </c>
      <c r="G1070" s="43" t="str">
        <f>AM1070</f>
      </c>
      <c r="H1070" s="44" t="str">
        <f>AL1070/AK1070-1</f>
      </c>
      <c r="I1070" s="44" t="str">
        <f>AL1070/AE1070-1</f>
      </c>
      <c r="J1070" s="44" t="str">
        <f>AM1070/AL1070</f>
      </c>
      <c r="K1070" s="44" t="str">
        <f>AL1070/Sum(AL$1:AL$1706)</f>
      </c>
      <c r="L1070" s="44" t="str">
        <f>AM1070/Sum(AM1:AM$1706)</f>
      </c>
      <c r="M1070" t="s">
        <v>1839</v>
      </c>
      <c r="N1070" t="s">
        <v>3259</v>
      </c>
      <c r="O1070" t="n">
        <v>1921</v>
      </c>
      <c r="P1070" s="43"/>
      <c r="Q1070" s="43" t="n">
        <v>5169351.57272136</v>
      </c>
      <c r="R1070" s="43" t="n">
        <v>-147438.576889312</v>
      </c>
      <c r="S1070" s="43" t="n">
        <v>5782952.76933785</v>
      </c>
      <c r="T1070" s="43" t="n">
        <v>24726465.5668988</v>
      </c>
      <c r="U1070" s="43" t="n">
        <v>18692777.5065223</v>
      </c>
      <c r="V1070" s="43" t="n">
        <v>20127560.9241601</v>
      </c>
      <c r="W1070" s="43" t="n">
        <v>28145375.2823954</v>
      </c>
      <c r="X1070" s="43" t="n">
        <v>2029731.62776045</v>
      </c>
      <c r="Y1070" s="43" t="n">
        <v>-1932300.29521975</v>
      </c>
      <c r="Z1070" s="43" t="n">
        <v>-1113125.40563481</v>
      </c>
      <c r="AA1070" s="43" t="n">
        <v>-1294236.41742456</v>
      </c>
      <c r="AB1070" s="43" t="n">
        <v>-6226899.70782175</v>
      </c>
      <c r="AC1070" s="43" t="n">
        <v>-29584.1760361458</v>
      </c>
      <c r="AD1070" s="43"/>
      <c r="AE1070" s="43" t="n">
        <v>0</v>
      </c>
      <c r="AF1070" s="43" t="n">
        <v>0</v>
      </c>
      <c r="AG1070" s="43"/>
      <c r="AH1070" s="43"/>
      <c r="AI1070" s="43"/>
      <c r="AJ1070" s="43"/>
      <c r="AK1070" s="43"/>
      <c r="AL1070" s="43" t="n">
        <v>0</v>
      </c>
      <c r="AM1070" s="43"/>
    </row>
    <row r="1071">
      <c r="A1071" t="str">
        <f>M1071</f>
      </c>
      <c r="B1071" t="str">
        <f>N1071</f>
      </c>
      <c r="C1071" t="str">
        <f>O1071</f>
      </c>
      <c r="D1071" s="43" t="str">
        <f>AE1071</f>
      </c>
      <c r="E1071" s="43" t="str">
        <f>AK1071</f>
      </c>
      <c r="F1071" s="43" t="str">
        <f>AL1071</f>
      </c>
      <c r="G1071" s="43" t="str">
        <f>AM1071</f>
      </c>
      <c r="H1071" s="44" t="str">
        <f>AL1071/AK1071-1</f>
      </c>
      <c r="I1071" s="44" t="str">
        <f>AL1071/AE1071-1</f>
      </c>
      <c r="J1071" s="44" t="str">
        <f>AM1071/AL1071</f>
      </c>
      <c r="K1071" s="44" t="str">
        <f>AL1071/Sum(AL$1:AL$1706)</f>
      </c>
      <c r="L1071" s="44" t="str">
        <f>AM1071/Sum(AM1:AM$1706)</f>
      </c>
      <c r="M1071" t="s">
        <v>1839</v>
      </c>
      <c r="N1071" t="s">
        <v>3260</v>
      </c>
      <c r="O1071" t="n">
        <v>167</v>
      </c>
      <c r="P1071" s="43" t="n">
        <v>2803401.5059929</v>
      </c>
      <c r="Q1071" s="43" t="n">
        <v>19678959.4874971</v>
      </c>
      <c r="R1071" s="43" t="n">
        <v>42656718.1728546</v>
      </c>
      <c r="S1071" s="43" t="n">
        <v>4031838.51741307</v>
      </c>
      <c r="T1071" s="43"/>
      <c r="U1071" s="43"/>
      <c r="V1071" s="43"/>
      <c r="W1071" s="43"/>
      <c r="X1071" s="43"/>
      <c r="Y1071" s="43"/>
      <c r="Z1071" s="43"/>
      <c r="AA1071" s="43"/>
      <c r="AB1071" s="43"/>
      <c r="AC1071" s="43"/>
      <c r="AD1071" s="43"/>
      <c r="AE1071" s="43"/>
      <c r="AF1071" s="43" t="n">
        <v>0</v>
      </c>
      <c r="AG1071" s="43"/>
      <c r="AH1071" s="43"/>
      <c r="AI1071" s="43"/>
      <c r="AJ1071" s="43"/>
      <c r="AK1071" s="43"/>
      <c r="AL1071" s="43"/>
      <c r="AM1071" s="43"/>
    </row>
    <row r="1072">
      <c r="A1072" t="str">
        <f>M1072</f>
      </c>
      <c r="B1072" t="str">
        <f>N1072</f>
      </c>
      <c r="C1072" t="str">
        <f>O1072</f>
      </c>
      <c r="D1072" s="43" t="str">
        <f>AE1072</f>
      </c>
      <c r="E1072" s="43" t="str">
        <f>AK1072</f>
      </c>
      <c r="F1072" s="43" t="str">
        <f>AL1072</f>
      </c>
      <c r="G1072" s="43" t="str">
        <f>AM1072</f>
      </c>
      <c r="H1072" s="44" t="str">
        <f>AL1072/AK1072-1</f>
      </c>
      <c r="I1072" s="44" t="str">
        <f>AL1072/AE1072-1</f>
      </c>
      <c r="J1072" s="44" t="str">
        <f>AM1072/AL1072</f>
      </c>
      <c r="K1072" s="44" t="str">
        <f>AL1072/Sum(AL$1:AL$1706)</f>
      </c>
      <c r="L1072" s="44" t="str">
        <f>AM1072/Sum(AM1:AM$1706)</f>
      </c>
      <c r="M1072" t="s">
        <v>1839</v>
      </c>
      <c r="N1072" t="s">
        <v>3261</v>
      </c>
      <c r="O1072" t="n">
        <v>1</v>
      </c>
      <c r="P1072" s="43"/>
      <c r="Q1072" s="43"/>
      <c r="R1072" s="43"/>
      <c r="S1072" s="43"/>
      <c r="T1072" s="43"/>
      <c r="U1072" s="43"/>
      <c r="V1072" s="43" t="n">
        <v>46744.3208901085</v>
      </c>
      <c r="W1072" s="43" t="n">
        <v>492674.557187717</v>
      </c>
      <c r="X1072" s="43" t="n">
        <v>7026028.77348402</v>
      </c>
      <c r="Y1072" s="43" t="n">
        <v>100833.64050132</v>
      </c>
      <c r="Z1072" s="43" t="n">
        <v>183031.400721365</v>
      </c>
      <c r="AA1072" s="43" t="n">
        <v>169113.402312991</v>
      </c>
      <c r="AB1072" s="43"/>
      <c r="AC1072" s="43"/>
      <c r="AD1072" s="43"/>
      <c r="AE1072" s="43"/>
      <c r="AF1072" s="43"/>
      <c r="AG1072" s="43"/>
      <c r="AH1072" s="43"/>
      <c r="AI1072" s="43"/>
      <c r="AJ1072" s="43"/>
      <c r="AK1072" s="43"/>
      <c r="AL1072" s="43" t="n">
        <v>3896480.25</v>
      </c>
      <c r="AM1072" s="43" t="n">
        <v>306466.5593915</v>
      </c>
    </row>
    <row r="1073">
      <c r="A1073" t="str">
        <f>M1073</f>
      </c>
      <c r="B1073" t="str">
        <f>N1073</f>
      </c>
      <c r="C1073" t="str">
        <f>O1073</f>
      </c>
      <c r="D1073" s="43" t="str">
        <f>AE1073</f>
      </c>
      <c r="E1073" s="43" t="str">
        <f>AK1073</f>
      </c>
      <c r="F1073" s="43" t="str">
        <f>AL1073</f>
      </c>
      <c r="G1073" s="43" t="str">
        <f>AM1073</f>
      </c>
      <c r="H1073" s="44" t="str">
        <f>AL1073/AK1073-1</f>
      </c>
      <c r="I1073" s="44" t="str">
        <f>AL1073/AE1073-1</f>
      </c>
      <c r="J1073" s="44" t="str">
        <f>AM1073/AL1073</f>
      </c>
      <c r="K1073" s="44" t="str">
        <f>AL1073/Sum(AL$1:AL$1706)</f>
      </c>
      <c r="L1073" s="44" t="str">
        <f>AM1073/Sum(AM1:AM$1706)</f>
      </c>
      <c r="M1073" t="s">
        <v>1839</v>
      </c>
      <c r="N1073" t="s">
        <v>3262</v>
      </c>
      <c r="O1073" t="n">
        <v>2032</v>
      </c>
      <c r="P1073" s="43"/>
      <c r="Q1073" s="43"/>
      <c r="R1073" s="43"/>
      <c r="S1073" s="43"/>
      <c r="T1073" s="43"/>
      <c r="U1073" s="43"/>
      <c r="V1073" s="43"/>
      <c r="W1073" s="43"/>
      <c r="X1073" s="43"/>
      <c r="Y1073" s="43"/>
      <c r="Z1073" s="43"/>
      <c r="AA1073" s="43"/>
      <c r="AB1073" s="43"/>
      <c r="AC1073" s="43"/>
      <c r="AD1073" s="43"/>
      <c r="AE1073" s="43" t="n">
        <v>12290008.1682859</v>
      </c>
      <c r="AF1073" s="43" t="n">
        <v>205078767.629558</v>
      </c>
      <c r="AG1073" s="43" t="n">
        <v>35603625.7390458</v>
      </c>
      <c r="AH1073" s="43" t="n">
        <v>115005029.18812</v>
      </c>
      <c r="AI1073" s="43" t="n">
        <v>44523549.5105348</v>
      </c>
      <c r="AJ1073" s="43" t="n">
        <v>97395709.4219913</v>
      </c>
      <c r="AK1073" s="43" t="n">
        <v>21182482.0031199</v>
      </c>
      <c r="AL1073" s="43" t="n">
        <v>37864294.3989</v>
      </c>
      <c r="AM1073" s="43" t="n">
        <v>11073548.068709</v>
      </c>
    </row>
    <row r="1074">
      <c r="A1074" t="str">
        <f>M1074</f>
      </c>
      <c r="B1074" t="str">
        <f>N1074</f>
      </c>
      <c r="C1074" t="str">
        <f>O1074</f>
      </c>
      <c r="D1074" s="43" t="str">
        <f>AE1074</f>
      </c>
      <c r="E1074" s="43" t="str">
        <f>AK1074</f>
      </c>
      <c r="F1074" s="43" t="str">
        <f>AL1074</f>
      </c>
      <c r="G1074" s="43" t="str">
        <f>AM1074</f>
      </c>
      <c r="H1074" s="44" t="str">
        <f>AL1074/AK1074-1</f>
      </c>
      <c r="I1074" s="44" t="str">
        <f>AL1074/AE1074-1</f>
      </c>
      <c r="J1074" s="44" t="str">
        <f>AM1074/AL1074</f>
      </c>
      <c r="K1074" s="44" t="str">
        <f>AL1074/Sum(AL$1:AL$1706)</f>
      </c>
      <c r="L1074" s="44" t="str">
        <f>AM1074/Sum(AM1:AM$1706)</f>
      </c>
      <c r="M1074" t="s">
        <v>1839</v>
      </c>
      <c r="N1074" t="s">
        <v>3263</v>
      </c>
      <c r="O1074" t="n">
        <v>1681</v>
      </c>
      <c r="P1074" s="43" t="n">
        <v>-121848.665973292</v>
      </c>
      <c r="Q1074" s="43"/>
      <c r="R1074" s="43" t="n">
        <v>61887.241706509</v>
      </c>
      <c r="S1074" s="43"/>
      <c r="T1074" s="43"/>
      <c r="U1074" s="43"/>
      <c r="V1074" s="43"/>
      <c r="W1074" s="43"/>
      <c r="X1074" s="43"/>
      <c r="Y1074" s="43"/>
      <c r="Z1074" s="43"/>
      <c r="AA1074" s="43"/>
      <c r="AB1074" s="43"/>
      <c r="AC1074" s="43"/>
      <c r="AD1074" s="43"/>
      <c r="AE1074" s="43"/>
      <c r="AF1074" s="43"/>
      <c r="AG1074" s="43"/>
      <c r="AH1074" s="43"/>
      <c r="AI1074" s="43"/>
      <c r="AJ1074" s="43"/>
      <c r="AK1074" s="43"/>
      <c r="AL1074" s="43"/>
      <c r="AM1074" s="43"/>
    </row>
    <row r="1075">
      <c r="A1075" t="str">
        <f>M1075</f>
      </c>
      <c r="B1075" t="str">
        <f>N1075</f>
      </c>
      <c r="C1075" t="str">
        <f>O1075</f>
      </c>
      <c r="D1075" s="43" t="str">
        <f>AE1075</f>
      </c>
      <c r="E1075" s="43" t="str">
        <f>AK1075</f>
      </c>
      <c r="F1075" s="43" t="str">
        <f>AL1075</f>
      </c>
      <c r="G1075" s="43" t="str">
        <f>AM1075</f>
      </c>
      <c r="H1075" s="44" t="str">
        <f>AL1075/AK1075-1</f>
      </c>
      <c r="I1075" s="44" t="str">
        <f>AL1075/AE1075-1</f>
      </c>
      <c r="J1075" s="44" t="str">
        <f>AM1075/AL1075</f>
      </c>
      <c r="K1075" s="44" t="str">
        <f>AL1075/Sum(AL$1:AL$1706)</f>
      </c>
      <c r="L1075" s="44" t="str">
        <f>AM1075/Sum(AM1:AM$1706)</f>
      </c>
      <c r="M1075" t="s">
        <v>1839</v>
      </c>
      <c r="N1075" t="s">
        <v>3264</v>
      </c>
      <c r="O1075" t="n">
        <v>162</v>
      </c>
      <c r="P1075" s="43" t="n">
        <v>8928031.45735926</v>
      </c>
      <c r="Q1075" s="43" t="n">
        <v>14557320.2883462</v>
      </c>
      <c r="R1075" s="43" t="n">
        <v>64206767.0154161</v>
      </c>
      <c r="S1075" s="43" t="n">
        <v>12210164.5771003</v>
      </c>
      <c r="T1075" s="43" t="n">
        <v>-371.869832171426</v>
      </c>
      <c r="U1075" s="43"/>
      <c r="V1075" s="43"/>
      <c r="W1075" s="43"/>
      <c r="X1075" s="43"/>
      <c r="Y1075" s="43"/>
      <c r="Z1075" s="43"/>
      <c r="AA1075" s="43"/>
      <c r="AB1075" s="43"/>
      <c r="AC1075" s="43"/>
      <c r="AD1075" s="43"/>
      <c r="AE1075" s="43"/>
      <c r="AF1075" s="43"/>
      <c r="AG1075" s="43"/>
      <c r="AH1075" s="43"/>
      <c r="AI1075" s="43"/>
      <c r="AJ1075" s="43"/>
      <c r="AK1075" s="43"/>
      <c r="AL1075" s="43"/>
      <c r="AM1075" s="43"/>
    </row>
    <row r="1076">
      <c r="A1076" t="str">
        <f>M1076</f>
      </c>
      <c r="B1076" t="str">
        <f>N1076</f>
      </c>
      <c r="C1076" t="str">
        <f>O1076</f>
      </c>
      <c r="D1076" s="43" t="str">
        <f>AE1076</f>
      </c>
      <c r="E1076" s="43" t="str">
        <f>AK1076</f>
      </c>
      <c r="F1076" s="43" t="str">
        <f>AL1076</f>
      </c>
      <c r="G1076" s="43" t="str">
        <f>AM1076</f>
      </c>
      <c r="H1076" s="44" t="str">
        <f>AL1076/AK1076-1</f>
      </c>
      <c r="I1076" s="44" t="str">
        <f>AL1076/AE1076-1</f>
      </c>
      <c r="J1076" s="44" t="str">
        <f>AM1076/AL1076</f>
      </c>
      <c r="K1076" s="44" t="str">
        <f>AL1076/Sum(AL$1:AL$1706)</f>
      </c>
      <c r="L1076" s="44" t="str">
        <f>AM1076/Sum(AM1:AM$1706)</f>
      </c>
      <c r="M1076" t="s">
        <v>1839</v>
      </c>
      <c r="N1076" t="s">
        <v>3265</v>
      </c>
      <c r="O1076" t="n">
        <v>1366</v>
      </c>
      <c r="P1076" s="43"/>
      <c r="Q1076" s="43"/>
      <c r="R1076" s="43"/>
      <c r="S1076" s="43"/>
      <c r="T1076" s="43" t="n">
        <v>40118241.2193166</v>
      </c>
      <c r="U1076" s="43" t="n">
        <v>112441822.934962</v>
      </c>
      <c r="V1076" s="43" t="n">
        <v>65331944.2864261</v>
      </c>
      <c r="W1076" s="43" t="n">
        <v>87055262.0249215</v>
      </c>
      <c r="X1076" s="43" t="n">
        <v>27392284.2450422</v>
      </c>
      <c r="Y1076" s="43" t="n">
        <v>18220891.0688833</v>
      </c>
      <c r="Z1076" s="43" t="n">
        <v>11984895.0646412</v>
      </c>
      <c r="AA1076" s="43" t="n">
        <v>10696835.0234967</v>
      </c>
      <c r="AB1076" s="43" t="n">
        <v>371008.615279312</v>
      </c>
      <c r="AC1076" s="43" t="n">
        <v>380183.399465669</v>
      </c>
      <c r="AD1076" s="43" t="n">
        <v>-269885.969657057</v>
      </c>
      <c r="AE1076" s="43" t="n">
        <v>-1293280.44620371</v>
      </c>
      <c r="AF1076" s="43" t="n">
        <v>-764486.646866242</v>
      </c>
      <c r="AG1076" s="43" t="n">
        <v>-148463.255931874</v>
      </c>
      <c r="AH1076" s="43"/>
      <c r="AI1076" s="43" t="n">
        <v>-2486.1320343459</v>
      </c>
      <c r="AJ1076" s="43" t="n">
        <v>-1950.00295173996</v>
      </c>
      <c r="AK1076" s="43"/>
      <c r="AL1076" s="43"/>
      <c r="AM1076" s="43"/>
    </row>
    <row r="1077">
      <c r="A1077" t="str">
        <f>M1077</f>
      </c>
      <c r="B1077" t="str">
        <f>N1077</f>
      </c>
      <c r="C1077" t="str">
        <f>O1077</f>
      </c>
      <c r="D1077" s="43" t="str">
        <f>AE1077</f>
      </c>
      <c r="E1077" s="43" t="str">
        <f>AK1077</f>
      </c>
      <c r="F1077" s="43" t="str">
        <f>AL1077</f>
      </c>
      <c r="G1077" s="43" t="str">
        <f>AM1077</f>
      </c>
      <c r="H1077" s="44" t="str">
        <f>AL1077/AK1077-1</f>
      </c>
      <c r="I1077" s="44" t="str">
        <f>AL1077/AE1077-1</f>
      </c>
      <c r="J1077" s="44" t="str">
        <f>AM1077/AL1077</f>
      </c>
      <c r="K1077" s="44" t="str">
        <f>AL1077/Sum(AL$1:AL$1706)</f>
      </c>
      <c r="L1077" s="44" t="str">
        <f>AM1077/Sum(AM1:AM$1706)</f>
      </c>
      <c r="M1077" t="s">
        <v>1839</v>
      </c>
      <c r="N1077" t="s">
        <v>3266</v>
      </c>
      <c r="O1077" t="n">
        <v>2240</v>
      </c>
      <c r="P1077" s="43"/>
      <c r="Q1077" s="43"/>
      <c r="R1077" s="43"/>
      <c r="S1077" s="43"/>
      <c r="T1077" s="43"/>
      <c r="U1077" s="43"/>
      <c r="V1077" s="43"/>
      <c r="W1077" s="43"/>
      <c r="X1077" s="43"/>
      <c r="Y1077" s="43"/>
      <c r="Z1077" s="43"/>
      <c r="AA1077" s="43"/>
      <c r="AB1077" s="43"/>
      <c r="AC1077" s="43"/>
      <c r="AD1077" s="43"/>
      <c r="AE1077" s="43"/>
      <c r="AF1077" s="43"/>
      <c r="AG1077" s="43"/>
      <c r="AH1077" s="43"/>
      <c r="AI1077" s="43" t="n">
        <v>3984993354.4387</v>
      </c>
      <c r="AJ1077" s="43" t="n">
        <v>5035277276.68349</v>
      </c>
      <c r="AK1077" s="43" t="n">
        <v>1276649838.60686</v>
      </c>
      <c r="AL1077" s="43" t="n">
        <v>1918911399.4134</v>
      </c>
      <c r="AM1077" s="43" t="n">
        <v>3084381709.64237</v>
      </c>
    </row>
    <row r="1078">
      <c r="A1078" t="str">
        <f>M1078</f>
      </c>
      <c r="B1078" t="str">
        <f>N1078</f>
      </c>
      <c r="C1078" t="str">
        <f>O1078</f>
      </c>
      <c r="D1078" s="43" t="str">
        <f>AE1078</f>
      </c>
      <c r="E1078" s="43" t="str">
        <f>AK1078</f>
      </c>
      <c r="F1078" s="43" t="str">
        <f>AL1078</f>
      </c>
      <c r="G1078" s="43" t="str">
        <f>AM1078</f>
      </c>
      <c r="H1078" s="44" t="str">
        <f>AL1078/AK1078-1</f>
      </c>
      <c r="I1078" s="44" t="str">
        <f>AL1078/AE1078-1</f>
      </c>
      <c r="J1078" s="44" t="str">
        <f>AM1078/AL1078</f>
      </c>
      <c r="K1078" s="44" t="str">
        <f>AL1078/Sum(AL$1:AL$1706)</f>
      </c>
      <c r="L1078" s="44" t="str">
        <f>AM1078/Sum(AM1:AM$1706)</f>
      </c>
      <c r="M1078" t="s">
        <v>1839</v>
      </c>
      <c r="N1078" t="s">
        <v>3267</v>
      </c>
      <c r="O1078" t="n">
        <v>150</v>
      </c>
      <c r="P1078" s="43"/>
      <c r="Q1078" s="43" t="n">
        <v>575110.305719991</v>
      </c>
      <c r="R1078" s="43" t="n">
        <v>-248698.161547946</v>
      </c>
      <c r="S1078" s="43"/>
      <c r="T1078" s="43"/>
      <c r="U1078" s="43"/>
      <c r="V1078" s="43"/>
      <c r="W1078" s="43"/>
      <c r="X1078" s="43"/>
      <c r="Y1078" s="43"/>
      <c r="Z1078" s="43"/>
      <c r="AA1078" s="43"/>
      <c r="AB1078" s="43"/>
      <c r="AC1078" s="43"/>
      <c r="AD1078" s="43"/>
      <c r="AE1078" s="43"/>
      <c r="AF1078" s="43"/>
      <c r="AG1078" s="43"/>
      <c r="AH1078" s="43"/>
      <c r="AI1078" s="43"/>
      <c r="AJ1078" s="43"/>
      <c r="AK1078" s="43"/>
      <c r="AL1078" s="43"/>
      <c r="AM1078" s="43"/>
    </row>
    <row r="1079">
      <c r="A1079" t="str">
        <f>M1079</f>
      </c>
      <c r="B1079" t="str">
        <f>N1079</f>
      </c>
      <c r="C1079" t="str">
        <f>O1079</f>
      </c>
      <c r="D1079" s="43" t="str">
        <f>AE1079</f>
      </c>
      <c r="E1079" s="43" t="str">
        <f>AK1079</f>
      </c>
      <c r="F1079" s="43" t="str">
        <f>AL1079</f>
      </c>
      <c r="G1079" s="43" t="str">
        <f>AM1079</f>
      </c>
      <c r="H1079" s="44" t="str">
        <f>AL1079/AK1079-1</f>
      </c>
      <c r="I1079" s="44" t="str">
        <f>AL1079/AE1079-1</f>
      </c>
      <c r="J1079" s="44" t="str">
        <f>AM1079/AL1079</f>
      </c>
      <c r="K1079" s="44" t="str">
        <f>AL1079/Sum(AL$1:AL$1706)</f>
      </c>
      <c r="L1079" s="44" t="str">
        <f>AM1079/Sum(AM1:AM$1706)</f>
      </c>
      <c r="M1079" t="s">
        <v>1839</v>
      </c>
      <c r="N1079" t="s">
        <v>3268</v>
      </c>
      <c r="O1079" t="n">
        <v>1912</v>
      </c>
      <c r="P1079" s="43" t="n">
        <v>474172854.064499</v>
      </c>
      <c r="Q1079" s="43" t="n">
        <v>1742076067.94145</v>
      </c>
      <c r="R1079" s="43" t="n">
        <v>4080455651.77528</v>
      </c>
      <c r="S1079" s="43" t="n">
        <v>4545894082.35821</v>
      </c>
      <c r="T1079" s="43" t="n">
        <v>6628166669.95548</v>
      </c>
      <c r="U1079" s="43" t="n">
        <v>7077848240.04668</v>
      </c>
      <c r="V1079" s="43" t="n">
        <v>6273747807.44538</v>
      </c>
      <c r="W1079" s="43" t="n">
        <v>7670490879.98229</v>
      </c>
      <c r="X1079" s="43" t="n">
        <v>7768035295.25022</v>
      </c>
      <c r="Y1079" s="43" t="n">
        <v>6965531282.02244</v>
      </c>
      <c r="Z1079" s="43" t="n">
        <v>6717519245.36619</v>
      </c>
      <c r="AA1079" s="43" t="n">
        <v>6504309490.55992</v>
      </c>
      <c r="AB1079" s="43" t="n">
        <v>8075866476.00407</v>
      </c>
      <c r="AC1079" s="43" t="n">
        <v>9124998112.52992</v>
      </c>
      <c r="AD1079" s="43" t="n">
        <v>6763227234.90294</v>
      </c>
      <c r="AE1079" s="43" t="n">
        <v>5079238411.92319</v>
      </c>
      <c r="AF1079" s="43" t="n">
        <v>7227061540.38152</v>
      </c>
      <c r="AG1079" s="43" t="n">
        <v>5976246254.19035</v>
      </c>
      <c r="AH1079" s="43" t="n">
        <v>8659054280.04308</v>
      </c>
      <c r="AI1079" s="43" t="n">
        <v>8990249833.32066</v>
      </c>
      <c r="AJ1079" s="43" t="n">
        <v>12696359607.5543</v>
      </c>
      <c r="AK1079" s="43" t="n">
        <v>8299562872.17891</v>
      </c>
      <c r="AL1079" s="43" t="n">
        <v>8172176497.1852</v>
      </c>
      <c r="AM1079" s="43" t="n">
        <v>4388790494.23981</v>
      </c>
    </row>
    <row r="1080">
      <c r="A1080" t="str">
        <f>M1080</f>
      </c>
      <c r="B1080" t="str">
        <f>N1080</f>
      </c>
      <c r="C1080" t="str">
        <f>O1080</f>
      </c>
      <c r="D1080" s="43" t="str">
        <f>AE1080</f>
      </c>
      <c r="E1080" s="43" t="str">
        <f>AK1080</f>
      </c>
      <c r="F1080" s="43" t="str">
        <f>AL1080</f>
      </c>
      <c r="G1080" s="43" t="str">
        <f>AM1080</f>
      </c>
      <c r="H1080" s="44" t="str">
        <f>AL1080/AK1080-1</f>
      </c>
      <c r="I1080" s="44" t="str">
        <f>AL1080/AE1080-1</f>
      </c>
      <c r="J1080" s="44" t="str">
        <f>AM1080/AL1080</f>
      </c>
      <c r="K1080" s="44" t="str">
        <f>AL1080/Sum(AL$1:AL$1706)</f>
      </c>
      <c r="L1080" s="44" t="str">
        <f>AM1080/Sum(AM1:AM$1706)</f>
      </c>
      <c r="M1080" t="s">
        <v>1839</v>
      </c>
      <c r="N1080" t="s">
        <v>3269</v>
      </c>
      <c r="O1080" t="n">
        <v>1079</v>
      </c>
      <c r="P1080" s="43"/>
      <c r="Q1080" s="43" t="n">
        <v>80135.8387018771</v>
      </c>
      <c r="R1080" s="43"/>
      <c r="S1080" s="43"/>
      <c r="T1080" s="43"/>
      <c r="U1080" s="43"/>
      <c r="V1080" s="43"/>
      <c r="W1080" s="43"/>
      <c r="X1080" s="43"/>
      <c r="Y1080" s="43"/>
      <c r="Z1080" s="43"/>
      <c r="AA1080" s="43"/>
      <c r="AB1080" s="43"/>
      <c r="AC1080" s="43"/>
      <c r="AD1080" s="43"/>
      <c r="AE1080" s="43"/>
      <c r="AF1080" s="43"/>
      <c r="AG1080" s="43"/>
      <c r="AH1080" s="43"/>
      <c r="AI1080" s="43"/>
      <c r="AJ1080" s="43"/>
      <c r="AK1080" s="43"/>
      <c r="AL1080" s="43"/>
      <c r="AM1080" s="43"/>
    </row>
    <row r="1081">
      <c r="A1081" t="str">
        <f>M1081</f>
      </c>
      <c r="B1081" t="str">
        <f>N1081</f>
      </c>
      <c r="C1081" t="str">
        <f>O1081</f>
      </c>
      <c r="D1081" s="43" t="str">
        <f>AE1081</f>
      </c>
      <c r="E1081" s="43" t="str">
        <f>AK1081</f>
      </c>
      <c r="F1081" s="43" t="str">
        <f>AL1081</f>
      </c>
      <c r="G1081" s="43" t="str">
        <f>AM1081</f>
      </c>
      <c r="H1081" s="44" t="str">
        <f>AL1081/AK1081-1</f>
      </c>
      <c r="I1081" s="44" t="str">
        <f>AL1081/AE1081-1</f>
      </c>
      <c r="J1081" s="44" t="str">
        <f>AM1081/AL1081</f>
      </c>
      <c r="K1081" s="44" t="str">
        <f>AL1081/Sum(AL$1:AL$1706)</f>
      </c>
      <c r="L1081" s="44" t="str">
        <f>AM1081/Sum(AM1:AM$1706)</f>
      </c>
      <c r="M1081" t="s">
        <v>1839</v>
      </c>
      <c r="N1081" t="s">
        <v>3270</v>
      </c>
      <c r="O1081" t="n">
        <v>879</v>
      </c>
      <c r="P1081" s="43" t="n">
        <v>1531363.08949042</v>
      </c>
      <c r="Q1081" s="43"/>
      <c r="R1081" s="43"/>
      <c r="S1081" s="43"/>
      <c r="T1081" s="43"/>
      <c r="U1081" s="43"/>
      <c r="V1081" s="43"/>
      <c r="W1081" s="43"/>
      <c r="X1081" s="43"/>
      <c r="Y1081" s="43"/>
      <c r="Z1081" s="43"/>
      <c r="AA1081" s="43"/>
      <c r="AB1081" s="43"/>
      <c r="AC1081" s="43"/>
      <c r="AD1081" s="43"/>
      <c r="AE1081" s="43"/>
      <c r="AF1081" s="43"/>
      <c r="AG1081" s="43"/>
      <c r="AH1081" s="43"/>
      <c r="AI1081" s="43"/>
      <c r="AJ1081" s="43"/>
      <c r="AK1081" s="43"/>
      <c r="AL1081" s="43"/>
      <c r="AM1081" s="43"/>
    </row>
    <row r="1082">
      <c r="A1082" t="str">
        <f>M1082</f>
      </c>
      <c r="B1082" t="str">
        <f>N1082</f>
      </c>
      <c r="C1082" t="str">
        <f>O1082</f>
      </c>
      <c r="D1082" s="43" t="str">
        <f>AE1082</f>
      </c>
      <c r="E1082" s="43" t="str">
        <f>AK1082</f>
      </c>
      <c r="F1082" s="43" t="str">
        <f>AL1082</f>
      </c>
      <c r="G1082" s="43" t="str">
        <f>AM1082</f>
      </c>
      <c r="H1082" s="44" t="str">
        <f>AL1082/AK1082-1</f>
      </c>
      <c r="I1082" s="44" t="str">
        <f>AL1082/AE1082-1</f>
      </c>
      <c r="J1082" s="44" t="str">
        <f>AM1082/AL1082</f>
      </c>
      <c r="K1082" s="44" t="str">
        <f>AL1082/Sum(AL$1:AL$1706)</f>
      </c>
      <c r="L1082" s="44" t="str">
        <f>AM1082/Sum(AM1:AM$1706)</f>
      </c>
      <c r="M1082" t="s">
        <v>1839</v>
      </c>
      <c r="N1082" t="s">
        <v>3271</v>
      </c>
      <c r="O1082" t="n">
        <v>1840</v>
      </c>
      <c r="P1082" s="43"/>
      <c r="Q1082" s="43"/>
      <c r="R1082" s="43"/>
      <c r="S1082" s="43"/>
      <c r="T1082" s="43"/>
      <c r="U1082" s="43" t="n">
        <v>0</v>
      </c>
      <c r="V1082" s="43" t="n">
        <v>1225967.06798378</v>
      </c>
      <c r="W1082" s="43" t="n">
        <v>11480175.6133177</v>
      </c>
      <c r="X1082" s="43" t="n">
        <v>5795382.0028029</v>
      </c>
      <c r="Y1082" s="43" t="n">
        <v>1369835.78663329</v>
      </c>
      <c r="Z1082" s="43" t="n">
        <v>1146263.89192458</v>
      </c>
      <c r="AA1082" s="43" t="n">
        <v>1611051.07434698</v>
      </c>
      <c r="AB1082" s="43" t="n">
        <v>0</v>
      </c>
      <c r="AC1082" s="43"/>
      <c r="AD1082" s="43" t="n">
        <v>-45968.6719401573</v>
      </c>
      <c r="AE1082" s="43"/>
      <c r="AF1082" s="43"/>
      <c r="AG1082" s="43"/>
      <c r="AH1082" s="43"/>
      <c r="AI1082" s="43"/>
      <c r="AJ1082" s="43"/>
      <c r="AK1082" s="43"/>
      <c r="AL1082" s="43" t="n">
        <v>-59189.5781</v>
      </c>
      <c r="AM1082" s="43"/>
    </row>
    <row r="1083">
      <c r="A1083" t="str">
        <f>M1083</f>
      </c>
      <c r="B1083" t="str">
        <f>N1083</f>
      </c>
      <c r="C1083" t="str">
        <f>O1083</f>
      </c>
      <c r="D1083" s="43" t="str">
        <f>AE1083</f>
      </c>
      <c r="E1083" s="43" t="str">
        <f>AK1083</f>
      </c>
      <c r="F1083" s="43" t="str">
        <f>AL1083</f>
      </c>
      <c r="G1083" s="43" t="str">
        <f>AM1083</f>
      </c>
      <c r="H1083" s="44" t="str">
        <f>AL1083/AK1083-1</f>
      </c>
      <c r="I1083" s="44" t="str">
        <f>AL1083/AE1083-1</f>
      </c>
      <c r="J1083" s="44" t="str">
        <f>AM1083/AL1083</f>
      </c>
      <c r="K1083" s="44" t="str">
        <f>AL1083/Sum(AL$1:AL$1706)</f>
      </c>
      <c r="L1083" s="44" t="str">
        <f>AM1083/Sum(AM1:AM$1706)</f>
      </c>
      <c r="M1083" t="s">
        <v>1839</v>
      </c>
      <c r="N1083" t="s">
        <v>2594</v>
      </c>
      <c r="O1083" t="n">
        <v>664</v>
      </c>
      <c r="P1083" s="43"/>
      <c r="Q1083" s="43"/>
      <c r="R1083" s="43"/>
      <c r="S1083" s="43"/>
      <c r="T1083" s="43"/>
      <c r="U1083" s="43"/>
      <c r="V1083" s="43"/>
      <c r="W1083" s="43"/>
      <c r="X1083" s="43"/>
      <c r="Y1083" s="43"/>
      <c r="Z1083" s="43"/>
      <c r="AA1083" s="43"/>
      <c r="AB1083" s="43"/>
      <c r="AC1083" s="43"/>
      <c r="AD1083" s="43"/>
      <c r="AE1083" s="43"/>
      <c r="AF1083" s="43"/>
      <c r="AG1083" s="43"/>
      <c r="AH1083" s="43"/>
      <c r="AI1083" s="43"/>
      <c r="AJ1083" s="43" t="n">
        <v>4106513.86199178</v>
      </c>
      <c r="AK1083" s="43" t="n">
        <v>0</v>
      </c>
      <c r="AL1083" s="43"/>
      <c r="AM1083" s="43"/>
    </row>
    <row r="1084">
      <c r="A1084" t="str">
        <f>M1084</f>
      </c>
      <c r="B1084" t="str">
        <f>N1084</f>
      </c>
      <c r="C1084" t="str">
        <f>O1084</f>
      </c>
      <c r="D1084" s="43" t="str">
        <f>AE1084</f>
      </c>
      <c r="E1084" s="43" t="str">
        <f>AK1084</f>
      </c>
      <c r="F1084" s="43" t="str">
        <f>AL1084</f>
      </c>
      <c r="G1084" s="43" t="str">
        <f>AM1084</f>
      </c>
      <c r="H1084" s="44" t="str">
        <f>AL1084/AK1084-1</f>
      </c>
      <c r="I1084" s="44" t="str">
        <f>AL1084/AE1084-1</f>
      </c>
      <c r="J1084" s="44" t="str">
        <f>AM1084/AL1084</f>
      </c>
      <c r="K1084" s="44" t="str">
        <f>AL1084/Sum(AL$1:AL$1706)</f>
      </c>
      <c r="L1084" s="44" t="str">
        <f>AM1084/Sum(AM1:AM$1706)</f>
      </c>
      <c r="M1084" t="s">
        <v>1839</v>
      </c>
      <c r="N1084" t="s">
        <v>3272</v>
      </c>
      <c r="O1084" t="n">
        <v>1877</v>
      </c>
      <c r="P1084" s="43"/>
      <c r="Q1084" s="43"/>
      <c r="R1084" s="43"/>
      <c r="S1084" s="43"/>
      <c r="T1084" s="43" t="n">
        <v>243067.509621202</v>
      </c>
      <c r="U1084" s="43" t="n">
        <v>9095.02464862119</v>
      </c>
      <c r="V1084" s="43" t="n">
        <v>1760371.93181506</v>
      </c>
      <c r="W1084" s="43" t="n">
        <v>5008928.68738961</v>
      </c>
      <c r="X1084" s="43" t="n">
        <v>6410650.1369725</v>
      </c>
      <c r="Y1084" s="43" t="n">
        <v>6954044.99043301</v>
      </c>
      <c r="Z1084" s="43" t="n">
        <v>3841626.08560644</v>
      </c>
      <c r="AA1084" s="43" t="n">
        <v>9008532.94818861</v>
      </c>
      <c r="AB1084" s="43" t="n">
        <v>2749897.83425032</v>
      </c>
      <c r="AC1084" s="43" t="n">
        <v>779424.040700338</v>
      </c>
      <c r="AD1084" s="43"/>
      <c r="AE1084" s="43"/>
      <c r="AF1084" s="43" t="n">
        <v>0</v>
      </c>
      <c r="AG1084" s="43" t="n">
        <v>-3133.02152917279</v>
      </c>
      <c r="AH1084" s="43" t="n">
        <v>-80324.1602178157</v>
      </c>
      <c r="AI1084" s="43"/>
      <c r="AJ1084" s="43"/>
      <c r="AK1084" s="43"/>
      <c r="AL1084" s="43"/>
      <c r="AM1084" s="43"/>
    </row>
    <row r="1085">
      <c r="A1085" t="str">
        <f>M1085</f>
      </c>
      <c r="B1085" t="str">
        <f>N1085</f>
      </c>
      <c r="C1085" t="str">
        <f>O1085</f>
      </c>
      <c r="D1085" s="43" t="str">
        <f>AE1085</f>
      </c>
      <c r="E1085" s="43" t="str">
        <f>AK1085</f>
      </c>
      <c r="F1085" s="43" t="str">
        <f>AL1085</f>
      </c>
      <c r="G1085" s="43" t="str">
        <f>AM1085</f>
      </c>
      <c r="H1085" s="44" t="str">
        <f>AL1085/AK1085-1</f>
      </c>
      <c r="I1085" s="44" t="str">
        <f>AL1085/AE1085-1</f>
      </c>
      <c r="J1085" s="44" t="str">
        <f>AM1085/AL1085</f>
      </c>
      <c r="K1085" s="44" t="str">
        <f>AL1085/Sum(AL$1:AL$1706)</f>
      </c>
      <c r="L1085" s="44" t="str">
        <f>AM1085/Sum(AM1:AM$1706)</f>
      </c>
      <c r="M1085" t="s">
        <v>1839</v>
      </c>
      <c r="N1085" t="s">
        <v>3273</v>
      </c>
      <c r="O1085" t="n">
        <v>674</v>
      </c>
      <c r="P1085" s="43"/>
      <c r="Q1085" s="43"/>
      <c r="R1085" s="43"/>
      <c r="S1085" s="43"/>
      <c r="T1085" s="43" t="n">
        <v>87569838.827896</v>
      </c>
      <c r="U1085" s="43" t="n">
        <v>64196859.0193785</v>
      </c>
      <c r="V1085" s="43" t="n">
        <v>52121994.2068984</v>
      </c>
      <c r="W1085" s="43" t="n">
        <v>43672027.5747617</v>
      </c>
      <c r="X1085" s="43"/>
      <c r="Y1085" s="43"/>
      <c r="Z1085" s="43"/>
      <c r="AA1085" s="43" t="n">
        <v>14916132.6268394</v>
      </c>
      <c r="AB1085" s="43" t="n">
        <v>897270.249517551</v>
      </c>
      <c r="AC1085" s="43" t="n">
        <v>-703.627536758782</v>
      </c>
      <c r="AD1085" s="43"/>
      <c r="AE1085" s="43"/>
      <c r="AF1085" s="43"/>
      <c r="AG1085" s="43"/>
      <c r="AH1085" s="43"/>
      <c r="AI1085" s="43"/>
      <c r="AJ1085" s="43"/>
      <c r="AK1085" s="43"/>
      <c r="AL1085" s="43"/>
      <c r="AM1085" s="43"/>
    </row>
    <row r="1086">
      <c r="A1086" t="str">
        <f>M1086</f>
      </c>
      <c r="B1086" t="str">
        <f>N1086</f>
      </c>
      <c r="C1086" t="str">
        <f>O1086</f>
      </c>
      <c r="D1086" s="43" t="str">
        <f>AE1086</f>
      </c>
      <c r="E1086" s="43" t="str">
        <f>AK1086</f>
      </c>
      <c r="F1086" s="43" t="str">
        <f>AL1086</f>
      </c>
      <c r="G1086" s="43" t="str">
        <f>AM1086</f>
      </c>
      <c r="H1086" s="44" t="str">
        <f>AL1086/AK1086-1</f>
      </c>
      <c r="I1086" s="44" t="str">
        <f>AL1086/AE1086-1</f>
      </c>
      <c r="J1086" s="44" t="str">
        <f>AM1086/AL1086</f>
      </c>
      <c r="K1086" s="44" t="str">
        <f>AL1086/Sum(AL$1:AL$1706)</f>
      </c>
      <c r="L1086" s="44" t="str">
        <f>AM1086/Sum(AM1:AM$1706)</f>
      </c>
      <c r="M1086" t="s">
        <v>1839</v>
      </c>
      <c r="N1086" t="s">
        <v>3274</v>
      </c>
      <c r="O1086" t="n">
        <v>638</v>
      </c>
      <c r="P1086" s="43"/>
      <c r="Q1086" s="43"/>
      <c r="R1086" s="43"/>
      <c r="S1086" s="43"/>
      <c r="T1086" s="43"/>
      <c r="U1086" s="43"/>
      <c r="V1086" s="43"/>
      <c r="W1086" s="43"/>
      <c r="X1086" s="43" t="n">
        <v>861302.706778769</v>
      </c>
      <c r="Y1086" s="43" t="n">
        <v>-5167.88058475748</v>
      </c>
      <c r="Z1086" s="43" t="n">
        <v>55846.0029529552</v>
      </c>
      <c r="AA1086" s="43" t="n">
        <v>11321750.1098403</v>
      </c>
      <c r="AB1086" s="43" t="n">
        <v>-87164.9680833689</v>
      </c>
      <c r="AC1086" s="43" t="n">
        <v>1108919.81753706</v>
      </c>
      <c r="AD1086" s="43" t="n">
        <v>2683968.1465039</v>
      </c>
      <c r="AE1086" s="43" t="n">
        <v>497799.527077975</v>
      </c>
      <c r="AF1086" s="43" t="n">
        <v>-72737.6726639959</v>
      </c>
      <c r="AG1086" s="43" t="n">
        <v>0</v>
      </c>
      <c r="AH1086" s="43" t="n">
        <v>-320356.240896731</v>
      </c>
      <c r="AI1086" s="43"/>
      <c r="AJ1086" s="43"/>
      <c r="AK1086" s="43"/>
      <c r="AL1086" s="43"/>
      <c r="AM1086" s="43"/>
    </row>
    <row r="1087">
      <c r="A1087" t="str">
        <f>M1087</f>
      </c>
      <c r="B1087" t="str">
        <f>N1087</f>
      </c>
      <c r="C1087" t="str">
        <f>O1087</f>
      </c>
      <c r="D1087" s="43" t="str">
        <f>AE1087</f>
      </c>
      <c r="E1087" s="43" t="str">
        <f>AK1087</f>
      </c>
      <c r="F1087" s="43" t="str">
        <f>AL1087</f>
      </c>
      <c r="G1087" s="43" t="str">
        <f>AM1087</f>
      </c>
      <c r="H1087" s="44" t="str">
        <f>AL1087/AK1087-1</f>
      </c>
      <c r="I1087" s="44" t="str">
        <f>AL1087/AE1087-1</f>
      </c>
      <c r="J1087" s="44" t="str">
        <f>AM1087/AL1087</f>
      </c>
      <c r="K1087" s="44" t="str">
        <f>AL1087/Sum(AL$1:AL$1706)</f>
      </c>
      <c r="L1087" s="44" t="str">
        <f>AM1087/Sum(AM1:AM$1706)</f>
      </c>
      <c r="M1087" t="s">
        <v>1839</v>
      </c>
      <c r="N1087" t="s">
        <v>1845</v>
      </c>
      <c r="O1087" t="n">
        <v>2147</v>
      </c>
      <c r="P1087" s="43"/>
      <c r="Q1087" s="43"/>
      <c r="R1087" s="43"/>
      <c r="S1087" s="43"/>
      <c r="T1087" s="43"/>
      <c r="U1087" s="43"/>
      <c r="V1087" s="43"/>
      <c r="W1087" s="43"/>
      <c r="X1087" s="43"/>
      <c r="Y1087" s="43"/>
      <c r="Z1087" s="43"/>
      <c r="AA1087" s="43"/>
      <c r="AB1087" s="43"/>
      <c r="AC1087" s="43"/>
      <c r="AD1087" s="43" t="n">
        <v>519452349.319387</v>
      </c>
      <c r="AE1087" s="43" t="n">
        <v>2195694680.35312</v>
      </c>
      <c r="AF1087" s="43" t="n">
        <v>2172636566.36466</v>
      </c>
      <c r="AG1087" s="43" t="n">
        <v>99069018.3704019</v>
      </c>
      <c r="AH1087" s="43" t="n">
        <v>68216065.8676888</v>
      </c>
      <c r="AI1087" s="43" t="n">
        <v>256632901.298235</v>
      </c>
      <c r="AJ1087" s="43" t="n">
        <v>222259604.892425</v>
      </c>
      <c r="AK1087" s="43" t="n">
        <v>173134299.900671</v>
      </c>
      <c r="AL1087" s="43" t="n">
        <v>223277735.9279</v>
      </c>
      <c r="AM1087" s="43" t="n">
        <v>207798843.610076</v>
      </c>
    </row>
    <row r="1088">
      <c r="A1088" t="str">
        <f>M1088</f>
      </c>
      <c r="B1088" t="str">
        <f>N1088</f>
      </c>
      <c r="C1088" t="str">
        <f>O1088</f>
      </c>
      <c r="D1088" s="43" t="str">
        <f>AE1088</f>
      </c>
      <c r="E1088" s="43" t="str">
        <f>AK1088</f>
      </c>
      <c r="F1088" s="43" t="str">
        <f>AL1088</f>
      </c>
      <c r="G1088" s="43" t="str">
        <f>AM1088</f>
      </c>
      <c r="H1088" s="44" t="str">
        <f>AL1088/AK1088-1</f>
      </c>
      <c r="I1088" s="44" t="str">
        <f>AL1088/AE1088-1</f>
      </c>
      <c r="J1088" s="44" t="str">
        <f>AM1088/AL1088</f>
      </c>
      <c r="K1088" s="44" t="str">
        <f>AL1088/Sum(AL$1:AL$1706)</f>
      </c>
      <c r="L1088" s="44" t="str">
        <f>AM1088/Sum(AM1:AM$1706)</f>
      </c>
      <c r="M1088" t="s">
        <v>1839</v>
      </c>
      <c r="N1088" t="s">
        <v>1840</v>
      </c>
      <c r="O1088" t="n">
        <v>7</v>
      </c>
      <c r="P1088" s="43"/>
      <c r="Q1088" s="43"/>
      <c r="R1088" s="43"/>
      <c r="S1088" s="43"/>
      <c r="T1088" s="43" t="n">
        <v>-11400.0415750472</v>
      </c>
      <c r="U1088" s="43" t="n">
        <v>0</v>
      </c>
      <c r="V1088" s="43" t="n">
        <v>762808.35644188</v>
      </c>
      <c r="W1088" s="43" t="n">
        <v>461571296.86791</v>
      </c>
      <c r="X1088" s="43" t="n">
        <v>1032545525.76262</v>
      </c>
      <c r="Y1088" s="43" t="n">
        <v>3182289305.31524</v>
      </c>
      <c r="Z1088" s="43" t="n">
        <v>4047090254.39387</v>
      </c>
      <c r="AA1088" s="43" t="n">
        <v>4544284546.95069</v>
      </c>
      <c r="AB1088" s="43" t="n">
        <v>3012013272.73651</v>
      </c>
      <c r="AC1088" s="43" t="n">
        <v>2583636975.89195</v>
      </c>
      <c r="AD1088" s="43" t="n">
        <v>1416883993.45382</v>
      </c>
      <c r="AE1088" s="43" t="n">
        <v>834651952.991745</v>
      </c>
      <c r="AF1088" s="43" t="n">
        <v>396897055.064614</v>
      </c>
      <c r="AG1088" s="43" t="n">
        <v>61610376.0818868</v>
      </c>
      <c r="AH1088" s="43" t="n">
        <v>-32936939.2045942</v>
      </c>
      <c r="AI1088" s="43" t="n">
        <v>-40869190.535478</v>
      </c>
      <c r="AJ1088" s="43" t="n">
        <v>-6970664.30431388</v>
      </c>
      <c r="AK1088" s="43" t="n">
        <v>-5299768.58135699</v>
      </c>
      <c r="AL1088" s="43" t="n">
        <v>-9795723.5255</v>
      </c>
      <c r="AM1088" s="43" t="n">
        <v>-5706979.65475282</v>
      </c>
    </row>
    <row r="1089">
      <c r="A1089" t="str">
        <f>M1089</f>
      </c>
      <c r="B1089" t="str">
        <f>N1089</f>
      </c>
      <c r="C1089" t="str">
        <f>O1089</f>
      </c>
      <c r="D1089" s="43" t="str">
        <f>AE1089</f>
      </c>
      <c r="E1089" s="43" t="str">
        <f>AK1089</f>
      </c>
      <c r="F1089" s="43" t="str">
        <f>AL1089</f>
      </c>
      <c r="G1089" s="43" t="str">
        <f>AM1089</f>
      </c>
      <c r="H1089" s="44" t="str">
        <f>AL1089/AK1089-1</f>
      </c>
      <c r="I1089" s="44" t="str">
        <f>AL1089/AE1089-1</f>
      </c>
      <c r="J1089" s="44" t="str">
        <f>AM1089/AL1089</f>
      </c>
      <c r="K1089" s="44" t="str">
        <f>AL1089/Sum(AL$1:AL$1706)</f>
      </c>
      <c r="L1089" s="44" t="str">
        <f>AM1089/Sum(AM1:AM$1706)</f>
      </c>
      <c r="M1089" t="s">
        <v>1839</v>
      </c>
      <c r="N1089" t="s">
        <v>3275</v>
      </c>
      <c r="O1089" t="n">
        <v>1916</v>
      </c>
      <c r="P1089" s="43" t="n">
        <v>520420124.712709</v>
      </c>
      <c r="Q1089" s="43" t="n">
        <v>438581840.921122</v>
      </c>
      <c r="R1089" s="43" t="n">
        <v>757513869.534038</v>
      </c>
      <c r="S1089" s="43" t="n">
        <v>617797152.955541</v>
      </c>
      <c r="T1089" s="43" t="n">
        <v>60723413.2593164</v>
      </c>
      <c r="U1089" s="43" t="n">
        <v>12923891.4348389</v>
      </c>
      <c r="V1089" s="43" t="n">
        <v>17414648.1532649</v>
      </c>
      <c r="W1089" s="43" t="n">
        <v>-7006557.95103731</v>
      </c>
      <c r="X1089" s="43" t="n">
        <v>416488.780710749</v>
      </c>
      <c r="Y1089" s="43" t="n">
        <v>-935981.839307822</v>
      </c>
      <c r="Z1089" s="43" t="n">
        <v>-16601301.2209793</v>
      </c>
      <c r="AA1089" s="43" t="n">
        <v>-5862553.27914596</v>
      </c>
      <c r="AB1089" s="43"/>
      <c r="AC1089" s="43" t="n">
        <v>-683875.113902003</v>
      </c>
      <c r="AD1089" s="43" t="n">
        <v>-33064.5107968294</v>
      </c>
      <c r="AE1089" s="43"/>
      <c r="AF1089" s="43" t="n">
        <v>1480186.57099324</v>
      </c>
      <c r="AG1089" s="43"/>
      <c r="AH1089" s="43" t="n">
        <v>102357.529843038</v>
      </c>
      <c r="AI1089" s="43"/>
      <c r="AJ1089" s="43"/>
      <c r="AK1089" s="43"/>
      <c r="AL1089" s="43" t="n">
        <v>0</v>
      </c>
      <c r="AM1089" s="43"/>
    </row>
    <row r="1090">
      <c r="A1090" t="str">
        <f>M1090</f>
      </c>
      <c r="B1090" t="str">
        <f>N1090</f>
      </c>
      <c r="C1090" t="str">
        <f>O1090</f>
      </c>
      <c r="D1090" s="43" t="str">
        <f>AE1090</f>
      </c>
      <c r="E1090" s="43" t="str">
        <f>AK1090</f>
      </c>
      <c r="F1090" s="43" t="str">
        <f>AL1090</f>
      </c>
      <c r="G1090" s="43" t="str">
        <f>AM1090</f>
      </c>
      <c r="H1090" s="44" t="str">
        <f>AL1090/AK1090-1</f>
      </c>
      <c r="I1090" s="44" t="str">
        <f>AL1090/AE1090-1</f>
      </c>
      <c r="J1090" s="44" t="str">
        <f>AM1090/AL1090</f>
      </c>
      <c r="K1090" s="44" t="str">
        <f>AL1090/Sum(AL$1:AL$1706)</f>
      </c>
      <c r="L1090" s="44" t="str">
        <f>AM1090/Sum(AM1:AM$1706)</f>
      </c>
      <c r="M1090" t="s">
        <v>1839</v>
      </c>
      <c r="N1090" t="s">
        <v>1841</v>
      </c>
      <c r="O1090" t="n">
        <v>44</v>
      </c>
      <c r="P1090" s="43"/>
      <c r="Q1090" s="43"/>
      <c r="R1090" s="43"/>
      <c r="S1090" s="43"/>
      <c r="T1090" s="43" t="n">
        <v>538997794.440025</v>
      </c>
      <c r="U1090" s="43" t="n">
        <v>331670972.157498</v>
      </c>
      <c r="V1090" s="43" t="n">
        <v>964481146.414597</v>
      </c>
      <c r="W1090" s="43" t="n">
        <v>570020106.669378</v>
      </c>
      <c r="X1090" s="43" t="n">
        <v>602940671.416663</v>
      </c>
      <c r="Y1090" s="43" t="n">
        <v>150298161.182358</v>
      </c>
      <c r="Z1090" s="43" t="n">
        <v>90847237.2279975</v>
      </c>
      <c r="AA1090" s="43" t="n">
        <v>91210683.4637743</v>
      </c>
      <c r="AB1090" s="43" t="n">
        <v>198311913.858248</v>
      </c>
      <c r="AC1090" s="43" t="n">
        <v>37139524.5496837</v>
      </c>
      <c r="AD1090" s="43" t="n">
        <v>28473409.8986925</v>
      </c>
      <c r="AE1090" s="43" t="n">
        <v>135762449.775292</v>
      </c>
      <c r="AF1090" s="43" t="n">
        <v>219584093.214138</v>
      </c>
      <c r="AG1090" s="43" t="n">
        <v>500270698.391138</v>
      </c>
      <c r="AH1090" s="43" t="n">
        <v>294621131.775229</v>
      </c>
      <c r="AI1090" s="43" t="n">
        <v>51945828.8191197</v>
      </c>
      <c r="AJ1090" s="43" t="n">
        <v>16801567.6057968</v>
      </c>
      <c r="AK1090" s="43" t="n">
        <v>12816911.5690263</v>
      </c>
      <c r="AL1090" s="43" t="n">
        <v>138156456.2864</v>
      </c>
      <c r="AM1090" s="43" t="n">
        <v>-1891469.89218718</v>
      </c>
    </row>
    <row r="1091">
      <c r="A1091" t="str">
        <f>M1091</f>
      </c>
      <c r="B1091" t="str">
        <f>N1091</f>
      </c>
      <c r="C1091" t="str">
        <f>O1091</f>
      </c>
      <c r="D1091" s="43" t="str">
        <f>AE1091</f>
      </c>
      <c r="E1091" s="43" t="str">
        <f>AK1091</f>
      </c>
      <c r="F1091" s="43" t="str">
        <f>AL1091</f>
      </c>
      <c r="G1091" s="43" t="str">
        <f>AM1091</f>
      </c>
      <c r="H1091" s="44" t="str">
        <f>AL1091/AK1091-1</f>
      </c>
      <c r="I1091" s="44" t="str">
        <f>AL1091/AE1091-1</f>
      </c>
      <c r="J1091" s="44" t="str">
        <f>AM1091/AL1091</f>
      </c>
      <c r="K1091" s="44" t="str">
        <f>AL1091/Sum(AL$1:AL$1706)</f>
      </c>
      <c r="L1091" s="44" t="str">
        <f>AM1091/Sum(AM1:AM$1706)</f>
      </c>
      <c r="M1091" t="s">
        <v>1839</v>
      </c>
      <c r="N1091" t="s">
        <v>1843</v>
      </c>
      <c r="O1091" t="n">
        <v>1819</v>
      </c>
      <c r="P1091" s="43"/>
      <c r="Q1091" s="43"/>
      <c r="R1091" s="43"/>
      <c r="S1091" s="43"/>
      <c r="T1091" s="43"/>
      <c r="U1091" s="43"/>
      <c r="V1091" s="43"/>
      <c r="W1091" s="43"/>
      <c r="X1091" s="43"/>
      <c r="Y1091" s="43"/>
      <c r="Z1091" s="43" t="n">
        <v>2612135.30658605</v>
      </c>
      <c r="AA1091" s="43"/>
      <c r="AB1091" s="43" t="n">
        <v>805316.132052596</v>
      </c>
      <c r="AC1091" s="43" t="n">
        <v>12029192.6556719</v>
      </c>
      <c r="AD1091" s="43" t="n">
        <v>45482512.1632548</v>
      </c>
      <c r="AE1091" s="43" t="n">
        <v>1413099397.23622</v>
      </c>
      <c r="AF1091" s="43" t="n">
        <v>52200144.9790241</v>
      </c>
      <c r="AG1091" s="43" t="n">
        <v>1841331687.10851</v>
      </c>
      <c r="AH1091" s="43" t="n">
        <v>4456009819.13505</v>
      </c>
      <c r="AI1091" s="43" t="n">
        <v>1262016110.91906</v>
      </c>
      <c r="AJ1091" s="43" t="n">
        <v>679874352.903876</v>
      </c>
      <c r="AK1091" s="43" t="n">
        <v>550315468.115461</v>
      </c>
      <c r="AL1091" s="43" t="n">
        <v>153662063.9002</v>
      </c>
      <c r="AM1091" s="43" t="n">
        <v>6224746.02550045</v>
      </c>
    </row>
    <row r="1092">
      <c r="A1092" t="str">
        <f>M1092</f>
      </c>
      <c r="B1092" t="str">
        <f>N1092</f>
      </c>
      <c r="C1092" t="str">
        <f>O1092</f>
      </c>
      <c r="D1092" s="43" t="str">
        <f>AE1092</f>
      </c>
      <c r="E1092" s="43" t="str">
        <f>AK1092</f>
      </c>
      <c r="F1092" s="43" t="str">
        <f>AL1092</f>
      </c>
      <c r="G1092" s="43" t="str">
        <f>AM1092</f>
      </c>
      <c r="H1092" s="44" t="str">
        <f>AL1092/AK1092-1</f>
      </c>
      <c r="I1092" s="44" t="str">
        <f>AL1092/AE1092-1</f>
      </c>
      <c r="J1092" s="44" t="str">
        <f>AM1092/AL1092</f>
      </c>
      <c r="K1092" s="44" t="str">
        <f>AL1092/Sum(AL$1:AL$1706)</f>
      </c>
      <c r="L1092" s="44" t="str">
        <f>AM1092/Sum(AM1:AM$1706)</f>
      </c>
      <c r="M1092" t="s">
        <v>1839</v>
      </c>
      <c r="N1092" t="s">
        <v>3276</v>
      </c>
      <c r="O1092" t="n">
        <v>65</v>
      </c>
      <c r="P1092" s="43"/>
      <c r="Q1092" s="43"/>
      <c r="R1092" s="43"/>
      <c r="S1092" s="43"/>
      <c r="T1092" s="43"/>
      <c r="U1092" s="43"/>
      <c r="V1092" s="43"/>
      <c r="W1092" s="43" t="n">
        <v>43543.8299051978</v>
      </c>
      <c r="X1092" s="43"/>
      <c r="Y1092" s="43"/>
      <c r="Z1092" s="43"/>
      <c r="AA1092" s="43"/>
      <c r="AB1092" s="43"/>
      <c r="AC1092" s="43"/>
      <c r="AD1092" s="43"/>
      <c r="AE1092" s="43" t="n">
        <v>-22153.9394180912</v>
      </c>
      <c r="AF1092" s="43"/>
      <c r="AG1092" s="43"/>
      <c r="AH1092" s="43"/>
      <c r="AI1092" s="43"/>
      <c r="AJ1092" s="43"/>
      <c r="AK1092" s="43"/>
      <c r="AL1092" s="43"/>
      <c r="AM1092" s="43"/>
    </row>
    <row r="1093">
      <c r="A1093" t="str">
        <f>M1093</f>
      </c>
      <c r="B1093" t="str">
        <f>N1093</f>
      </c>
      <c r="C1093" t="str">
        <f>O1093</f>
      </c>
      <c r="D1093" s="43" t="str">
        <f>AE1093</f>
      </c>
      <c r="E1093" s="43" t="str">
        <f>AK1093</f>
      </c>
      <c r="F1093" s="43" t="str">
        <f>AL1093</f>
      </c>
      <c r="G1093" s="43" t="str">
        <f>AM1093</f>
      </c>
      <c r="H1093" s="44" t="str">
        <f>AL1093/AK1093-1</f>
      </c>
      <c r="I1093" s="44" t="str">
        <f>AL1093/AE1093-1</f>
      </c>
      <c r="J1093" s="44" t="str">
        <f>AM1093/AL1093</f>
      </c>
      <c r="K1093" s="44" t="str">
        <f>AL1093/Sum(AL$1:AL$1706)</f>
      </c>
      <c r="L1093" s="44" t="str">
        <f>AM1093/Sum(AM1:AM$1706)</f>
      </c>
      <c r="M1093" t="s">
        <v>1839</v>
      </c>
      <c r="N1093" t="s">
        <v>3277</v>
      </c>
      <c r="O1093" t="n">
        <v>848</v>
      </c>
      <c r="P1093" s="43" t="n">
        <v>61833024.4138265</v>
      </c>
      <c r="Q1093" s="43" t="n">
        <v>13239713.5776019</v>
      </c>
      <c r="R1093" s="43" t="n">
        <v>40173643.8194296</v>
      </c>
      <c r="S1093" s="43" t="n">
        <v>68394660.0242919</v>
      </c>
      <c r="T1093" s="43"/>
      <c r="U1093" s="43"/>
      <c r="V1093" s="43"/>
      <c r="W1093" s="43"/>
      <c r="X1093" s="43"/>
      <c r="Y1093" s="43"/>
      <c r="Z1093" s="43" t="n">
        <v>-457.879700630455</v>
      </c>
      <c r="AA1093" s="43" t="n">
        <v>-359738.256598228</v>
      </c>
      <c r="AB1093" s="43"/>
      <c r="AC1093" s="43"/>
      <c r="AD1093" s="43"/>
      <c r="AE1093" s="43"/>
      <c r="AF1093" s="43"/>
      <c r="AG1093" s="43"/>
      <c r="AH1093" s="43"/>
      <c r="AI1093" s="43"/>
      <c r="AJ1093" s="43"/>
      <c r="AK1093" s="43"/>
      <c r="AL1093" s="43"/>
      <c r="AM1093" s="43"/>
    </row>
    <row r="1094">
      <c r="A1094" t="str">
        <f>M1094</f>
      </c>
      <c r="B1094" t="str">
        <f>N1094</f>
      </c>
      <c r="C1094" t="str">
        <f>O1094</f>
      </c>
      <c r="D1094" s="43" t="str">
        <f>AE1094</f>
      </c>
      <c r="E1094" s="43" t="str">
        <f>AK1094</f>
      </c>
      <c r="F1094" s="43" t="str">
        <f>AL1094</f>
      </c>
      <c r="G1094" s="43" t="str">
        <f>AM1094</f>
      </c>
      <c r="H1094" s="44" t="str">
        <f>AL1094/AK1094-1</f>
      </c>
      <c r="I1094" s="44" t="str">
        <f>AL1094/AE1094-1</f>
      </c>
      <c r="J1094" s="44" t="str">
        <f>AM1094/AL1094</f>
      </c>
      <c r="K1094" s="44" t="str">
        <f>AL1094/Sum(AL$1:AL$1706)</f>
      </c>
      <c r="L1094" s="44" t="str">
        <f>AM1094/Sum(AM1:AM$1706)</f>
      </c>
      <c r="M1094" t="s">
        <v>1839</v>
      </c>
      <c r="N1094" t="s">
        <v>3278</v>
      </c>
      <c r="O1094" t="n">
        <v>856</v>
      </c>
      <c r="P1094" s="43"/>
      <c r="Q1094" s="43" t="n">
        <v>35089.4014977275</v>
      </c>
      <c r="R1094" s="43"/>
      <c r="S1094" s="43" t="n">
        <v>343000.770976863</v>
      </c>
      <c r="T1094" s="43"/>
      <c r="U1094" s="43"/>
      <c r="V1094" s="43"/>
      <c r="W1094" s="43"/>
      <c r="X1094" s="43"/>
      <c r="Y1094" s="43" t="n">
        <v>-57.2972922913541</v>
      </c>
      <c r="Z1094" s="43"/>
      <c r="AA1094" s="43"/>
      <c r="AB1094" s="43"/>
      <c r="AC1094" s="43"/>
      <c r="AD1094" s="43"/>
      <c r="AE1094" s="43"/>
      <c r="AF1094" s="43"/>
      <c r="AG1094" s="43"/>
      <c r="AH1094" s="43"/>
      <c r="AI1094" s="43"/>
      <c r="AJ1094" s="43"/>
      <c r="AK1094" s="43"/>
      <c r="AL1094" s="43"/>
      <c r="AM1094" s="43"/>
    </row>
    <row r="1095">
      <c r="A1095" t="str">
        <f>M1095</f>
      </c>
      <c r="B1095" t="str">
        <f>N1095</f>
      </c>
      <c r="C1095" t="str">
        <f>O1095</f>
      </c>
      <c r="D1095" s="43" t="str">
        <f>AE1095</f>
      </c>
      <c r="E1095" s="43" t="str">
        <f>AK1095</f>
      </c>
      <c r="F1095" s="43" t="str">
        <f>AL1095</f>
      </c>
      <c r="G1095" s="43" t="str">
        <f>AM1095</f>
      </c>
      <c r="H1095" s="44" t="str">
        <f>AL1095/AK1095-1</f>
      </c>
      <c r="I1095" s="44" t="str">
        <f>AL1095/AE1095-1</f>
      </c>
      <c r="J1095" s="44" t="str">
        <f>AM1095/AL1095</f>
      </c>
      <c r="K1095" s="44" t="str">
        <f>AL1095/Sum(AL$1:AL$1706)</f>
      </c>
      <c r="L1095" s="44" t="str">
        <f>AM1095/Sum(AM1:AM$1706)</f>
      </c>
      <c r="M1095" t="s">
        <v>1839</v>
      </c>
      <c r="N1095" t="s">
        <v>3279</v>
      </c>
      <c r="O1095" t="n">
        <v>1383</v>
      </c>
      <c r="P1095" s="43"/>
      <c r="Q1095" s="43"/>
      <c r="R1095" s="43"/>
      <c r="S1095" s="43"/>
      <c r="T1095" s="43" t="n">
        <v>9424039.82279659</v>
      </c>
      <c r="U1095" s="43" t="n">
        <v>90458490.0526986</v>
      </c>
      <c r="V1095" s="43" t="n">
        <v>116387362.3296</v>
      </c>
      <c r="W1095" s="43" t="n">
        <v>134938815.003</v>
      </c>
      <c r="X1095" s="43" t="n">
        <v>29724012.2413451</v>
      </c>
      <c r="Y1095" s="43" t="n">
        <v>617127178.346029</v>
      </c>
      <c r="Z1095" s="43" t="n">
        <v>159816684.957587</v>
      </c>
      <c r="AA1095" s="43" t="n">
        <v>275040412.020595</v>
      </c>
      <c r="AB1095" s="43" t="n">
        <v>2999919.57102762</v>
      </c>
      <c r="AC1095" s="43" t="n">
        <v>1541587.00235895</v>
      </c>
      <c r="AD1095" s="43" t="n">
        <v>2002836.57931658</v>
      </c>
      <c r="AE1095" s="43" t="n">
        <v>1987103.1943179</v>
      </c>
      <c r="AF1095" s="43" t="n">
        <v>93686.9730223251</v>
      </c>
      <c r="AG1095" s="43" t="n">
        <v>42696131.6980358</v>
      </c>
      <c r="AH1095" s="43" t="n">
        <v>76937361.0237325</v>
      </c>
      <c r="AI1095" s="43" t="n">
        <v>57891604.6549055</v>
      </c>
      <c r="AJ1095" s="43" t="n">
        <v>589884165.554055</v>
      </c>
      <c r="AK1095" s="43" t="n">
        <v>237282776.577524</v>
      </c>
      <c r="AL1095" s="43" t="n">
        <v>229226198</v>
      </c>
      <c r="AM1095" s="43" t="n">
        <v>191508751.936136</v>
      </c>
    </row>
    <row r="1096">
      <c r="A1096" t="str">
        <f>M1096</f>
      </c>
      <c r="B1096" t="str">
        <f>N1096</f>
      </c>
      <c r="C1096" t="str">
        <f>O1096</f>
      </c>
      <c r="D1096" s="43" t="str">
        <f>AE1096</f>
      </c>
      <c r="E1096" s="43" t="str">
        <f>AK1096</f>
      </c>
      <c r="F1096" s="43" t="str">
        <f>AL1096</f>
      </c>
      <c r="G1096" s="43" t="str">
        <f>AM1096</f>
      </c>
      <c r="H1096" s="44" t="str">
        <f>AL1096/AK1096-1</f>
      </c>
      <c r="I1096" s="44" t="str">
        <f>AL1096/AE1096-1</f>
      </c>
      <c r="J1096" s="44" t="str">
        <f>AM1096/AL1096</f>
      </c>
      <c r="K1096" s="44" t="str">
        <f>AL1096/Sum(AL$1:AL$1706)</f>
      </c>
      <c r="L1096" s="44" t="str">
        <f>AM1096/Sum(AM1:AM$1706)</f>
      </c>
      <c r="M1096" t="s">
        <v>1839</v>
      </c>
      <c r="N1096" t="s">
        <v>1842</v>
      </c>
      <c r="O1096" t="n">
        <v>46</v>
      </c>
      <c r="P1096" s="43"/>
      <c r="Q1096" s="43"/>
      <c r="R1096" s="43"/>
      <c r="S1096" s="43"/>
      <c r="T1096" s="43"/>
      <c r="U1096" s="43" t="n">
        <v>0</v>
      </c>
      <c r="V1096" s="43" t="n">
        <v>11733980.3901111</v>
      </c>
      <c r="W1096" s="43" t="n">
        <v>15298726.7694531</v>
      </c>
      <c r="X1096" s="43" t="n">
        <v>6953938.37410235</v>
      </c>
      <c r="Y1096" s="43" t="n">
        <v>103840632.148516</v>
      </c>
      <c r="Z1096" s="43" t="n">
        <v>11833313.1162439</v>
      </c>
      <c r="AA1096" s="43" t="n">
        <v>40308795.1161104</v>
      </c>
      <c r="AB1096" s="43" t="n">
        <v>54875880.8165033</v>
      </c>
      <c r="AC1096" s="43" t="n">
        <v>-198270.434616756</v>
      </c>
      <c r="AD1096" s="43" t="n">
        <v>11657245.1938991</v>
      </c>
      <c r="AE1096" s="43" t="n">
        <v>12922180.4751565</v>
      </c>
      <c r="AF1096" s="43" t="n">
        <v>13755544.1638961</v>
      </c>
      <c r="AG1096" s="43" t="n">
        <v>283729.213114725</v>
      </c>
      <c r="AH1096" s="43" t="n">
        <v>-71282.9241732546</v>
      </c>
      <c r="AI1096" s="43" t="n">
        <v>-1268446.03628745</v>
      </c>
      <c r="AJ1096" s="43"/>
      <c r="AK1096" s="43" t="n">
        <v>0</v>
      </c>
      <c r="AL1096" s="43" t="n">
        <v>356140979.125</v>
      </c>
      <c r="AM1096" s="43" t="n">
        <v>179081185.399969</v>
      </c>
    </row>
    <row r="1097">
      <c r="A1097" t="str">
        <f>M1097</f>
      </c>
      <c r="B1097" t="str">
        <f>N1097</f>
      </c>
      <c r="C1097" t="str">
        <f>O1097</f>
      </c>
      <c r="D1097" s="43" t="str">
        <f>AE1097</f>
      </c>
      <c r="E1097" s="43" t="str">
        <f>AK1097</f>
      </c>
      <c r="F1097" s="43" t="str">
        <f>AL1097</f>
      </c>
      <c r="G1097" s="43" t="str">
        <f>AM1097</f>
      </c>
      <c r="H1097" s="44" t="str">
        <f>AL1097/AK1097-1</f>
      </c>
      <c r="I1097" s="44" t="str">
        <f>AL1097/AE1097-1</f>
      </c>
      <c r="J1097" s="44" t="str">
        <f>AM1097/AL1097</f>
      </c>
      <c r="K1097" s="44" t="str">
        <f>AL1097/Sum(AL$1:AL$1706)</f>
      </c>
      <c r="L1097" s="44" t="str">
        <f>AM1097/Sum(AM1:AM$1706)</f>
      </c>
      <c r="M1097" t="s">
        <v>1839</v>
      </c>
      <c r="N1097" t="s">
        <v>3280</v>
      </c>
      <c r="O1097" t="n">
        <v>152</v>
      </c>
      <c r="P1097" s="43" t="n">
        <v>20938278.0295597</v>
      </c>
      <c r="Q1097" s="43" t="n">
        <v>28168444.5486056</v>
      </c>
      <c r="R1097" s="43" t="n">
        <v>21931076.7763374</v>
      </c>
      <c r="S1097" s="43" t="n">
        <v>17591931.8562902</v>
      </c>
      <c r="T1097" s="43"/>
      <c r="U1097" s="43"/>
      <c r="V1097" s="43"/>
      <c r="W1097" s="43"/>
      <c r="X1097" s="43"/>
      <c r="Y1097" s="43"/>
      <c r="Z1097" s="43"/>
      <c r="AA1097" s="43"/>
      <c r="AB1097" s="43"/>
      <c r="AC1097" s="43"/>
      <c r="AD1097" s="43"/>
      <c r="AE1097" s="43"/>
      <c r="AF1097" s="43"/>
      <c r="AG1097" s="43"/>
      <c r="AH1097" s="43"/>
      <c r="AI1097" s="43"/>
      <c r="AJ1097" s="43"/>
      <c r="AK1097" s="43"/>
      <c r="AL1097" s="43"/>
      <c r="AM1097" s="43"/>
    </row>
    <row r="1098">
      <c r="A1098" t="str">
        <f>M1098</f>
      </c>
      <c r="B1098" t="str">
        <f>N1098</f>
      </c>
      <c r="C1098" t="str">
        <f>O1098</f>
      </c>
      <c r="D1098" s="43" t="str">
        <f>AE1098</f>
      </c>
      <c r="E1098" s="43" t="str">
        <f>AK1098</f>
      </c>
      <c r="F1098" s="43" t="str">
        <f>AL1098</f>
      </c>
      <c r="G1098" s="43" t="str">
        <f>AM1098</f>
      </c>
      <c r="H1098" s="44" t="str">
        <f>AL1098/AK1098-1</f>
      </c>
      <c r="I1098" s="44" t="str">
        <f>AL1098/AE1098-1</f>
      </c>
      <c r="J1098" s="44" t="str">
        <f>AM1098/AL1098</f>
      </c>
      <c r="K1098" s="44" t="str">
        <f>AL1098/Sum(AL$1:AL$1706)</f>
      </c>
      <c r="L1098" s="44" t="str">
        <f>AM1098/Sum(AM1:AM$1706)</f>
      </c>
      <c r="M1098" t="s">
        <v>1839</v>
      </c>
      <c r="N1098" t="s">
        <v>3281</v>
      </c>
      <c r="O1098" t="n">
        <v>1830</v>
      </c>
      <c r="P1098" s="43"/>
      <c r="Q1098" s="43"/>
      <c r="R1098" s="43"/>
      <c r="S1098" s="43"/>
      <c r="T1098" s="43"/>
      <c r="U1098" s="43" t="n">
        <v>121412.804440268</v>
      </c>
      <c r="V1098" s="43"/>
      <c r="W1098" s="43"/>
      <c r="X1098" s="43" t="n">
        <v>4282243.84961219</v>
      </c>
      <c r="Y1098" s="43" t="n">
        <v>36347511.8469377</v>
      </c>
      <c r="Z1098" s="43" t="n">
        <v>66159775.1433639</v>
      </c>
      <c r="AA1098" s="43" t="n">
        <v>91593642.502563</v>
      </c>
      <c r="AB1098" s="43" t="n">
        <v>54074562.4740971</v>
      </c>
      <c r="AC1098" s="43" t="n">
        <v>433463.203896466</v>
      </c>
      <c r="AD1098" s="43" t="n">
        <v>-5332828.48910266</v>
      </c>
      <c r="AE1098" s="43" t="n">
        <v>-607581.527074847</v>
      </c>
      <c r="AF1098" s="43" t="n">
        <v>-952452.244312898</v>
      </c>
      <c r="AG1098" s="43" t="n">
        <v>-2518938.91330523</v>
      </c>
      <c r="AH1098" s="43"/>
      <c r="AI1098" s="43"/>
      <c r="AJ1098" s="43"/>
      <c r="AK1098" s="43"/>
      <c r="AL1098" s="43"/>
      <c r="AM1098" s="43"/>
    </row>
    <row r="1099">
      <c r="A1099" t="str">
        <f>M1099</f>
      </c>
      <c r="B1099" t="str">
        <f>N1099</f>
      </c>
      <c r="C1099" t="str">
        <f>O1099</f>
      </c>
      <c r="D1099" s="43" t="str">
        <f>AE1099</f>
      </c>
      <c r="E1099" s="43" t="str">
        <f>AK1099</f>
      </c>
      <c r="F1099" s="43" t="str">
        <f>AL1099</f>
      </c>
      <c r="G1099" s="43" t="str">
        <f>AM1099</f>
      </c>
      <c r="H1099" s="44" t="str">
        <f>AL1099/AK1099-1</f>
      </c>
      <c r="I1099" s="44" t="str">
        <f>AL1099/AE1099-1</f>
      </c>
      <c r="J1099" s="44" t="str">
        <f>AM1099/AL1099</f>
      </c>
      <c r="K1099" s="44" t="str">
        <f>AL1099/Sum(AL$1:AL$1706)</f>
      </c>
      <c r="L1099" s="44" t="str">
        <f>AM1099/Sum(AM1:AM$1706)</f>
      </c>
      <c r="M1099" t="s">
        <v>1839</v>
      </c>
      <c r="N1099" t="s">
        <v>3282</v>
      </c>
      <c r="O1099" t="n">
        <v>1922</v>
      </c>
      <c r="P1099" s="43" t="n">
        <v>690552658.363074</v>
      </c>
      <c r="Q1099" s="43" t="n">
        <v>895241702.372441</v>
      </c>
      <c r="R1099" s="43" t="n">
        <v>1197160979.0429</v>
      </c>
      <c r="S1099" s="43" t="n">
        <v>1119858397.2617</v>
      </c>
      <c r="T1099" s="43" t="n">
        <v>909958821.366004</v>
      </c>
      <c r="U1099" s="43" t="n">
        <v>921066396.028761</v>
      </c>
      <c r="V1099" s="43" t="n">
        <v>1106237781.8312</v>
      </c>
      <c r="W1099" s="43" t="n">
        <v>789982214.340274</v>
      </c>
      <c r="X1099" s="43" t="n">
        <v>538016246.798891</v>
      </c>
      <c r="Y1099" s="43" t="n">
        <v>549955525.121219</v>
      </c>
      <c r="Z1099" s="43" t="n">
        <v>375738228.178271</v>
      </c>
      <c r="AA1099" s="43" t="n">
        <v>188989674.478016</v>
      </c>
      <c r="AB1099" s="43" t="n">
        <v>68741460.0098279</v>
      </c>
      <c r="AC1099" s="43" t="n">
        <v>33605565.4797484</v>
      </c>
      <c r="AD1099" s="43" t="n">
        <v>-8171821.99782364</v>
      </c>
      <c r="AE1099" s="43" t="n">
        <v>-640784.556062817</v>
      </c>
      <c r="AF1099" s="43" t="n">
        <v>-1263803.34243011</v>
      </c>
      <c r="AG1099" s="43" t="n">
        <v>-1948451.63379081</v>
      </c>
      <c r="AH1099" s="43" t="n">
        <v>-6847131.82897433</v>
      </c>
      <c r="AI1099" s="43" t="n">
        <v>-709718.839827428</v>
      </c>
      <c r="AJ1099" s="43" t="n">
        <v>-857659.119302521</v>
      </c>
      <c r="AK1099" s="43"/>
      <c r="AL1099" s="43"/>
      <c r="AM1099" s="43"/>
    </row>
    <row r="1100">
      <c r="A1100" t="str">
        <f>M1100</f>
      </c>
      <c r="B1100" t="str">
        <f>N1100</f>
      </c>
      <c r="C1100" t="str">
        <f>O1100</f>
      </c>
      <c r="D1100" s="43" t="str">
        <f>AE1100</f>
      </c>
      <c r="E1100" s="43" t="str">
        <f>AK1100</f>
      </c>
      <c r="F1100" s="43" t="str">
        <f>AL1100</f>
      </c>
      <c r="G1100" s="43" t="str">
        <f>AM1100</f>
      </c>
      <c r="H1100" s="44" t="str">
        <f>AL1100/AK1100-1</f>
      </c>
      <c r="I1100" s="44" t="str">
        <f>AL1100/AE1100-1</f>
      </c>
      <c r="J1100" s="44" t="str">
        <f>AM1100/AL1100</f>
      </c>
      <c r="K1100" s="44" t="str">
        <f>AL1100/Sum(AL$1:AL$1706)</f>
      </c>
      <c r="L1100" s="44" t="str">
        <f>AM1100/Sum(AM1:AM$1706)</f>
      </c>
      <c r="M1100" t="s">
        <v>1839</v>
      </c>
      <c r="N1100"/>
      <c r="O1100"/>
      <c r="P1100" s="43" t="n">
        <v>0</v>
      </c>
      <c r="Q1100" s="43" t="n">
        <v>71935167.6203862</v>
      </c>
      <c r="R1100" s="43" t="n">
        <v>41397818.8380462</v>
      </c>
      <c r="S1100" s="43" t="n">
        <v>75365670.3043614</v>
      </c>
      <c r="T1100" s="43" t="n">
        <v>134418979.046251</v>
      </c>
      <c r="U1100" s="43" t="n">
        <v>114331305.643785</v>
      </c>
      <c r="V1100" s="43" t="n">
        <v>54419788.9200964</v>
      </c>
      <c r="W1100" s="43" t="n">
        <v>79431788.5988949</v>
      </c>
      <c r="X1100" s="43" t="n">
        <v>592441278.85982</v>
      </c>
      <c r="Y1100" s="43" t="n">
        <v>1045113613.00688</v>
      </c>
      <c r="Z1100" s="43" t="n">
        <v>716806912.74655</v>
      </c>
      <c r="AA1100" s="43" t="n">
        <v>533642922.747148</v>
      </c>
      <c r="AB1100" s="43" t="n">
        <v>896771540.109896</v>
      </c>
      <c r="AC1100" s="43" t="n">
        <v>98124542.3943036</v>
      </c>
      <c r="AD1100" s="43" t="n">
        <v>92330371.1556243</v>
      </c>
      <c r="AE1100" s="43" t="n">
        <v>73314687.7668141</v>
      </c>
      <c r="AF1100" s="43" t="n">
        <v>58430351.0281265</v>
      </c>
      <c r="AG1100" s="43" t="n">
        <v>41789722.3947888</v>
      </c>
      <c r="AH1100" s="43" t="n">
        <v>156885957.941945</v>
      </c>
      <c r="AI1100" s="43" t="n">
        <v>230796747.946451</v>
      </c>
      <c r="AJ1100" s="43" t="n">
        <v>262964794.656281</v>
      </c>
      <c r="AK1100" s="43" t="n">
        <v>802757744.323426</v>
      </c>
      <c r="AL1100" s="43" t="n">
        <v>1504968056.2708</v>
      </c>
      <c r="AM1100" s="43" t="n">
        <v>578759062.351869</v>
      </c>
    </row>
    <row r="1101">
      <c r="A1101" t="str">
        <f>M1101</f>
      </c>
      <c r="B1101" t="str">
        <f>N1101</f>
      </c>
      <c r="C1101" t="str">
        <f>O1101</f>
      </c>
      <c r="D1101" s="43" t="str">
        <f>AE1101</f>
      </c>
      <c r="E1101" s="43" t="str">
        <f>AK1101</f>
      </c>
      <c r="F1101" s="43" t="str">
        <f>AL1101</f>
      </c>
      <c r="G1101" s="43" t="str">
        <f>AM1101</f>
      </c>
      <c r="H1101" s="44" t="str">
        <f>AL1101/AK1101-1</f>
      </c>
      <c r="I1101" s="44" t="str">
        <f>AL1101/AE1101-1</f>
      </c>
      <c r="J1101" s="44" t="str">
        <f>AM1101/AL1101</f>
      </c>
      <c r="K1101" s="44" t="str">
        <f>AL1101/Sum(AL$1:AL$1706)</f>
      </c>
      <c r="L1101" s="44" t="str">
        <f>AM1101/Sum(AM1:AM$1706)</f>
      </c>
      <c r="M1101" t="s">
        <v>1846</v>
      </c>
      <c r="N1101" t="s">
        <v>3283</v>
      </c>
      <c r="O1101" t="n">
        <v>370</v>
      </c>
      <c r="P1101" s="43" t="n">
        <v>61008.3509492341</v>
      </c>
      <c r="Q1101" s="43"/>
      <c r="R1101" s="43"/>
      <c r="S1101" s="43" t="n">
        <v>2980420.54256471</v>
      </c>
      <c r="T1101" s="43"/>
      <c r="U1101" s="43"/>
      <c r="V1101" s="43"/>
      <c r="W1101" s="43"/>
      <c r="X1101" s="43"/>
      <c r="Y1101" s="43" t="n">
        <v>4156.98308447088</v>
      </c>
      <c r="Z1101" s="43"/>
      <c r="AA1101" s="43"/>
      <c r="AB1101" s="43"/>
      <c r="AC1101" s="43"/>
      <c r="AD1101" s="43"/>
      <c r="AE1101" s="43"/>
      <c r="AF1101" s="43"/>
      <c r="AG1101" s="43"/>
      <c r="AH1101" s="43"/>
      <c r="AI1101" s="43"/>
      <c r="AJ1101" s="43"/>
      <c r="AK1101" s="43"/>
      <c r="AL1101" s="43"/>
      <c r="AM1101" s="43"/>
    </row>
    <row r="1102">
      <c r="A1102" t="str">
        <f>M1102</f>
      </c>
      <c r="B1102" t="str">
        <f>N1102</f>
      </c>
      <c r="C1102" t="str">
        <f>O1102</f>
      </c>
      <c r="D1102" s="43" t="str">
        <f>AE1102</f>
      </c>
      <c r="E1102" s="43" t="str">
        <f>AK1102</f>
      </c>
      <c r="F1102" s="43" t="str">
        <f>AL1102</f>
      </c>
      <c r="G1102" s="43" t="str">
        <f>AM1102</f>
      </c>
      <c r="H1102" s="44" t="str">
        <f>AL1102/AK1102-1</f>
      </c>
      <c r="I1102" s="44" t="str">
        <f>AL1102/AE1102-1</f>
      </c>
      <c r="J1102" s="44" t="str">
        <f>AM1102/AL1102</f>
      </c>
      <c r="K1102" s="44" t="str">
        <f>AL1102/Sum(AL$1:AL$1706)</f>
      </c>
      <c r="L1102" s="44" t="str">
        <f>AM1102/Sum(AM1:AM$1706)</f>
      </c>
      <c r="M1102" t="s">
        <v>1846</v>
      </c>
      <c r="N1102" t="s">
        <v>3284</v>
      </c>
      <c r="O1102" t="n">
        <v>897</v>
      </c>
      <c r="P1102" s="43"/>
      <c r="Q1102" s="43"/>
      <c r="R1102" s="43"/>
      <c r="S1102" s="43" t="n">
        <v>185437.410906506</v>
      </c>
      <c r="T1102" s="43"/>
      <c r="U1102" s="43"/>
      <c r="V1102" s="43"/>
      <c r="W1102" s="43"/>
      <c r="X1102" s="43"/>
      <c r="Y1102" s="43"/>
      <c r="Z1102" s="43"/>
      <c r="AA1102" s="43"/>
      <c r="AB1102" s="43"/>
      <c r="AC1102" s="43"/>
      <c r="AD1102" s="43"/>
      <c r="AE1102" s="43"/>
      <c r="AF1102" s="43"/>
      <c r="AG1102" s="43"/>
      <c r="AH1102" s="43"/>
      <c r="AI1102" s="43"/>
      <c r="AJ1102" s="43"/>
      <c r="AK1102" s="43"/>
      <c r="AL1102" s="43"/>
      <c r="AM1102" s="43"/>
    </row>
    <row r="1103">
      <c r="A1103" t="str">
        <f>M1103</f>
      </c>
      <c r="B1103" t="str">
        <f>N1103</f>
      </c>
      <c r="C1103" t="str">
        <f>O1103</f>
      </c>
      <c r="D1103" s="43" t="str">
        <f>AE1103</f>
      </c>
      <c r="E1103" s="43" t="str">
        <f>AK1103</f>
      </c>
      <c r="F1103" s="43" t="str">
        <f>AL1103</f>
      </c>
      <c r="G1103" s="43" t="str">
        <f>AM1103</f>
      </c>
      <c r="H1103" s="44" t="str">
        <f>AL1103/AK1103-1</f>
      </c>
      <c r="I1103" s="44" t="str">
        <f>AL1103/AE1103-1</f>
      </c>
      <c r="J1103" s="44" t="str">
        <f>AM1103/AL1103</f>
      </c>
      <c r="K1103" s="44" t="str">
        <f>AL1103/Sum(AL$1:AL$1706)</f>
      </c>
      <c r="L1103" s="44" t="str">
        <f>AM1103/Sum(AM1:AM$1706)</f>
      </c>
      <c r="M1103" t="s">
        <v>1846</v>
      </c>
      <c r="N1103" t="s">
        <v>3285</v>
      </c>
      <c r="O1103" t="n">
        <v>366</v>
      </c>
      <c r="P1103" s="43"/>
      <c r="Q1103" s="43" t="n">
        <v>264818.974844048</v>
      </c>
      <c r="R1103" s="43"/>
      <c r="S1103" s="43" t="n">
        <v>2407.66457036494</v>
      </c>
      <c r="T1103" s="43"/>
      <c r="U1103" s="43"/>
      <c r="V1103" s="43"/>
      <c r="W1103" s="43"/>
      <c r="X1103" s="43"/>
      <c r="Y1103" s="43"/>
      <c r="Z1103" s="43"/>
      <c r="AA1103" s="43"/>
      <c r="AB1103" s="43"/>
      <c r="AC1103" s="43"/>
      <c r="AD1103" s="43"/>
      <c r="AE1103" s="43"/>
      <c r="AF1103" s="43"/>
      <c r="AG1103" s="43"/>
      <c r="AH1103" s="43"/>
      <c r="AI1103" s="43"/>
      <c r="AJ1103" s="43"/>
      <c r="AK1103" s="43"/>
      <c r="AL1103" s="43"/>
      <c r="AM1103" s="43"/>
    </row>
    <row r="1104">
      <c r="A1104" t="str">
        <f>M1104</f>
      </c>
      <c r="B1104" t="str">
        <f>N1104</f>
      </c>
      <c r="C1104" t="str">
        <f>O1104</f>
      </c>
      <c r="D1104" s="43" t="str">
        <f>AE1104</f>
      </c>
      <c r="E1104" s="43" t="str">
        <f>AK1104</f>
      </c>
      <c r="F1104" s="43" t="str">
        <f>AL1104</f>
      </c>
      <c r="G1104" s="43" t="str">
        <f>AM1104</f>
      </c>
      <c r="H1104" s="44" t="str">
        <f>AL1104/AK1104-1</f>
      </c>
      <c r="I1104" s="44" t="str">
        <f>AL1104/AE1104-1</f>
      </c>
      <c r="J1104" s="44" t="str">
        <f>AM1104/AL1104</f>
      </c>
      <c r="K1104" s="44" t="str">
        <f>AL1104/Sum(AL$1:AL$1706)</f>
      </c>
      <c r="L1104" s="44" t="str">
        <f>AM1104/Sum(AM1:AM$1706)</f>
      </c>
      <c r="M1104" t="s">
        <v>1846</v>
      </c>
      <c r="N1104" t="s">
        <v>3286</v>
      </c>
      <c r="O1104" t="n">
        <v>333</v>
      </c>
      <c r="P1104" s="43" t="n">
        <v>1090559.6173124</v>
      </c>
      <c r="Q1104" s="43"/>
      <c r="R1104" s="43" t="n">
        <v>1270312.08076959</v>
      </c>
      <c r="S1104" s="43" t="n">
        <v>108096.520017707</v>
      </c>
      <c r="T1104" s="43"/>
      <c r="U1104" s="43"/>
      <c r="V1104" s="43"/>
      <c r="W1104" s="43"/>
      <c r="X1104" s="43"/>
      <c r="Y1104" s="43"/>
      <c r="Z1104" s="43"/>
      <c r="AA1104" s="43"/>
      <c r="AB1104" s="43"/>
      <c r="AC1104" s="43"/>
      <c r="AD1104" s="43"/>
      <c r="AE1104" s="43"/>
      <c r="AF1104" s="43"/>
      <c r="AG1104" s="43"/>
      <c r="AH1104" s="43"/>
      <c r="AI1104" s="43"/>
      <c r="AJ1104" s="43"/>
      <c r="AK1104" s="43"/>
      <c r="AL1104" s="43"/>
      <c r="AM1104" s="43"/>
    </row>
    <row r="1105">
      <c r="A1105" t="str">
        <f>M1105</f>
      </c>
      <c r="B1105" t="str">
        <f>N1105</f>
      </c>
      <c r="C1105" t="str">
        <f>O1105</f>
      </c>
      <c r="D1105" s="43" t="str">
        <f>AE1105</f>
      </c>
      <c r="E1105" s="43" t="str">
        <f>AK1105</f>
      </c>
      <c r="F1105" s="43" t="str">
        <f>AL1105</f>
      </c>
      <c r="G1105" s="43" t="str">
        <f>AM1105</f>
      </c>
      <c r="H1105" s="44" t="str">
        <f>AL1105/AK1105-1</f>
      </c>
      <c r="I1105" s="44" t="str">
        <f>AL1105/AE1105-1</f>
      </c>
      <c r="J1105" s="44" t="str">
        <f>AM1105/AL1105</f>
      </c>
      <c r="K1105" s="44" t="str">
        <f>AL1105/Sum(AL$1:AL$1706)</f>
      </c>
      <c r="L1105" s="44" t="str">
        <f>AM1105/Sum(AM1:AM$1706)</f>
      </c>
      <c r="M1105" t="s">
        <v>1846</v>
      </c>
      <c r="N1105" t="s">
        <v>3287</v>
      </c>
      <c r="O1105" t="n">
        <v>367</v>
      </c>
      <c r="P1105" s="43" t="n">
        <v>483281.015186457</v>
      </c>
      <c r="Q1105" s="43" t="n">
        <v>329869.399658011</v>
      </c>
      <c r="R1105" s="43" t="n">
        <v>222267178.340129</v>
      </c>
      <c r="S1105" s="43"/>
      <c r="T1105" s="43"/>
      <c r="U1105" s="43"/>
      <c r="V1105" s="43"/>
      <c r="W1105" s="43"/>
      <c r="X1105" s="43"/>
      <c r="Y1105" s="43"/>
      <c r="Z1105" s="43"/>
      <c r="AA1105" s="43"/>
      <c r="AB1105" s="43"/>
      <c r="AC1105" s="43"/>
      <c r="AD1105" s="43"/>
      <c r="AE1105" s="43"/>
      <c r="AF1105" s="43"/>
      <c r="AG1105" s="43"/>
      <c r="AH1105" s="43"/>
      <c r="AI1105" s="43"/>
      <c r="AJ1105" s="43"/>
      <c r="AK1105" s="43"/>
      <c r="AL1105" s="43"/>
      <c r="AM1105" s="43"/>
    </row>
    <row r="1106">
      <c r="A1106" t="str">
        <f>M1106</f>
      </c>
      <c r="B1106" t="str">
        <f>N1106</f>
      </c>
      <c r="C1106" t="str">
        <f>O1106</f>
      </c>
      <c r="D1106" s="43" t="str">
        <f>AE1106</f>
      </c>
      <c r="E1106" s="43" t="str">
        <f>AK1106</f>
      </c>
      <c r="F1106" s="43" t="str">
        <f>AL1106</f>
      </c>
      <c r="G1106" s="43" t="str">
        <f>AM1106</f>
      </c>
      <c r="H1106" s="44" t="str">
        <f>AL1106/AK1106-1</f>
      </c>
      <c r="I1106" s="44" t="str">
        <f>AL1106/AE1106-1</f>
      </c>
      <c r="J1106" s="44" t="str">
        <f>AM1106/AL1106</f>
      </c>
      <c r="K1106" s="44" t="str">
        <f>AL1106/Sum(AL$1:AL$1706)</f>
      </c>
      <c r="L1106" s="44" t="str">
        <f>AM1106/Sum(AM1:AM$1706)</f>
      </c>
      <c r="M1106" t="s">
        <v>1846</v>
      </c>
      <c r="N1106" t="s">
        <v>3288</v>
      </c>
      <c r="O1106" t="n">
        <v>359</v>
      </c>
      <c r="P1106" s="43" t="n">
        <v>103578808.129908</v>
      </c>
      <c r="Q1106" s="43" t="n">
        <v>7049197.95320196</v>
      </c>
      <c r="R1106" s="43" t="n">
        <v>305417673.369655</v>
      </c>
      <c r="S1106" s="43" t="n">
        <v>315876866.13357</v>
      </c>
      <c r="T1106" s="43" t="n">
        <v>-55648.0891654609</v>
      </c>
      <c r="U1106" s="43"/>
      <c r="V1106" s="43"/>
      <c r="W1106" s="43"/>
      <c r="X1106" s="43"/>
      <c r="Y1106" s="43"/>
      <c r="Z1106" s="43"/>
      <c r="AA1106" s="43"/>
      <c r="AB1106" s="43"/>
      <c r="AC1106" s="43"/>
      <c r="AD1106" s="43"/>
      <c r="AE1106" s="43"/>
      <c r="AF1106" s="43"/>
      <c r="AG1106" s="43"/>
      <c r="AH1106" s="43"/>
      <c r="AI1106" s="43"/>
      <c r="AJ1106" s="43"/>
      <c r="AK1106" s="43"/>
      <c r="AL1106" s="43"/>
      <c r="AM1106" s="43"/>
    </row>
    <row r="1107">
      <c r="A1107" t="str">
        <f>M1107</f>
      </c>
      <c r="B1107" t="str">
        <f>N1107</f>
      </c>
      <c r="C1107" t="str">
        <f>O1107</f>
      </c>
      <c r="D1107" s="43" t="str">
        <f>AE1107</f>
      </c>
      <c r="E1107" s="43" t="str">
        <f>AK1107</f>
      </c>
      <c r="F1107" s="43" t="str">
        <f>AL1107</f>
      </c>
      <c r="G1107" s="43" t="str">
        <f>AM1107</f>
      </c>
      <c r="H1107" s="44" t="str">
        <f>AL1107/AK1107-1</f>
      </c>
      <c r="I1107" s="44" t="str">
        <f>AL1107/AE1107-1</f>
      </c>
      <c r="J1107" s="44" t="str">
        <f>AM1107/AL1107</f>
      </c>
      <c r="K1107" s="44" t="str">
        <f>AL1107/Sum(AL$1:AL$1706)</f>
      </c>
      <c r="L1107" s="44" t="str">
        <f>AM1107/Sum(AM1:AM$1706)</f>
      </c>
      <c r="M1107" t="s">
        <v>1846</v>
      </c>
      <c r="N1107" t="s">
        <v>2675</v>
      </c>
      <c r="O1107" t="n">
        <v>688</v>
      </c>
      <c r="P1107" s="43"/>
      <c r="Q1107" s="43"/>
      <c r="R1107" s="43"/>
      <c r="S1107" s="43"/>
      <c r="T1107" s="43"/>
      <c r="U1107" s="43"/>
      <c r="V1107" s="43"/>
      <c r="W1107" s="43"/>
      <c r="X1107" s="43"/>
      <c r="Y1107" s="43"/>
      <c r="Z1107" s="43" t="n">
        <v>9748.91294028042</v>
      </c>
      <c r="AA1107" s="43"/>
      <c r="AB1107" s="43" t="n">
        <v>2167.25529958649</v>
      </c>
      <c r="AC1107" s="43"/>
      <c r="AD1107" s="43"/>
      <c r="AE1107" s="43"/>
      <c r="AF1107" s="43"/>
      <c r="AG1107" s="43"/>
      <c r="AH1107" s="43"/>
      <c r="AI1107" s="43"/>
      <c r="AJ1107" s="43"/>
      <c r="AK1107" s="43"/>
      <c r="AL1107" s="43"/>
      <c r="AM1107" s="43"/>
    </row>
    <row r="1108">
      <c r="A1108" t="str">
        <f>M1108</f>
      </c>
      <c r="B1108" t="str">
        <f>N1108</f>
      </c>
      <c r="C1108" t="str">
        <f>O1108</f>
      </c>
      <c r="D1108" s="43" t="str">
        <f>AE1108</f>
      </c>
      <c r="E1108" s="43" t="str">
        <f>AK1108</f>
      </c>
      <c r="F1108" s="43" t="str">
        <f>AL1108</f>
      </c>
      <c r="G1108" s="43" t="str">
        <f>AM1108</f>
      </c>
      <c r="H1108" s="44" t="str">
        <f>AL1108/AK1108-1</f>
      </c>
      <c r="I1108" s="44" t="str">
        <f>AL1108/AE1108-1</f>
      </c>
      <c r="J1108" s="44" t="str">
        <f>AM1108/AL1108</f>
      </c>
      <c r="K1108" s="44" t="str">
        <f>AL1108/Sum(AL$1:AL$1706)</f>
      </c>
      <c r="L1108" s="44" t="str">
        <f>AM1108/Sum(AM1:AM$1706)</f>
      </c>
      <c r="M1108" t="s">
        <v>1846</v>
      </c>
      <c r="N1108" t="s">
        <v>3289</v>
      </c>
      <c r="O1108" t="n">
        <v>398</v>
      </c>
      <c r="P1108" s="43" t="n">
        <v>197765.358091747</v>
      </c>
      <c r="Q1108" s="43"/>
      <c r="R1108" s="43" t="n">
        <v>236150.197557366</v>
      </c>
      <c r="S1108" s="43" t="n">
        <v>3688185.54362853</v>
      </c>
      <c r="T1108" s="43"/>
      <c r="U1108" s="43"/>
      <c r="V1108" s="43"/>
      <c r="W1108" s="43"/>
      <c r="X1108" s="43"/>
      <c r="Y1108" s="43"/>
      <c r="Z1108" s="43"/>
      <c r="AA1108" s="43" t="n">
        <v>-4945.20184906122</v>
      </c>
      <c r="AB1108" s="43"/>
      <c r="AC1108" s="43"/>
      <c r="AD1108" s="43"/>
      <c r="AE1108" s="43"/>
      <c r="AF1108" s="43"/>
      <c r="AG1108" s="43"/>
      <c r="AH1108" s="43"/>
      <c r="AI1108" s="43"/>
      <c r="AJ1108" s="43"/>
      <c r="AK1108" s="43"/>
      <c r="AL1108" s="43"/>
      <c r="AM1108" s="43"/>
    </row>
    <row r="1109">
      <c r="A1109" t="str">
        <f>M1109</f>
      </c>
      <c r="B1109" t="str">
        <f>N1109</f>
      </c>
      <c r="C1109" t="str">
        <f>O1109</f>
      </c>
      <c r="D1109" s="43" t="str">
        <f>AE1109</f>
      </c>
      <c r="E1109" s="43" t="str">
        <f>AK1109</f>
      </c>
      <c r="F1109" s="43" t="str">
        <f>AL1109</f>
      </c>
      <c r="G1109" s="43" t="str">
        <f>AM1109</f>
      </c>
      <c r="H1109" s="44" t="str">
        <f>AL1109/AK1109-1</f>
      </c>
      <c r="I1109" s="44" t="str">
        <f>AL1109/AE1109-1</f>
      </c>
      <c r="J1109" s="44" t="str">
        <f>AM1109/AL1109</f>
      </c>
      <c r="K1109" s="44" t="str">
        <f>AL1109/Sum(AL$1:AL$1706)</f>
      </c>
      <c r="L1109" s="44" t="str">
        <f>AM1109/Sum(AM1:AM$1706)</f>
      </c>
      <c r="M1109" t="s">
        <v>1846</v>
      </c>
      <c r="N1109" t="s">
        <v>3290</v>
      </c>
      <c r="O1109" t="n">
        <v>176</v>
      </c>
      <c r="P1109" s="43"/>
      <c r="Q1109" s="43" t="n">
        <v>166581.585962957</v>
      </c>
      <c r="R1109" s="43"/>
      <c r="S1109" s="43"/>
      <c r="T1109" s="43"/>
      <c r="U1109" s="43"/>
      <c r="V1109" s="43"/>
      <c r="W1109" s="43"/>
      <c r="X1109" s="43"/>
      <c r="Y1109" s="43"/>
      <c r="Z1109" s="43"/>
      <c r="AA1109" s="43"/>
      <c r="AB1109" s="43"/>
      <c r="AC1109" s="43"/>
      <c r="AD1109" s="43"/>
      <c r="AE1109" s="43"/>
      <c r="AF1109" s="43"/>
      <c r="AG1109" s="43"/>
      <c r="AH1109" s="43"/>
      <c r="AI1109" s="43"/>
      <c r="AJ1109" s="43"/>
      <c r="AK1109" s="43"/>
      <c r="AL1109" s="43"/>
      <c r="AM1109" s="43"/>
    </row>
    <row r="1110">
      <c r="A1110" t="str">
        <f>M1110</f>
      </c>
      <c r="B1110" t="str">
        <f>N1110</f>
      </c>
      <c r="C1110" t="str">
        <f>O1110</f>
      </c>
      <c r="D1110" s="43" t="str">
        <f>AE1110</f>
      </c>
      <c r="E1110" s="43" t="str">
        <f>AK1110</f>
      </c>
      <c r="F1110" s="43" t="str">
        <f>AL1110</f>
      </c>
      <c r="G1110" s="43" t="str">
        <f>AM1110</f>
      </c>
      <c r="H1110" s="44" t="str">
        <f>AL1110/AK1110-1</f>
      </c>
      <c r="I1110" s="44" t="str">
        <f>AL1110/AE1110-1</f>
      </c>
      <c r="J1110" s="44" t="str">
        <f>AM1110/AL1110</f>
      </c>
      <c r="K1110" s="44" t="str">
        <f>AL1110/Sum(AL$1:AL$1706)</f>
      </c>
      <c r="L1110" s="44" t="str">
        <f>AM1110/Sum(AM1:AM$1706)</f>
      </c>
      <c r="M1110" t="s">
        <v>1846</v>
      </c>
      <c r="N1110" t="s">
        <v>3291</v>
      </c>
      <c r="O1110" t="n">
        <v>401</v>
      </c>
      <c r="P1110" s="43"/>
      <c r="Q1110" s="43" t="n">
        <v>1044187.330534</v>
      </c>
      <c r="R1110" s="43"/>
      <c r="S1110" s="43"/>
      <c r="T1110" s="43"/>
      <c r="U1110" s="43"/>
      <c r="V1110" s="43"/>
      <c r="W1110" s="43"/>
      <c r="X1110" s="43"/>
      <c r="Y1110" s="43"/>
      <c r="Z1110" s="43"/>
      <c r="AA1110" s="43"/>
      <c r="AB1110" s="43"/>
      <c r="AC1110" s="43"/>
      <c r="AD1110" s="43"/>
      <c r="AE1110" s="43"/>
      <c r="AF1110" s="43"/>
      <c r="AG1110" s="43"/>
      <c r="AH1110" s="43"/>
      <c r="AI1110" s="43"/>
      <c r="AJ1110" s="43"/>
      <c r="AK1110" s="43"/>
      <c r="AL1110" s="43"/>
      <c r="AM1110" s="43"/>
    </row>
    <row r="1111">
      <c r="A1111" t="str">
        <f>M1111</f>
      </c>
      <c r="B1111" t="str">
        <f>N1111</f>
      </c>
      <c r="C1111" t="str">
        <f>O1111</f>
      </c>
      <c r="D1111" s="43" t="str">
        <f>AE1111</f>
      </c>
      <c r="E1111" s="43" t="str">
        <f>AK1111</f>
      </c>
      <c r="F1111" s="43" t="str">
        <f>AL1111</f>
      </c>
      <c r="G1111" s="43" t="str">
        <f>AM1111</f>
      </c>
      <c r="H1111" s="44" t="str">
        <f>AL1111/AK1111-1</f>
      </c>
      <c r="I1111" s="44" t="str">
        <f>AL1111/AE1111-1</f>
      </c>
      <c r="J1111" s="44" t="str">
        <f>AM1111/AL1111</f>
      </c>
      <c r="K1111" s="44" t="str">
        <f>AL1111/Sum(AL$1:AL$1706)</f>
      </c>
      <c r="L1111" s="44" t="str">
        <f>AM1111/Sum(AM1:AM$1706)</f>
      </c>
      <c r="M1111" t="s">
        <v>1846</v>
      </c>
      <c r="N1111" t="s">
        <v>3292</v>
      </c>
      <c r="O1111" t="n">
        <v>173</v>
      </c>
      <c r="P1111" s="43"/>
      <c r="Q1111" s="43" t="n">
        <v>1762395.32003673</v>
      </c>
      <c r="R1111" s="43" t="n">
        <v>5893896.71177917</v>
      </c>
      <c r="S1111" s="43" t="n">
        <v>6754180.27560969</v>
      </c>
      <c r="T1111" s="43"/>
      <c r="U1111" s="43"/>
      <c r="V1111" s="43"/>
      <c r="W1111" s="43"/>
      <c r="X1111" s="43"/>
      <c r="Y1111" s="43"/>
      <c r="Z1111" s="43"/>
      <c r="AA1111" s="43"/>
      <c r="AB1111" s="43"/>
      <c r="AC1111" s="43"/>
      <c r="AD1111" s="43"/>
      <c r="AE1111" s="43"/>
      <c r="AF1111" s="43"/>
      <c r="AG1111" s="43"/>
      <c r="AH1111" s="43"/>
      <c r="AI1111" s="43"/>
      <c r="AJ1111" s="43"/>
      <c r="AK1111" s="43"/>
      <c r="AL1111" s="43"/>
      <c r="AM1111" s="43"/>
    </row>
    <row r="1112">
      <c r="A1112" t="str">
        <f>M1112</f>
      </c>
      <c r="B1112" t="str">
        <f>N1112</f>
      </c>
      <c r="C1112" t="str">
        <f>O1112</f>
      </c>
      <c r="D1112" s="43" t="str">
        <f>AE1112</f>
      </c>
      <c r="E1112" s="43" t="str">
        <f>AK1112</f>
      </c>
      <c r="F1112" s="43" t="str">
        <f>AL1112</f>
      </c>
      <c r="G1112" s="43" t="str">
        <f>AM1112</f>
      </c>
      <c r="H1112" s="44" t="str">
        <f>AL1112/AK1112-1</f>
      </c>
      <c r="I1112" s="44" t="str">
        <f>AL1112/AE1112-1</f>
      </c>
      <c r="J1112" s="44" t="str">
        <f>AM1112/AL1112</f>
      </c>
      <c r="K1112" s="44" t="str">
        <f>AL1112/Sum(AL$1:AL$1706)</f>
      </c>
      <c r="L1112" s="44" t="str">
        <f>AM1112/Sum(AM1:AM$1706)</f>
      </c>
      <c r="M1112" t="s">
        <v>1846</v>
      </c>
      <c r="N1112" t="s">
        <v>3293</v>
      </c>
      <c r="O1112" t="n">
        <v>349</v>
      </c>
      <c r="P1112" s="43"/>
      <c r="Q1112" s="43" t="n">
        <v>3859291.51261393</v>
      </c>
      <c r="R1112" s="43" t="n">
        <v>28017718.2904343</v>
      </c>
      <c r="S1112" s="43" t="n">
        <v>13087743.074615</v>
      </c>
      <c r="T1112" s="43"/>
      <c r="U1112" s="43"/>
      <c r="V1112" s="43"/>
      <c r="W1112" s="43"/>
      <c r="X1112" s="43"/>
      <c r="Y1112" s="43"/>
      <c r="Z1112" s="43"/>
      <c r="AA1112" s="43"/>
      <c r="AB1112" s="43"/>
      <c r="AC1112" s="43"/>
      <c r="AD1112" s="43"/>
      <c r="AE1112" s="43"/>
      <c r="AF1112" s="43"/>
      <c r="AG1112" s="43"/>
      <c r="AH1112" s="43"/>
      <c r="AI1112" s="43"/>
      <c r="AJ1112" s="43"/>
      <c r="AK1112" s="43"/>
      <c r="AL1112" s="43"/>
      <c r="AM1112" s="43"/>
    </row>
    <row r="1113">
      <c r="A1113" t="str">
        <f>M1113</f>
      </c>
      <c r="B1113" t="str">
        <f>N1113</f>
      </c>
      <c r="C1113" t="str">
        <f>O1113</f>
      </c>
      <c r="D1113" s="43" t="str">
        <f>AE1113</f>
      </c>
      <c r="E1113" s="43" t="str">
        <f>AK1113</f>
      </c>
      <c r="F1113" s="43" t="str">
        <f>AL1113</f>
      </c>
      <c r="G1113" s="43" t="str">
        <f>AM1113</f>
      </c>
      <c r="H1113" s="44" t="str">
        <f>AL1113/AK1113-1</f>
      </c>
      <c r="I1113" s="44" t="str">
        <f>AL1113/AE1113-1</f>
      </c>
      <c r="J1113" s="44" t="str">
        <f>AM1113/AL1113</f>
      </c>
      <c r="K1113" s="44" t="str">
        <f>AL1113/Sum(AL$1:AL$1706)</f>
      </c>
      <c r="L1113" s="44" t="str">
        <f>AM1113/Sum(AM1:AM$1706)</f>
      </c>
      <c r="M1113" t="s">
        <v>1846</v>
      </c>
      <c r="N1113" t="s">
        <v>3294</v>
      </c>
      <c r="O1113" t="n">
        <v>311</v>
      </c>
      <c r="P1113" s="43"/>
      <c r="Q1113" s="43"/>
      <c r="R1113" s="43"/>
      <c r="S1113" s="43" t="n">
        <v>69803.986480555</v>
      </c>
      <c r="T1113" s="43"/>
      <c r="U1113" s="43"/>
      <c r="V1113" s="43"/>
      <c r="W1113" s="43"/>
      <c r="X1113" s="43"/>
      <c r="Y1113" s="43"/>
      <c r="Z1113" s="43"/>
      <c r="AA1113" s="43"/>
      <c r="AB1113" s="43"/>
      <c r="AC1113" s="43"/>
      <c r="AD1113" s="43"/>
      <c r="AE1113" s="43"/>
      <c r="AF1113" s="43"/>
      <c r="AG1113" s="43"/>
      <c r="AH1113" s="43"/>
      <c r="AI1113" s="43"/>
      <c r="AJ1113" s="43"/>
      <c r="AK1113" s="43"/>
      <c r="AL1113" s="43"/>
      <c r="AM1113" s="43"/>
    </row>
    <row r="1114">
      <c r="A1114" t="str">
        <f>M1114</f>
      </c>
      <c r="B1114" t="str">
        <f>N1114</f>
      </c>
      <c r="C1114" t="str">
        <f>O1114</f>
      </c>
      <c r="D1114" s="43" t="str">
        <f>AE1114</f>
      </c>
      <c r="E1114" s="43" t="str">
        <f>AK1114</f>
      </c>
      <c r="F1114" s="43" t="str">
        <f>AL1114</f>
      </c>
      <c r="G1114" s="43" t="str">
        <f>AM1114</f>
      </c>
      <c r="H1114" s="44" t="str">
        <f>AL1114/AK1114-1</f>
      </c>
      <c r="I1114" s="44" t="str">
        <f>AL1114/AE1114-1</f>
      </c>
      <c r="J1114" s="44" t="str">
        <f>AM1114/AL1114</f>
      </c>
      <c r="K1114" s="44" t="str">
        <f>AL1114/Sum(AL$1:AL$1706)</f>
      </c>
      <c r="L1114" s="44" t="str">
        <f>AM1114/Sum(AM1:AM$1706)</f>
      </c>
      <c r="M1114" t="s">
        <v>1846</v>
      </c>
      <c r="N1114" t="s">
        <v>3295</v>
      </c>
      <c r="O1114" t="n">
        <v>309</v>
      </c>
      <c r="P1114" s="43"/>
      <c r="Q1114" s="43" t="n">
        <v>115537.580673285</v>
      </c>
      <c r="R1114" s="43" t="n">
        <v>202941.576025861</v>
      </c>
      <c r="S1114" s="43" t="n">
        <v>844524.920175557</v>
      </c>
      <c r="T1114" s="43"/>
      <c r="U1114" s="43"/>
      <c r="V1114" s="43"/>
      <c r="W1114" s="43"/>
      <c r="X1114" s="43"/>
      <c r="Y1114" s="43"/>
      <c r="Z1114" s="43"/>
      <c r="AA1114" s="43"/>
      <c r="AB1114" s="43"/>
      <c r="AC1114" s="43"/>
      <c r="AD1114" s="43"/>
      <c r="AE1114" s="43"/>
      <c r="AF1114" s="43"/>
      <c r="AG1114" s="43"/>
      <c r="AH1114" s="43"/>
      <c r="AI1114" s="43"/>
      <c r="AJ1114" s="43"/>
      <c r="AK1114" s="43"/>
      <c r="AL1114" s="43"/>
      <c r="AM1114" s="43"/>
    </row>
    <row r="1115">
      <c r="A1115" t="str">
        <f>M1115</f>
      </c>
      <c r="B1115" t="str">
        <f>N1115</f>
      </c>
      <c r="C1115" t="str">
        <f>O1115</f>
      </c>
      <c r="D1115" s="43" t="str">
        <f>AE1115</f>
      </c>
      <c r="E1115" s="43" t="str">
        <f>AK1115</f>
      </c>
      <c r="F1115" s="43" t="str">
        <f>AL1115</f>
      </c>
      <c r="G1115" s="43" t="str">
        <f>AM1115</f>
      </c>
      <c r="H1115" s="44" t="str">
        <f>AL1115/AK1115-1</f>
      </c>
      <c r="I1115" s="44" t="str">
        <f>AL1115/AE1115-1</f>
      </c>
      <c r="J1115" s="44" t="str">
        <f>AM1115/AL1115</f>
      </c>
      <c r="K1115" s="44" t="str">
        <f>AL1115/Sum(AL$1:AL$1706)</f>
      </c>
      <c r="L1115" s="44" t="str">
        <f>AM1115/Sum(AM1:AM$1706)</f>
      </c>
      <c r="M1115" t="s">
        <v>1846</v>
      </c>
      <c r="N1115" t="s">
        <v>3296</v>
      </c>
      <c r="O1115" t="n">
        <v>362</v>
      </c>
      <c r="P1115" s="43"/>
      <c r="Q1115" s="43"/>
      <c r="R1115" s="43" t="n">
        <v>89444.6205447314</v>
      </c>
      <c r="S1115" s="43"/>
      <c r="T1115" s="43"/>
      <c r="U1115" s="43"/>
      <c r="V1115" s="43"/>
      <c r="W1115" s="43"/>
      <c r="X1115" s="43"/>
      <c r="Y1115" s="43"/>
      <c r="Z1115" s="43"/>
      <c r="AA1115" s="43"/>
      <c r="AB1115" s="43"/>
      <c r="AC1115" s="43"/>
      <c r="AD1115" s="43"/>
      <c r="AE1115" s="43"/>
      <c r="AF1115" s="43"/>
      <c r="AG1115" s="43"/>
      <c r="AH1115" s="43"/>
      <c r="AI1115" s="43"/>
      <c r="AJ1115" s="43"/>
      <c r="AK1115" s="43"/>
      <c r="AL1115" s="43"/>
      <c r="AM1115" s="43"/>
    </row>
    <row r="1116">
      <c r="A1116" t="str">
        <f>M1116</f>
      </c>
      <c r="B1116" t="str">
        <f>N1116</f>
      </c>
      <c r="C1116" t="str">
        <f>O1116</f>
      </c>
      <c r="D1116" s="43" t="str">
        <f>AE1116</f>
      </c>
      <c r="E1116" s="43" t="str">
        <f>AK1116</f>
      </c>
      <c r="F1116" s="43" t="str">
        <f>AL1116</f>
      </c>
      <c r="G1116" s="43" t="str">
        <f>AM1116</f>
      </c>
      <c r="H1116" s="44" t="str">
        <f>AL1116/AK1116-1</f>
      </c>
      <c r="I1116" s="44" t="str">
        <f>AL1116/AE1116-1</f>
      </c>
      <c r="J1116" s="44" t="str">
        <f>AM1116/AL1116</f>
      </c>
      <c r="K1116" s="44" t="str">
        <f>AL1116/Sum(AL$1:AL$1706)</f>
      </c>
      <c r="L1116" s="44" t="str">
        <f>AM1116/Sum(AM1:AM$1706)</f>
      </c>
      <c r="M1116" t="s">
        <v>1846</v>
      </c>
      <c r="N1116" t="s">
        <v>3297</v>
      </c>
      <c r="O1116" t="n">
        <v>319</v>
      </c>
      <c r="P1116" s="43" t="n">
        <v>394351.233247162</v>
      </c>
      <c r="Q1116" s="43" t="n">
        <v>2536884.53893328</v>
      </c>
      <c r="R1116" s="43" t="n">
        <v>2593797.71191511</v>
      </c>
      <c r="S1116" s="43" t="n">
        <v>4916056.37855626</v>
      </c>
      <c r="T1116" s="43"/>
      <c r="U1116" s="43"/>
      <c r="V1116" s="43" t="n">
        <v>-314447.503446839</v>
      </c>
      <c r="W1116" s="43"/>
      <c r="X1116" s="43"/>
      <c r="Y1116" s="43"/>
      <c r="Z1116" s="43"/>
      <c r="AA1116" s="43"/>
      <c r="AB1116" s="43" t="n">
        <v>0</v>
      </c>
      <c r="AC1116" s="43"/>
      <c r="AD1116" s="43"/>
      <c r="AE1116" s="43"/>
      <c r="AF1116" s="43"/>
      <c r="AG1116" s="43"/>
      <c r="AH1116" s="43"/>
      <c r="AI1116" s="43"/>
      <c r="AJ1116" s="43"/>
      <c r="AK1116" s="43"/>
      <c r="AL1116" s="43"/>
      <c r="AM1116" s="43"/>
    </row>
    <row r="1117">
      <c r="A1117" t="str">
        <f>M1117</f>
      </c>
      <c r="B1117" t="str">
        <f>N1117</f>
      </c>
      <c r="C1117" t="str">
        <f>O1117</f>
      </c>
      <c r="D1117" s="43" t="str">
        <f>AE1117</f>
      </c>
      <c r="E1117" s="43" t="str">
        <f>AK1117</f>
      </c>
      <c r="F1117" s="43" t="str">
        <f>AL1117</f>
      </c>
      <c r="G1117" s="43" t="str">
        <f>AM1117</f>
      </c>
      <c r="H1117" s="44" t="str">
        <f>AL1117/AK1117-1</f>
      </c>
      <c r="I1117" s="44" t="str">
        <f>AL1117/AE1117-1</f>
      </c>
      <c r="J1117" s="44" t="str">
        <f>AM1117/AL1117</f>
      </c>
      <c r="K1117" s="44" t="str">
        <f>AL1117/Sum(AL$1:AL$1706)</f>
      </c>
      <c r="L1117" s="44" t="str">
        <f>AM1117/Sum(AM1:AM$1706)</f>
      </c>
      <c r="M1117" t="s">
        <v>1846</v>
      </c>
      <c r="N1117" t="s">
        <v>3298</v>
      </c>
      <c r="O1117" t="n">
        <v>369</v>
      </c>
      <c r="P1117" s="43" t="n">
        <v>485749.850702504</v>
      </c>
      <c r="Q1117" s="43" t="n">
        <v>27535325.6760237</v>
      </c>
      <c r="R1117" s="43" t="n">
        <v>49979439.7417007</v>
      </c>
      <c r="S1117" s="43" t="n">
        <v>28659402.0660737</v>
      </c>
      <c r="T1117" s="43"/>
      <c r="U1117" s="43"/>
      <c r="V1117" s="43"/>
      <c r="W1117" s="43"/>
      <c r="X1117" s="43"/>
      <c r="Y1117" s="43"/>
      <c r="Z1117" s="43"/>
      <c r="AA1117" s="43"/>
      <c r="AB1117" s="43"/>
      <c r="AC1117" s="43"/>
      <c r="AD1117" s="43"/>
      <c r="AE1117" s="43"/>
      <c r="AF1117" s="43"/>
      <c r="AG1117" s="43"/>
      <c r="AH1117" s="43"/>
      <c r="AI1117" s="43"/>
      <c r="AJ1117" s="43"/>
      <c r="AK1117" s="43"/>
      <c r="AL1117" s="43"/>
      <c r="AM1117" s="43"/>
    </row>
    <row r="1118">
      <c r="A1118" t="str">
        <f>M1118</f>
      </c>
      <c r="B1118" t="str">
        <f>N1118</f>
      </c>
      <c r="C1118" t="str">
        <f>O1118</f>
      </c>
      <c r="D1118" s="43" t="str">
        <f>AE1118</f>
      </c>
      <c r="E1118" s="43" t="str">
        <f>AK1118</f>
      </c>
      <c r="F1118" s="43" t="str">
        <f>AL1118</f>
      </c>
      <c r="G1118" s="43" t="str">
        <f>AM1118</f>
      </c>
      <c r="H1118" s="44" t="str">
        <f>AL1118/AK1118-1</f>
      </c>
      <c r="I1118" s="44" t="str">
        <f>AL1118/AE1118-1</f>
      </c>
      <c r="J1118" s="44" t="str">
        <f>AM1118/AL1118</f>
      </c>
      <c r="K1118" s="44" t="str">
        <f>AL1118/Sum(AL$1:AL$1706)</f>
      </c>
      <c r="L1118" s="44" t="str">
        <f>AM1118/Sum(AM1:AM$1706)</f>
      </c>
      <c r="M1118" t="s">
        <v>1846</v>
      </c>
      <c r="N1118" t="s">
        <v>3299</v>
      </c>
      <c r="O1118" t="n">
        <v>352</v>
      </c>
      <c r="P1118" s="43"/>
      <c r="Q1118" s="43" t="n">
        <v>27596443.4503282</v>
      </c>
      <c r="R1118" s="43" t="n">
        <v>2429495.47896469</v>
      </c>
      <c r="S1118" s="43" t="n">
        <v>70819705.799786</v>
      </c>
      <c r="T1118" s="43" t="n">
        <v>4266.0907146706</v>
      </c>
      <c r="U1118" s="43" t="n">
        <v>131475.077741997</v>
      </c>
      <c r="V1118" s="43"/>
      <c r="W1118" s="43" t="n">
        <v>2980897.24229575</v>
      </c>
      <c r="X1118" s="43" t="n">
        <v>-0.373244416062584</v>
      </c>
      <c r="Y1118" s="43" t="n">
        <v>411.492737337931</v>
      </c>
      <c r="Z1118" s="43"/>
      <c r="AA1118" s="43" t="n">
        <v>13386.7950040584</v>
      </c>
      <c r="AB1118" s="43"/>
      <c r="AC1118" s="43"/>
      <c r="AD1118" s="43" t="n">
        <v>138159.938257904</v>
      </c>
      <c r="AE1118" s="43"/>
      <c r="AF1118" s="43"/>
      <c r="AG1118" s="43"/>
      <c r="AH1118" s="43"/>
      <c r="AI1118" s="43"/>
      <c r="AJ1118" s="43"/>
      <c r="AK1118" s="43"/>
      <c r="AL1118" s="43"/>
      <c r="AM1118" s="43"/>
    </row>
    <row r="1119">
      <c r="A1119" t="str">
        <f>M1119</f>
      </c>
      <c r="B1119" t="str">
        <f>N1119</f>
      </c>
      <c r="C1119" t="str">
        <f>O1119</f>
      </c>
      <c r="D1119" s="43" t="str">
        <f>AE1119</f>
      </c>
      <c r="E1119" s="43" t="str">
        <f>AK1119</f>
      </c>
      <c r="F1119" s="43" t="str">
        <f>AL1119</f>
      </c>
      <c r="G1119" s="43" t="str">
        <f>AM1119</f>
      </c>
      <c r="H1119" s="44" t="str">
        <f>AL1119/AK1119-1</f>
      </c>
      <c r="I1119" s="44" t="str">
        <f>AL1119/AE1119-1</f>
      </c>
      <c r="J1119" s="44" t="str">
        <f>AM1119/AL1119</f>
      </c>
      <c r="K1119" s="44" t="str">
        <f>AL1119/Sum(AL$1:AL$1706)</f>
      </c>
      <c r="L1119" s="44" t="str">
        <f>AM1119/Sum(AM1:AM$1706)</f>
      </c>
      <c r="M1119" t="s">
        <v>1846</v>
      </c>
      <c r="N1119" t="s">
        <v>2685</v>
      </c>
      <c r="O1119" t="n">
        <v>2041</v>
      </c>
      <c r="P1119" s="43"/>
      <c r="Q1119" s="43"/>
      <c r="R1119" s="43"/>
      <c r="S1119" s="43"/>
      <c r="T1119" s="43"/>
      <c r="U1119" s="43"/>
      <c r="V1119" s="43"/>
      <c r="W1119" s="43"/>
      <c r="X1119" s="43"/>
      <c r="Y1119" s="43"/>
      <c r="Z1119" s="43"/>
      <c r="AA1119" s="43"/>
      <c r="AB1119" s="43"/>
      <c r="AC1119" s="43"/>
      <c r="AD1119" s="43"/>
      <c r="AE1119" s="43" t="n">
        <v>56268042.1861398</v>
      </c>
      <c r="AF1119" s="43" t="n">
        <v>80120266.9329623</v>
      </c>
      <c r="AG1119" s="43" t="n">
        <v>109945923.121842</v>
      </c>
      <c r="AH1119" s="43" t="n">
        <v>269689671.356489</v>
      </c>
      <c r="AI1119" s="43" t="n">
        <v>343045058.351067</v>
      </c>
      <c r="AJ1119" s="43" t="n">
        <v>108840286.224434</v>
      </c>
      <c r="AK1119" s="43" t="n">
        <v>647344800.111098</v>
      </c>
      <c r="AL1119" s="43" t="n">
        <v>359957274.244</v>
      </c>
      <c r="AM1119" s="43" t="n">
        <v>394524860.93312</v>
      </c>
    </row>
    <row r="1120">
      <c r="A1120" t="str">
        <f>M1120</f>
      </c>
      <c r="B1120" t="str">
        <f>N1120</f>
      </c>
      <c r="C1120" t="str">
        <f>O1120</f>
      </c>
      <c r="D1120" s="43" t="str">
        <f>AE1120</f>
      </c>
      <c r="E1120" s="43" t="str">
        <f>AK1120</f>
      </c>
      <c r="F1120" s="43" t="str">
        <f>AL1120</f>
      </c>
      <c r="G1120" s="43" t="str">
        <f>AM1120</f>
      </c>
      <c r="H1120" s="44" t="str">
        <f>AL1120/AK1120-1</f>
      </c>
      <c r="I1120" s="44" t="str">
        <f>AL1120/AE1120-1</f>
      </c>
      <c r="J1120" s="44" t="str">
        <f>AM1120/AL1120</f>
      </c>
      <c r="K1120" s="44" t="str">
        <f>AL1120/Sum(AL$1:AL$1706)</f>
      </c>
      <c r="L1120" s="44" t="str">
        <f>AM1120/Sum(AM1:AM$1706)</f>
      </c>
      <c r="M1120" t="s">
        <v>1846</v>
      </c>
      <c r="N1120" t="s">
        <v>3078</v>
      </c>
      <c r="O1120" t="n">
        <v>2042</v>
      </c>
      <c r="P1120" s="43"/>
      <c r="Q1120" s="43"/>
      <c r="R1120" s="43"/>
      <c r="S1120" s="43"/>
      <c r="T1120" s="43"/>
      <c r="U1120" s="43"/>
      <c r="V1120" s="43"/>
      <c r="W1120" s="43"/>
      <c r="X1120" s="43"/>
      <c r="Y1120" s="43"/>
      <c r="Z1120" s="43"/>
      <c r="AA1120" s="43"/>
      <c r="AB1120" s="43"/>
      <c r="AC1120" s="43"/>
      <c r="AD1120" s="43"/>
      <c r="AE1120" s="43" t="n">
        <v>286011040.27435</v>
      </c>
      <c r="AF1120" s="43" t="n">
        <v>413111172.403376</v>
      </c>
      <c r="AG1120" s="43" t="n">
        <v>316810086.028691</v>
      </c>
      <c r="AH1120" s="43" t="n">
        <v>39238357.3294102</v>
      </c>
      <c r="AI1120" s="43" t="n">
        <v>1003698943.85239</v>
      </c>
      <c r="AJ1120" s="43" t="n">
        <v>490563639.625193</v>
      </c>
      <c r="AK1120" s="43" t="n">
        <v>353850517.888489</v>
      </c>
      <c r="AL1120" s="43" t="n">
        <v>224061391.0101</v>
      </c>
      <c r="AM1120" s="43" t="n">
        <v>410329364.111138</v>
      </c>
    </row>
    <row r="1121">
      <c r="A1121" t="str">
        <f>M1121</f>
      </c>
      <c r="B1121" t="str">
        <f>N1121</f>
      </c>
      <c r="C1121" t="str">
        <f>O1121</f>
      </c>
      <c r="D1121" s="43" t="str">
        <f>AE1121</f>
      </c>
      <c r="E1121" s="43" t="str">
        <f>AK1121</f>
      </c>
      <c r="F1121" s="43" t="str">
        <f>AL1121</f>
      </c>
      <c r="G1121" s="43" t="str">
        <f>AM1121</f>
      </c>
      <c r="H1121" s="44" t="str">
        <f>AL1121/AK1121-1</f>
      </c>
      <c r="I1121" s="44" t="str">
        <f>AL1121/AE1121-1</f>
      </c>
      <c r="J1121" s="44" t="str">
        <f>AM1121/AL1121</f>
      </c>
      <c r="K1121" s="44" t="str">
        <f>AL1121/Sum(AL$1:AL$1706)</f>
      </c>
      <c r="L1121" s="44" t="str">
        <f>AM1121/Sum(AM1:AM$1706)</f>
      </c>
      <c r="M1121" t="s">
        <v>1846</v>
      </c>
      <c r="N1121" t="s">
        <v>3133</v>
      </c>
      <c r="O1121" t="n">
        <v>2043</v>
      </c>
      <c r="P1121" s="43"/>
      <c r="Q1121" s="43"/>
      <c r="R1121" s="43"/>
      <c r="S1121" s="43"/>
      <c r="T1121" s="43"/>
      <c r="U1121" s="43"/>
      <c r="V1121" s="43"/>
      <c r="W1121" s="43"/>
      <c r="X1121" s="43"/>
      <c r="Y1121" s="43"/>
      <c r="Z1121" s="43"/>
      <c r="AA1121" s="43"/>
      <c r="AB1121" s="43"/>
      <c r="AC1121" s="43"/>
      <c r="AD1121" s="43"/>
      <c r="AE1121" s="43"/>
      <c r="AF1121" s="43" t="n">
        <v>15065832.9112509</v>
      </c>
      <c r="AG1121" s="43" t="n">
        <v>0</v>
      </c>
      <c r="AH1121" s="43" t="n">
        <v>-61254.416569673</v>
      </c>
      <c r="AI1121" s="43"/>
      <c r="AJ1121" s="43"/>
      <c r="AK1121" s="43"/>
      <c r="AL1121" s="43"/>
      <c r="AM1121" s="43"/>
    </row>
    <row r="1122">
      <c r="A1122" t="str">
        <f>M1122</f>
      </c>
      <c r="B1122" t="str">
        <f>N1122</f>
      </c>
      <c r="C1122" t="str">
        <f>O1122</f>
      </c>
      <c r="D1122" s="43" t="str">
        <f>AE1122</f>
      </c>
      <c r="E1122" s="43" t="str">
        <f>AK1122</f>
      </c>
      <c r="F1122" s="43" t="str">
        <f>AL1122</f>
      </c>
      <c r="G1122" s="43" t="str">
        <f>AM1122</f>
      </c>
      <c r="H1122" s="44" t="str">
        <f>AL1122/AK1122-1</f>
      </c>
      <c r="I1122" s="44" t="str">
        <f>AL1122/AE1122-1</f>
      </c>
      <c r="J1122" s="44" t="str">
        <f>AM1122/AL1122</f>
      </c>
      <c r="K1122" s="44" t="str">
        <f>AL1122/Sum(AL$1:AL$1706)</f>
      </c>
      <c r="L1122" s="44" t="str">
        <f>AM1122/Sum(AM1:AM$1706)</f>
      </c>
      <c r="M1122" t="s">
        <v>1846</v>
      </c>
      <c r="N1122" t="s">
        <v>1836</v>
      </c>
      <c r="O1122" t="n">
        <v>2044</v>
      </c>
      <c r="P1122" s="43"/>
      <c r="Q1122" s="43"/>
      <c r="R1122" s="43"/>
      <c r="S1122" s="43"/>
      <c r="T1122" s="43"/>
      <c r="U1122" s="43"/>
      <c r="V1122" s="43"/>
      <c r="W1122" s="43"/>
      <c r="X1122" s="43"/>
      <c r="Y1122" s="43"/>
      <c r="Z1122" s="43"/>
      <c r="AA1122" s="43"/>
      <c r="AB1122" s="43"/>
      <c r="AC1122" s="43"/>
      <c r="AD1122" s="43"/>
      <c r="AE1122" s="43"/>
      <c r="AF1122" s="43" t="n">
        <v>69777.7821089429</v>
      </c>
      <c r="AG1122" s="43" t="n">
        <v>0</v>
      </c>
      <c r="AH1122" s="43" t="n">
        <v>827251.333529671</v>
      </c>
      <c r="AI1122" s="43" t="n">
        <v>501308.131586479</v>
      </c>
      <c r="AJ1122" s="43" t="n">
        <v>-3049.91761532073</v>
      </c>
      <c r="AK1122" s="43" t="n">
        <v>-4952.51253158013</v>
      </c>
      <c r="AL1122" s="43" t="n">
        <v>-121</v>
      </c>
      <c r="AM1122" s="43"/>
    </row>
    <row r="1123">
      <c r="A1123" t="str">
        <f>M1123</f>
      </c>
      <c r="B1123" t="str">
        <f>N1123</f>
      </c>
      <c r="C1123" t="str">
        <f>O1123</f>
      </c>
      <c r="D1123" s="43" t="str">
        <f>AE1123</f>
      </c>
      <c r="E1123" s="43" t="str">
        <f>AK1123</f>
      </c>
      <c r="F1123" s="43" t="str">
        <f>AL1123</f>
      </c>
      <c r="G1123" s="43" t="str">
        <f>AM1123</f>
      </c>
      <c r="H1123" s="44" t="str">
        <f>AL1123/AK1123-1</f>
      </c>
      <c r="I1123" s="44" t="str">
        <f>AL1123/AE1123-1</f>
      </c>
      <c r="J1123" s="44" t="str">
        <f>AM1123/AL1123</f>
      </c>
      <c r="K1123" s="44" t="str">
        <f>AL1123/Sum(AL$1:AL$1706)</f>
      </c>
      <c r="L1123" s="44" t="str">
        <f>AM1123/Sum(AM1:AM$1706)</f>
      </c>
      <c r="M1123" t="s">
        <v>1846</v>
      </c>
      <c r="N1123" t="s">
        <v>3300</v>
      </c>
      <c r="O1123" t="n">
        <v>910</v>
      </c>
      <c r="P1123" s="43"/>
      <c r="Q1123" s="43" t="n">
        <v>101368.681003595</v>
      </c>
      <c r="R1123" s="43"/>
      <c r="S1123" s="43"/>
      <c r="T1123" s="43"/>
      <c r="U1123" s="43"/>
      <c r="V1123" s="43"/>
      <c r="W1123" s="43"/>
      <c r="X1123" s="43"/>
      <c r="Y1123" s="43"/>
      <c r="Z1123" s="43"/>
      <c r="AA1123" s="43"/>
      <c r="AB1123" s="43"/>
      <c r="AC1123" s="43"/>
      <c r="AD1123" s="43"/>
      <c r="AE1123" s="43"/>
      <c r="AF1123" s="43"/>
      <c r="AG1123" s="43"/>
      <c r="AH1123" s="43"/>
      <c r="AI1123" s="43"/>
      <c r="AJ1123" s="43"/>
      <c r="AK1123" s="43"/>
      <c r="AL1123" s="43"/>
      <c r="AM1123" s="43"/>
    </row>
    <row r="1124">
      <c r="A1124" t="str">
        <f>M1124</f>
      </c>
      <c r="B1124" t="str">
        <f>N1124</f>
      </c>
      <c r="C1124" t="str">
        <f>O1124</f>
      </c>
      <c r="D1124" s="43" t="str">
        <f>AE1124</f>
      </c>
      <c r="E1124" s="43" t="str">
        <f>AK1124</f>
      </c>
      <c r="F1124" s="43" t="str">
        <f>AL1124</f>
      </c>
      <c r="G1124" s="43" t="str">
        <f>AM1124</f>
      </c>
      <c r="H1124" s="44" t="str">
        <f>AL1124/AK1124-1</f>
      </c>
      <c r="I1124" s="44" t="str">
        <f>AL1124/AE1124-1</f>
      </c>
      <c r="J1124" s="44" t="str">
        <f>AM1124/AL1124</f>
      </c>
      <c r="K1124" s="44" t="str">
        <f>AL1124/Sum(AL$1:AL$1706)</f>
      </c>
      <c r="L1124" s="44" t="str">
        <f>AM1124/Sum(AM1:AM$1706)</f>
      </c>
      <c r="M1124" t="s">
        <v>1846</v>
      </c>
      <c r="N1124" t="s">
        <v>3301</v>
      </c>
      <c r="O1124" t="n">
        <v>10</v>
      </c>
      <c r="P1124" s="43"/>
      <c r="Q1124" s="43"/>
      <c r="R1124" s="43"/>
      <c r="S1124" s="43"/>
      <c r="T1124" s="43"/>
      <c r="U1124" s="43"/>
      <c r="V1124" s="43"/>
      <c r="W1124" s="43" t="n">
        <v>50968429.7327529</v>
      </c>
      <c r="X1124" s="43" t="n">
        <v>267414.974265511</v>
      </c>
      <c r="Y1124" s="43"/>
      <c r="Z1124" s="43"/>
      <c r="AA1124" s="43"/>
      <c r="AB1124" s="43" t="n">
        <v>7262920.81971423</v>
      </c>
      <c r="AC1124" s="43" t="n">
        <v>0</v>
      </c>
      <c r="AD1124" s="43" t="n">
        <v>2560507.32077313</v>
      </c>
      <c r="AE1124" s="43"/>
      <c r="AF1124" s="43"/>
      <c r="AG1124" s="43"/>
      <c r="AH1124" s="43"/>
      <c r="AI1124" s="43"/>
      <c r="AJ1124" s="43"/>
      <c r="AK1124" s="43"/>
      <c r="AL1124" s="43"/>
      <c r="AM1124" s="43"/>
    </row>
    <row r="1125">
      <c r="A1125" t="str">
        <f>M1125</f>
      </c>
      <c r="B1125" t="str">
        <f>N1125</f>
      </c>
      <c r="C1125" t="str">
        <f>O1125</f>
      </c>
      <c r="D1125" s="43" t="str">
        <f>AE1125</f>
      </c>
      <c r="E1125" s="43" t="str">
        <f>AK1125</f>
      </c>
      <c r="F1125" s="43" t="str">
        <f>AL1125</f>
      </c>
      <c r="G1125" s="43" t="str">
        <f>AM1125</f>
      </c>
      <c r="H1125" s="44" t="str">
        <f>AL1125/AK1125-1</f>
      </c>
      <c r="I1125" s="44" t="str">
        <f>AL1125/AE1125-1</f>
      </c>
      <c r="J1125" s="44" t="str">
        <f>AM1125/AL1125</f>
      </c>
      <c r="K1125" s="44" t="str">
        <f>AL1125/Sum(AL$1:AL$1706)</f>
      </c>
      <c r="L1125" s="44" t="str">
        <f>AM1125/Sum(AM1:AM$1706)</f>
      </c>
      <c r="M1125" t="s">
        <v>1846</v>
      </c>
      <c r="N1125" t="s">
        <v>3302</v>
      </c>
      <c r="O1125" t="n">
        <v>360</v>
      </c>
      <c r="P1125" s="43"/>
      <c r="Q1125" s="43"/>
      <c r="R1125" s="43" t="n">
        <v>3014940.30631478</v>
      </c>
      <c r="S1125" s="43"/>
      <c r="T1125" s="43"/>
      <c r="U1125" s="43"/>
      <c r="V1125" s="43"/>
      <c r="W1125" s="43"/>
      <c r="X1125" s="43"/>
      <c r="Y1125" s="43"/>
      <c r="Z1125" s="43"/>
      <c r="AA1125" s="43"/>
      <c r="AB1125" s="43"/>
      <c r="AC1125" s="43"/>
      <c r="AD1125" s="43"/>
      <c r="AE1125" s="43"/>
      <c r="AF1125" s="43"/>
      <c r="AG1125" s="43"/>
      <c r="AH1125" s="43"/>
      <c r="AI1125" s="43"/>
      <c r="AJ1125" s="43"/>
      <c r="AK1125" s="43"/>
      <c r="AL1125" s="43"/>
      <c r="AM1125" s="43"/>
    </row>
    <row r="1126">
      <c r="A1126" t="str">
        <f>M1126</f>
      </c>
      <c r="B1126" t="str">
        <f>N1126</f>
      </c>
      <c r="C1126" t="str">
        <f>O1126</f>
      </c>
      <c r="D1126" s="43" t="str">
        <f>AE1126</f>
      </c>
      <c r="E1126" s="43" t="str">
        <f>AK1126</f>
      </c>
      <c r="F1126" s="43" t="str">
        <f>AL1126</f>
      </c>
      <c r="G1126" s="43" t="str">
        <f>AM1126</f>
      </c>
      <c r="H1126" s="44" t="str">
        <f>AL1126/AK1126-1</f>
      </c>
      <c r="I1126" s="44" t="str">
        <f>AL1126/AE1126-1</f>
      </c>
      <c r="J1126" s="44" t="str">
        <f>AM1126/AL1126</f>
      </c>
      <c r="K1126" s="44" t="str">
        <f>AL1126/Sum(AL$1:AL$1706)</f>
      </c>
      <c r="L1126" s="44" t="str">
        <f>AM1126/Sum(AM1:AM$1706)</f>
      </c>
      <c r="M1126" t="s">
        <v>1846</v>
      </c>
      <c r="N1126" t="s">
        <v>3303</v>
      </c>
      <c r="O1126" t="n">
        <v>313</v>
      </c>
      <c r="P1126" s="43" t="n">
        <v>9882583.76627224</v>
      </c>
      <c r="Q1126" s="43" t="n">
        <v>21849140.535558</v>
      </c>
      <c r="R1126" s="43" t="n">
        <v>36057492.3297425</v>
      </c>
      <c r="S1126" s="43" t="n">
        <v>64249411.3625847</v>
      </c>
      <c r="T1126" s="43" t="n">
        <v>4626069.63708851</v>
      </c>
      <c r="U1126" s="43"/>
      <c r="V1126" s="43"/>
      <c r="W1126" s="43"/>
      <c r="X1126" s="43"/>
      <c r="Y1126" s="43"/>
      <c r="Z1126" s="43"/>
      <c r="AA1126" s="43"/>
      <c r="AB1126" s="43"/>
      <c r="AC1126" s="43"/>
      <c r="AD1126" s="43"/>
      <c r="AE1126" s="43"/>
      <c r="AF1126" s="43"/>
      <c r="AG1126" s="43"/>
      <c r="AH1126" s="43"/>
      <c r="AI1126" s="43"/>
      <c r="AJ1126" s="43"/>
      <c r="AK1126" s="43"/>
      <c r="AL1126" s="43"/>
      <c r="AM1126" s="43"/>
    </row>
    <row r="1127">
      <c r="A1127" t="str">
        <f>M1127</f>
      </c>
      <c r="B1127" t="str">
        <f>N1127</f>
      </c>
      <c r="C1127" t="str">
        <f>O1127</f>
      </c>
      <c r="D1127" s="43" t="str">
        <f>AE1127</f>
      </c>
      <c r="E1127" s="43" t="str">
        <f>AK1127</f>
      </c>
      <c r="F1127" s="43" t="str">
        <f>AL1127</f>
      </c>
      <c r="G1127" s="43" t="str">
        <f>AM1127</f>
      </c>
      <c r="H1127" s="44" t="str">
        <f>AL1127/AK1127-1</f>
      </c>
      <c r="I1127" s="44" t="str">
        <f>AL1127/AE1127-1</f>
      </c>
      <c r="J1127" s="44" t="str">
        <f>AM1127/AL1127</f>
      </c>
      <c r="K1127" s="44" t="str">
        <f>AL1127/Sum(AL$1:AL$1706)</f>
      </c>
      <c r="L1127" s="44" t="str">
        <f>AM1127/Sum(AM1:AM$1706)</f>
      </c>
      <c r="M1127" t="s">
        <v>1846</v>
      </c>
      <c r="N1127" t="s">
        <v>3304</v>
      </c>
      <c r="O1127" t="n">
        <v>318</v>
      </c>
      <c r="P1127" s="43" t="n">
        <v>15693825.1014553</v>
      </c>
      <c r="Q1127" s="43" t="n">
        <v>7277574.05116233</v>
      </c>
      <c r="R1127" s="43" t="n">
        <v>7457015.84286211</v>
      </c>
      <c r="S1127" s="43" t="n">
        <v>20350882.3066631</v>
      </c>
      <c r="T1127" s="43" t="n">
        <v>285948.563708554</v>
      </c>
      <c r="U1127" s="43"/>
      <c r="V1127" s="43"/>
      <c r="W1127" s="43"/>
      <c r="X1127" s="43"/>
      <c r="Y1127" s="43"/>
      <c r="Z1127" s="43"/>
      <c r="AA1127" s="43"/>
      <c r="AB1127" s="43"/>
      <c r="AC1127" s="43"/>
      <c r="AD1127" s="43"/>
      <c r="AE1127" s="43"/>
      <c r="AF1127" s="43"/>
      <c r="AG1127" s="43"/>
      <c r="AH1127" s="43"/>
      <c r="AI1127" s="43"/>
      <c r="AJ1127" s="43"/>
      <c r="AK1127" s="43"/>
      <c r="AL1127" s="43"/>
      <c r="AM1127" s="43"/>
    </row>
    <row r="1128">
      <c r="A1128" t="str">
        <f>M1128</f>
      </c>
      <c r="B1128" t="str">
        <f>N1128</f>
      </c>
      <c r="C1128" t="str">
        <f>O1128</f>
      </c>
      <c r="D1128" s="43" t="str">
        <f>AE1128</f>
      </c>
      <c r="E1128" s="43" t="str">
        <f>AK1128</f>
      </c>
      <c r="F1128" s="43" t="str">
        <f>AL1128</f>
      </c>
      <c r="G1128" s="43" t="str">
        <f>AM1128</f>
      </c>
      <c r="H1128" s="44" t="str">
        <f>AL1128/AK1128-1</f>
      </c>
      <c r="I1128" s="44" t="str">
        <f>AL1128/AE1128-1</f>
      </c>
      <c r="J1128" s="44" t="str">
        <f>AM1128/AL1128</f>
      </c>
      <c r="K1128" s="44" t="str">
        <f>AL1128/Sum(AL$1:AL$1706)</f>
      </c>
      <c r="L1128" s="44" t="str">
        <f>AM1128/Sum(AM1:AM$1706)</f>
      </c>
      <c r="M1128" t="s">
        <v>1846</v>
      </c>
      <c r="N1128" t="s">
        <v>3305</v>
      </c>
      <c r="O1128" t="n">
        <v>307</v>
      </c>
      <c r="P1128" s="43"/>
      <c r="Q1128" s="43" t="n">
        <v>2518237.18166369</v>
      </c>
      <c r="R1128" s="43" t="n">
        <v>1247511.43630057</v>
      </c>
      <c r="S1128" s="43" t="n">
        <v>541806.815602237</v>
      </c>
      <c r="T1128" s="43"/>
      <c r="U1128" s="43"/>
      <c r="V1128" s="43"/>
      <c r="W1128" s="43"/>
      <c r="X1128" s="43"/>
      <c r="Y1128" s="43"/>
      <c r="Z1128" s="43"/>
      <c r="AA1128" s="43"/>
      <c r="AB1128" s="43"/>
      <c r="AC1128" s="43"/>
      <c r="AD1128" s="43"/>
      <c r="AE1128" s="43"/>
      <c r="AF1128" s="43"/>
      <c r="AG1128" s="43"/>
      <c r="AH1128" s="43"/>
      <c r="AI1128" s="43"/>
      <c r="AJ1128" s="43"/>
      <c r="AK1128" s="43"/>
      <c r="AL1128" s="43"/>
      <c r="AM1128" s="43"/>
    </row>
    <row r="1129">
      <c r="A1129" t="str">
        <f>M1129</f>
      </c>
      <c r="B1129" t="str">
        <f>N1129</f>
      </c>
      <c r="C1129" t="str">
        <f>O1129</f>
      </c>
      <c r="D1129" s="43" t="str">
        <f>AE1129</f>
      </c>
      <c r="E1129" s="43" t="str">
        <f>AK1129</f>
      </c>
      <c r="F1129" s="43" t="str">
        <f>AL1129</f>
      </c>
      <c r="G1129" s="43" t="str">
        <f>AM1129</f>
      </c>
      <c r="H1129" s="44" t="str">
        <f>AL1129/AK1129-1</f>
      </c>
      <c r="I1129" s="44" t="str">
        <f>AL1129/AE1129-1</f>
      </c>
      <c r="J1129" s="44" t="str">
        <f>AM1129/AL1129</f>
      </c>
      <c r="K1129" s="44" t="str">
        <f>AL1129/Sum(AL$1:AL$1706)</f>
      </c>
      <c r="L1129" s="44" t="str">
        <f>AM1129/Sum(AM1:AM$1706)</f>
      </c>
      <c r="M1129" t="s">
        <v>1846</v>
      </c>
      <c r="N1129" t="s">
        <v>3306</v>
      </c>
      <c r="O1129" t="n">
        <v>304</v>
      </c>
      <c r="P1129" s="43"/>
      <c r="Q1129" s="43" t="n">
        <v>61832.3714487693</v>
      </c>
      <c r="R1129" s="43" t="n">
        <v>1449337.98285301</v>
      </c>
      <c r="S1129" s="43"/>
      <c r="T1129" s="43"/>
      <c r="U1129" s="43"/>
      <c r="V1129" s="43"/>
      <c r="W1129" s="43"/>
      <c r="X1129" s="43"/>
      <c r="Y1129" s="43"/>
      <c r="Z1129" s="43"/>
      <c r="AA1129" s="43"/>
      <c r="AB1129" s="43"/>
      <c r="AC1129" s="43"/>
      <c r="AD1129" s="43"/>
      <c r="AE1129" s="43"/>
      <c r="AF1129" s="43"/>
      <c r="AG1129" s="43"/>
      <c r="AH1129" s="43"/>
      <c r="AI1129" s="43"/>
      <c r="AJ1129" s="43"/>
      <c r="AK1129" s="43"/>
      <c r="AL1129" s="43"/>
      <c r="AM1129" s="43"/>
    </row>
    <row r="1130">
      <c r="A1130" t="str">
        <f>M1130</f>
      </c>
      <c r="B1130" t="str">
        <f>N1130</f>
      </c>
      <c r="C1130" t="str">
        <f>O1130</f>
      </c>
      <c r="D1130" s="43" t="str">
        <f>AE1130</f>
      </c>
      <c r="E1130" s="43" t="str">
        <f>AK1130</f>
      </c>
      <c r="F1130" s="43" t="str">
        <f>AL1130</f>
      </c>
      <c r="G1130" s="43" t="str">
        <f>AM1130</f>
      </c>
      <c r="H1130" s="44" t="str">
        <f>AL1130/AK1130-1</f>
      </c>
      <c r="I1130" s="44" t="str">
        <f>AL1130/AE1130-1</f>
      </c>
      <c r="J1130" s="44" t="str">
        <f>AM1130/AL1130</f>
      </c>
      <c r="K1130" s="44" t="str">
        <f>AL1130/Sum(AL$1:AL$1706)</f>
      </c>
      <c r="L1130" s="44" t="str">
        <f>AM1130/Sum(AM1:AM$1706)</f>
      </c>
      <c r="M1130" t="s">
        <v>1846</v>
      </c>
      <c r="N1130" t="s">
        <v>3307</v>
      </c>
      <c r="O1130" t="n">
        <v>330</v>
      </c>
      <c r="P1130" s="43" t="n">
        <v>49111.7305927837</v>
      </c>
      <c r="Q1130" s="43"/>
      <c r="R1130" s="43"/>
      <c r="S1130" s="43" t="n">
        <v>10857.3481416773</v>
      </c>
      <c r="T1130" s="43"/>
      <c r="U1130" s="43"/>
      <c r="V1130" s="43"/>
      <c r="W1130" s="43"/>
      <c r="X1130" s="43"/>
      <c r="Y1130" s="43"/>
      <c r="Z1130" s="43"/>
      <c r="AA1130" s="43"/>
      <c r="AB1130" s="43"/>
      <c r="AC1130" s="43"/>
      <c r="AD1130" s="43"/>
      <c r="AE1130" s="43"/>
      <c r="AF1130" s="43"/>
      <c r="AG1130" s="43"/>
      <c r="AH1130" s="43"/>
      <c r="AI1130" s="43"/>
      <c r="AJ1130" s="43"/>
      <c r="AK1130" s="43"/>
      <c r="AL1130" s="43"/>
      <c r="AM1130" s="43"/>
    </row>
    <row r="1131">
      <c r="A1131" t="str">
        <f>M1131</f>
      </c>
      <c r="B1131" t="str">
        <f>N1131</f>
      </c>
      <c r="C1131" t="str">
        <f>O1131</f>
      </c>
      <c r="D1131" s="43" t="str">
        <f>AE1131</f>
      </c>
      <c r="E1131" s="43" t="str">
        <f>AK1131</f>
      </c>
      <c r="F1131" s="43" t="str">
        <f>AL1131</f>
      </c>
      <c r="G1131" s="43" t="str">
        <f>AM1131</f>
      </c>
      <c r="H1131" s="44" t="str">
        <f>AL1131/AK1131-1</f>
      </c>
      <c r="I1131" s="44" t="str">
        <f>AL1131/AE1131-1</f>
      </c>
      <c r="J1131" s="44" t="str">
        <f>AM1131/AL1131</f>
      </c>
      <c r="K1131" s="44" t="str">
        <f>AL1131/Sum(AL$1:AL$1706)</f>
      </c>
      <c r="L1131" s="44" t="str">
        <f>AM1131/Sum(AM1:AM$1706)</f>
      </c>
      <c r="M1131" t="s">
        <v>1846</v>
      </c>
      <c r="N1131" t="s">
        <v>3308</v>
      </c>
      <c r="O1131" t="n">
        <v>364</v>
      </c>
      <c r="P1131" s="43" t="n">
        <v>3754106.76165737</v>
      </c>
      <c r="Q1131" s="43" t="n">
        <v>3448055.842085</v>
      </c>
      <c r="R1131" s="43" t="n">
        <v>8130443.94990109</v>
      </c>
      <c r="S1131" s="43" t="n">
        <v>8889448.07660455</v>
      </c>
      <c r="T1131" s="43"/>
      <c r="U1131" s="43"/>
      <c r="V1131" s="43"/>
      <c r="W1131" s="43"/>
      <c r="X1131" s="43"/>
      <c r="Y1131" s="43"/>
      <c r="Z1131" s="43" t="n">
        <v>-36.9181861479755</v>
      </c>
      <c r="AA1131" s="43"/>
      <c r="AB1131" s="43"/>
      <c r="AC1131" s="43"/>
      <c r="AD1131" s="43"/>
      <c r="AE1131" s="43"/>
      <c r="AF1131" s="43"/>
      <c r="AG1131" s="43"/>
      <c r="AH1131" s="43"/>
      <c r="AI1131" s="43"/>
      <c r="AJ1131" s="43"/>
      <c r="AK1131" s="43"/>
      <c r="AL1131" s="43"/>
      <c r="AM1131" s="43"/>
    </row>
    <row r="1132">
      <c r="A1132" t="str">
        <f>M1132</f>
      </c>
      <c r="B1132" t="str">
        <f>N1132</f>
      </c>
      <c r="C1132" t="str">
        <f>O1132</f>
      </c>
      <c r="D1132" s="43" t="str">
        <f>AE1132</f>
      </c>
      <c r="E1132" s="43" t="str">
        <f>AK1132</f>
      </c>
      <c r="F1132" s="43" t="str">
        <f>AL1132</f>
      </c>
      <c r="G1132" s="43" t="str">
        <f>AM1132</f>
      </c>
      <c r="H1132" s="44" t="str">
        <f>AL1132/AK1132-1</f>
      </c>
      <c r="I1132" s="44" t="str">
        <f>AL1132/AE1132-1</f>
      </c>
      <c r="J1132" s="44" t="str">
        <f>AM1132/AL1132</f>
      </c>
      <c r="K1132" s="44" t="str">
        <f>AL1132/Sum(AL$1:AL$1706)</f>
      </c>
      <c r="L1132" s="44" t="str">
        <f>AM1132/Sum(AM1:AM$1706)</f>
      </c>
      <c r="M1132" t="s">
        <v>1846</v>
      </c>
      <c r="N1132" t="s">
        <v>3309</v>
      </c>
      <c r="O1132" t="n">
        <v>348</v>
      </c>
      <c r="P1132" s="43"/>
      <c r="Q1132" s="43" t="n">
        <v>527453.143849471</v>
      </c>
      <c r="R1132" s="43"/>
      <c r="S1132" s="43"/>
      <c r="T1132" s="43"/>
      <c r="U1132" s="43"/>
      <c r="V1132" s="43"/>
      <c r="W1132" s="43"/>
      <c r="X1132" s="43"/>
      <c r="Y1132" s="43"/>
      <c r="Z1132" s="43"/>
      <c r="AA1132" s="43"/>
      <c r="AB1132" s="43"/>
      <c r="AC1132" s="43"/>
      <c r="AD1132" s="43"/>
      <c r="AE1132" s="43"/>
      <c r="AF1132" s="43"/>
      <c r="AG1132" s="43"/>
      <c r="AH1132" s="43"/>
      <c r="AI1132" s="43"/>
      <c r="AJ1132" s="43"/>
      <c r="AK1132" s="43"/>
      <c r="AL1132" s="43"/>
      <c r="AM1132" s="43"/>
    </row>
    <row r="1133">
      <c r="A1133" t="str">
        <f>M1133</f>
      </c>
      <c r="B1133" t="str">
        <f>N1133</f>
      </c>
      <c r="C1133" t="str">
        <f>O1133</f>
      </c>
      <c r="D1133" s="43" t="str">
        <f>AE1133</f>
      </c>
      <c r="E1133" s="43" t="str">
        <f>AK1133</f>
      </c>
      <c r="F1133" s="43" t="str">
        <f>AL1133</f>
      </c>
      <c r="G1133" s="43" t="str">
        <f>AM1133</f>
      </c>
      <c r="H1133" s="44" t="str">
        <f>AL1133/AK1133-1</f>
      </c>
      <c r="I1133" s="44" t="str">
        <f>AL1133/AE1133-1</f>
      </c>
      <c r="J1133" s="44" t="str">
        <f>AM1133/AL1133</f>
      </c>
      <c r="K1133" s="44" t="str">
        <f>AL1133/Sum(AL$1:AL$1706)</f>
      </c>
      <c r="L1133" s="44" t="str">
        <f>AM1133/Sum(AM1:AM$1706)</f>
      </c>
      <c r="M1133" t="s">
        <v>1846</v>
      </c>
      <c r="N1133" t="s">
        <v>3310</v>
      </c>
      <c r="O1133" t="n">
        <v>303</v>
      </c>
      <c r="P1133" s="43" t="n">
        <v>4221094.75502196</v>
      </c>
      <c r="Q1133" s="43" t="n">
        <v>22015414.5134787</v>
      </c>
      <c r="R1133" s="43" t="n">
        <v>9071121.94841766</v>
      </c>
      <c r="S1133" s="43" t="n">
        <v>12760690.7956593</v>
      </c>
      <c r="T1133" s="43" t="n">
        <v>21014234.8053057</v>
      </c>
      <c r="U1133" s="43" t="n">
        <v>2700777.67499101</v>
      </c>
      <c r="V1133" s="43"/>
      <c r="W1133" s="43"/>
      <c r="X1133" s="43"/>
      <c r="Y1133" s="43"/>
      <c r="Z1133" s="43"/>
      <c r="AA1133" s="43"/>
      <c r="AB1133" s="43"/>
      <c r="AC1133" s="43"/>
      <c r="AD1133" s="43"/>
      <c r="AE1133" s="43"/>
      <c r="AF1133" s="43"/>
      <c r="AG1133" s="43"/>
      <c r="AH1133" s="43"/>
      <c r="AI1133" s="43"/>
      <c r="AJ1133" s="43"/>
      <c r="AK1133" s="43"/>
      <c r="AL1133" s="43"/>
      <c r="AM1133" s="43"/>
    </row>
    <row r="1134">
      <c r="A1134" t="str">
        <f>M1134</f>
      </c>
      <c r="B1134" t="str">
        <f>N1134</f>
      </c>
      <c r="C1134" t="str">
        <f>O1134</f>
      </c>
      <c r="D1134" s="43" t="str">
        <f>AE1134</f>
      </c>
      <c r="E1134" s="43" t="str">
        <f>AK1134</f>
      </c>
      <c r="F1134" s="43" t="str">
        <f>AL1134</f>
      </c>
      <c r="G1134" s="43" t="str">
        <f>AM1134</f>
      </c>
      <c r="H1134" s="44" t="str">
        <f>AL1134/AK1134-1</f>
      </c>
      <c r="I1134" s="44" t="str">
        <f>AL1134/AE1134-1</f>
      </c>
      <c r="J1134" s="44" t="str">
        <f>AM1134/AL1134</f>
      </c>
      <c r="K1134" s="44" t="str">
        <f>AL1134/Sum(AL$1:AL$1706)</f>
      </c>
      <c r="L1134" s="44" t="str">
        <f>AM1134/Sum(AM1:AM$1706)</f>
      </c>
      <c r="M1134" t="s">
        <v>1846</v>
      </c>
      <c r="N1134" t="s">
        <v>3311</v>
      </c>
      <c r="O1134" t="n">
        <v>365</v>
      </c>
      <c r="P1134" s="43" t="n">
        <v>95166.4999314042</v>
      </c>
      <c r="Q1134" s="43"/>
      <c r="R1134" s="43" t="n">
        <v>5812.75114068563</v>
      </c>
      <c r="S1134" s="43"/>
      <c r="T1134" s="43"/>
      <c r="U1134" s="43"/>
      <c r="V1134" s="43"/>
      <c r="W1134" s="43"/>
      <c r="X1134" s="43"/>
      <c r="Y1134" s="43"/>
      <c r="Z1134" s="43"/>
      <c r="AA1134" s="43"/>
      <c r="AB1134" s="43"/>
      <c r="AC1134" s="43"/>
      <c r="AD1134" s="43"/>
      <c r="AE1134" s="43"/>
      <c r="AF1134" s="43"/>
      <c r="AG1134" s="43"/>
      <c r="AH1134" s="43"/>
      <c r="AI1134" s="43"/>
      <c r="AJ1134" s="43"/>
      <c r="AK1134" s="43"/>
      <c r="AL1134" s="43"/>
      <c r="AM1134" s="43"/>
    </row>
    <row r="1135">
      <c r="A1135" t="str">
        <f>M1135</f>
      </c>
      <c r="B1135" t="str">
        <f>N1135</f>
      </c>
      <c r="C1135" t="str">
        <f>O1135</f>
      </c>
      <c r="D1135" s="43" t="str">
        <f>AE1135</f>
      </c>
      <c r="E1135" s="43" t="str">
        <f>AK1135</f>
      </c>
      <c r="F1135" s="43" t="str">
        <f>AL1135</f>
      </c>
      <c r="G1135" s="43" t="str">
        <f>AM1135</f>
      </c>
      <c r="H1135" s="44" t="str">
        <f>AL1135/AK1135-1</f>
      </c>
      <c r="I1135" s="44" t="str">
        <f>AL1135/AE1135-1</f>
      </c>
      <c r="J1135" s="44" t="str">
        <f>AM1135/AL1135</f>
      </c>
      <c r="K1135" s="44" t="str">
        <f>AL1135/Sum(AL$1:AL$1706)</f>
      </c>
      <c r="L1135" s="44" t="str">
        <f>AM1135/Sum(AM1:AM$1706)</f>
      </c>
      <c r="M1135" t="s">
        <v>1846</v>
      </c>
      <c r="N1135" t="s">
        <v>3312</v>
      </c>
      <c r="O1135" t="n">
        <v>331</v>
      </c>
      <c r="P1135" s="43"/>
      <c r="Q1135" s="43" t="n">
        <v>556682.217772839</v>
      </c>
      <c r="R1135" s="43" t="n">
        <v>382596.42927465</v>
      </c>
      <c r="S1135" s="43" t="n">
        <v>474084.392288213</v>
      </c>
      <c r="T1135" s="43"/>
      <c r="U1135" s="43"/>
      <c r="V1135" s="43"/>
      <c r="W1135" s="43"/>
      <c r="X1135" s="43"/>
      <c r="Y1135" s="43"/>
      <c r="Z1135" s="43"/>
      <c r="AA1135" s="43"/>
      <c r="AB1135" s="43"/>
      <c r="AC1135" s="43"/>
      <c r="AD1135" s="43"/>
      <c r="AE1135" s="43"/>
      <c r="AF1135" s="43"/>
      <c r="AG1135" s="43"/>
      <c r="AH1135" s="43"/>
      <c r="AI1135" s="43"/>
      <c r="AJ1135" s="43"/>
      <c r="AK1135" s="43"/>
      <c r="AL1135" s="43"/>
      <c r="AM1135" s="43"/>
    </row>
    <row r="1136">
      <c r="A1136" t="str">
        <f>M1136</f>
      </c>
      <c r="B1136" t="str">
        <f>N1136</f>
      </c>
      <c r="C1136" t="str">
        <f>O1136</f>
      </c>
      <c r="D1136" s="43" t="str">
        <f>AE1136</f>
      </c>
      <c r="E1136" s="43" t="str">
        <f>AK1136</f>
      </c>
      <c r="F1136" s="43" t="str">
        <f>AL1136</f>
      </c>
      <c r="G1136" s="43" t="str">
        <f>AM1136</f>
      </c>
      <c r="H1136" s="44" t="str">
        <f>AL1136/AK1136-1</f>
      </c>
      <c r="I1136" s="44" t="str">
        <f>AL1136/AE1136-1</f>
      </c>
      <c r="J1136" s="44" t="str">
        <f>AM1136/AL1136</f>
      </c>
      <c r="K1136" s="44" t="str">
        <f>AL1136/Sum(AL$1:AL$1706)</f>
      </c>
      <c r="L1136" s="44" t="str">
        <f>AM1136/Sum(AM1:AM$1706)</f>
      </c>
      <c r="M1136" t="s">
        <v>1846</v>
      </c>
      <c r="N1136" t="s">
        <v>3313</v>
      </c>
      <c r="O1136" t="n">
        <v>332</v>
      </c>
      <c r="P1136" s="43"/>
      <c r="Q1136" s="43" t="n">
        <v>357533.616258696</v>
      </c>
      <c r="R1136" s="43"/>
      <c r="S1136" s="43" t="n">
        <v>292924.395589944</v>
      </c>
      <c r="T1136" s="43"/>
      <c r="U1136" s="43"/>
      <c r="V1136" s="43"/>
      <c r="W1136" s="43"/>
      <c r="X1136" s="43"/>
      <c r="Y1136" s="43"/>
      <c r="Z1136" s="43"/>
      <c r="AA1136" s="43"/>
      <c r="AB1136" s="43"/>
      <c r="AC1136" s="43"/>
      <c r="AD1136" s="43"/>
      <c r="AE1136" s="43"/>
      <c r="AF1136" s="43"/>
      <c r="AG1136" s="43"/>
      <c r="AH1136" s="43"/>
      <c r="AI1136" s="43"/>
      <c r="AJ1136" s="43"/>
      <c r="AK1136" s="43"/>
      <c r="AL1136" s="43"/>
      <c r="AM1136" s="43"/>
    </row>
    <row r="1137">
      <c r="A1137" t="str">
        <f>M1137</f>
      </c>
      <c r="B1137" t="str">
        <f>N1137</f>
      </c>
      <c r="C1137" t="str">
        <f>O1137</f>
      </c>
      <c r="D1137" s="43" t="str">
        <f>AE1137</f>
      </c>
      <c r="E1137" s="43" t="str">
        <f>AK1137</f>
      </c>
      <c r="F1137" s="43" t="str">
        <f>AL1137</f>
      </c>
      <c r="G1137" s="43" t="str">
        <f>AM1137</f>
      </c>
      <c r="H1137" s="44" t="str">
        <f>AL1137/AK1137-1</f>
      </c>
      <c r="I1137" s="44" t="str">
        <f>AL1137/AE1137-1</f>
      </c>
      <c r="J1137" s="44" t="str">
        <f>AM1137/AL1137</f>
      </c>
      <c r="K1137" s="44" t="str">
        <f>AL1137/Sum(AL$1:AL$1706)</f>
      </c>
      <c r="L1137" s="44" t="str">
        <f>AM1137/Sum(AM1:AM$1706)</f>
      </c>
      <c r="M1137" t="s">
        <v>1846</v>
      </c>
      <c r="N1137" t="s">
        <v>3314</v>
      </c>
      <c r="O1137" t="n">
        <v>361</v>
      </c>
      <c r="P1137" s="43" t="n">
        <v>694608.811315966</v>
      </c>
      <c r="Q1137" s="43" t="n">
        <v>520188.861620689</v>
      </c>
      <c r="R1137" s="43" t="n">
        <v>549377.195706372</v>
      </c>
      <c r="S1137" s="43" t="n">
        <v>312577.338605131</v>
      </c>
      <c r="T1137" s="43"/>
      <c r="U1137" s="43"/>
      <c r="V1137" s="43"/>
      <c r="W1137" s="43"/>
      <c r="X1137" s="43"/>
      <c r="Y1137" s="43"/>
      <c r="Z1137" s="43"/>
      <c r="AA1137" s="43"/>
      <c r="AB1137" s="43"/>
      <c r="AC1137" s="43"/>
      <c r="AD1137" s="43"/>
      <c r="AE1137" s="43"/>
      <c r="AF1137" s="43"/>
      <c r="AG1137" s="43"/>
      <c r="AH1137" s="43"/>
      <c r="AI1137" s="43"/>
      <c r="AJ1137" s="43"/>
      <c r="AK1137" s="43"/>
      <c r="AL1137" s="43"/>
      <c r="AM1137" s="43"/>
    </row>
    <row r="1138">
      <c r="A1138" t="str">
        <f>M1138</f>
      </c>
      <c r="B1138" t="str">
        <f>N1138</f>
      </c>
      <c r="C1138" t="str">
        <f>O1138</f>
      </c>
      <c r="D1138" s="43" t="str">
        <f>AE1138</f>
      </c>
      <c r="E1138" s="43" t="str">
        <f>AK1138</f>
      </c>
      <c r="F1138" s="43" t="str">
        <f>AL1138</f>
      </c>
      <c r="G1138" s="43" t="str">
        <f>AM1138</f>
      </c>
      <c r="H1138" s="44" t="str">
        <f>AL1138/AK1138-1</f>
      </c>
      <c r="I1138" s="44" t="str">
        <f>AL1138/AE1138-1</f>
      </c>
      <c r="J1138" s="44" t="str">
        <f>AM1138/AL1138</f>
      </c>
      <c r="K1138" s="44" t="str">
        <f>AL1138/Sum(AL$1:AL$1706)</f>
      </c>
      <c r="L1138" s="44" t="str">
        <f>AM1138/Sum(AM1:AM$1706)</f>
      </c>
      <c r="M1138" t="s">
        <v>1846</v>
      </c>
      <c r="N1138" t="s">
        <v>3315</v>
      </c>
      <c r="O1138" t="n">
        <v>320</v>
      </c>
      <c r="P1138" s="43" t="n">
        <v>498821.106805137</v>
      </c>
      <c r="Q1138" s="43" t="n">
        <v>1809565.04147105</v>
      </c>
      <c r="R1138" s="43" t="n">
        <v>4300541.33578329</v>
      </c>
      <c r="S1138" s="43" t="n">
        <v>2760507.81315192</v>
      </c>
      <c r="T1138" s="43"/>
      <c r="U1138" s="43"/>
      <c r="V1138" s="43"/>
      <c r="W1138" s="43"/>
      <c r="X1138" s="43"/>
      <c r="Y1138" s="43"/>
      <c r="Z1138" s="43"/>
      <c r="AA1138" s="43"/>
      <c r="AB1138" s="43"/>
      <c r="AC1138" s="43"/>
      <c r="AD1138" s="43"/>
      <c r="AE1138" s="43"/>
      <c r="AF1138" s="43"/>
      <c r="AG1138" s="43"/>
      <c r="AH1138" s="43"/>
      <c r="AI1138" s="43"/>
      <c r="AJ1138" s="43"/>
      <c r="AK1138" s="43"/>
      <c r="AL1138" s="43"/>
      <c r="AM1138" s="43"/>
    </row>
    <row r="1139">
      <c r="A1139" t="str">
        <f>M1139</f>
      </c>
      <c r="B1139" t="str">
        <f>N1139</f>
      </c>
      <c r="C1139" t="str">
        <f>O1139</f>
      </c>
      <c r="D1139" s="43" t="str">
        <f>AE1139</f>
      </c>
      <c r="E1139" s="43" t="str">
        <f>AK1139</f>
      </c>
      <c r="F1139" s="43" t="str">
        <f>AL1139</f>
      </c>
      <c r="G1139" s="43" t="str">
        <f>AM1139</f>
      </c>
      <c r="H1139" s="44" t="str">
        <f>AL1139/AK1139-1</f>
      </c>
      <c r="I1139" s="44" t="str">
        <f>AL1139/AE1139-1</f>
      </c>
      <c r="J1139" s="44" t="str">
        <f>AM1139/AL1139</f>
      </c>
      <c r="K1139" s="44" t="str">
        <f>AL1139/Sum(AL$1:AL$1706)</f>
      </c>
      <c r="L1139" s="44" t="str">
        <f>AM1139/Sum(AM1:AM$1706)</f>
      </c>
      <c r="M1139" t="s">
        <v>1846</v>
      </c>
      <c r="N1139" t="s">
        <v>3316</v>
      </c>
      <c r="O1139" t="n">
        <v>1878</v>
      </c>
      <c r="P1139" s="43"/>
      <c r="Q1139" s="43"/>
      <c r="R1139" s="43"/>
      <c r="S1139" s="43"/>
      <c r="T1139" s="43"/>
      <c r="U1139" s="43"/>
      <c r="V1139" s="43"/>
      <c r="W1139" s="43" t="n">
        <v>1360.81694391715</v>
      </c>
      <c r="X1139" s="43"/>
      <c r="Y1139" s="43"/>
      <c r="Z1139" s="43"/>
      <c r="AA1139" s="43"/>
      <c r="AB1139" s="43"/>
      <c r="AC1139" s="43"/>
      <c r="AD1139" s="43"/>
      <c r="AE1139" s="43"/>
      <c r="AF1139" s="43"/>
      <c r="AG1139" s="43"/>
      <c r="AH1139" s="43"/>
      <c r="AI1139" s="43"/>
      <c r="AJ1139" s="43"/>
      <c r="AK1139" s="43"/>
      <c r="AL1139" s="43"/>
      <c r="AM1139" s="43"/>
    </row>
    <row r="1140">
      <c r="A1140" t="str">
        <f>M1140</f>
      </c>
      <c r="B1140" t="str">
        <f>N1140</f>
      </c>
      <c r="C1140" t="str">
        <f>O1140</f>
      </c>
      <c r="D1140" s="43" t="str">
        <f>AE1140</f>
      </c>
      <c r="E1140" s="43" t="str">
        <f>AK1140</f>
      </c>
      <c r="F1140" s="43" t="str">
        <f>AL1140</f>
      </c>
      <c r="G1140" s="43" t="str">
        <f>AM1140</f>
      </c>
      <c r="H1140" s="44" t="str">
        <f>AL1140/AK1140-1</f>
      </c>
      <c r="I1140" s="44" t="str">
        <f>AL1140/AE1140-1</f>
      </c>
      <c r="J1140" s="44" t="str">
        <f>AM1140/AL1140</f>
      </c>
      <c r="K1140" s="44" t="str">
        <f>AL1140/Sum(AL$1:AL$1706)</f>
      </c>
      <c r="L1140" s="44" t="str">
        <f>AM1140/Sum(AM1:AM$1706)</f>
      </c>
      <c r="M1140" t="s">
        <v>1846</v>
      </c>
      <c r="N1140" t="s">
        <v>2351</v>
      </c>
      <c r="O1140" t="n">
        <v>2192</v>
      </c>
      <c r="P1140" s="43"/>
      <c r="Q1140" s="43"/>
      <c r="R1140" s="43"/>
      <c r="S1140" s="43"/>
      <c r="T1140" s="43"/>
      <c r="U1140" s="43"/>
      <c r="V1140" s="43"/>
      <c r="W1140" s="43"/>
      <c r="X1140" s="43"/>
      <c r="Y1140" s="43"/>
      <c r="Z1140" s="43"/>
      <c r="AA1140" s="43"/>
      <c r="AB1140" s="43"/>
      <c r="AC1140" s="43"/>
      <c r="AD1140" s="43"/>
      <c r="AE1140" s="43"/>
      <c r="AF1140" s="43"/>
      <c r="AG1140" s="43" t="n">
        <v>17409.545170502</v>
      </c>
      <c r="AH1140" s="43"/>
      <c r="AI1140" s="43"/>
      <c r="AJ1140" s="43"/>
      <c r="AK1140" s="43"/>
      <c r="AL1140" s="43"/>
      <c r="AM1140" s="43"/>
    </row>
    <row r="1141">
      <c r="A1141" t="str">
        <f>M1141</f>
      </c>
      <c r="B1141" t="str">
        <f>N1141</f>
      </c>
      <c r="C1141" t="str">
        <f>O1141</f>
      </c>
      <c r="D1141" s="43" t="str">
        <f>AE1141</f>
      </c>
      <c r="E1141" s="43" t="str">
        <f>AK1141</f>
      </c>
      <c r="F1141" s="43" t="str">
        <f>AL1141</f>
      </c>
      <c r="G1141" s="43" t="str">
        <f>AM1141</f>
      </c>
      <c r="H1141" s="44" t="str">
        <f>AL1141/AK1141-1</f>
      </c>
      <c r="I1141" s="44" t="str">
        <f>AL1141/AE1141-1</f>
      </c>
      <c r="J1141" s="44" t="str">
        <f>AM1141/AL1141</f>
      </c>
      <c r="K1141" s="44" t="str">
        <f>AL1141/Sum(AL$1:AL$1706)</f>
      </c>
      <c r="L1141" s="44" t="str">
        <f>AM1141/Sum(AM1:AM$1706)</f>
      </c>
      <c r="M1141" t="s">
        <v>1846</v>
      </c>
      <c r="N1141" t="s">
        <v>2359</v>
      </c>
      <c r="O1141" t="n">
        <v>2190</v>
      </c>
      <c r="P1141" s="43"/>
      <c r="Q1141" s="43"/>
      <c r="R1141" s="43"/>
      <c r="S1141" s="43"/>
      <c r="T1141" s="43"/>
      <c r="U1141" s="43"/>
      <c r="V1141" s="43"/>
      <c r="W1141" s="43"/>
      <c r="X1141" s="43"/>
      <c r="Y1141" s="43"/>
      <c r="Z1141" s="43"/>
      <c r="AA1141" s="43"/>
      <c r="AB1141" s="43"/>
      <c r="AC1141" s="43"/>
      <c r="AD1141" s="43"/>
      <c r="AE1141" s="43"/>
      <c r="AF1141" s="43"/>
      <c r="AG1141" s="43"/>
      <c r="AH1141" s="43"/>
      <c r="AI1141" s="43"/>
      <c r="AJ1141" s="43" t="n">
        <v>82618.2145439459</v>
      </c>
      <c r="AK1141" s="43"/>
      <c r="AL1141" s="43"/>
      <c r="AM1141" s="43"/>
    </row>
    <row r="1142">
      <c r="A1142" t="str">
        <f>M1142</f>
      </c>
      <c r="B1142" t="str">
        <f>N1142</f>
      </c>
      <c r="C1142" t="str">
        <f>O1142</f>
      </c>
      <c r="D1142" s="43" t="str">
        <f>AE1142</f>
      </c>
      <c r="E1142" s="43" t="str">
        <f>AK1142</f>
      </c>
      <c r="F1142" s="43" t="str">
        <f>AL1142</f>
      </c>
      <c r="G1142" s="43" t="str">
        <f>AM1142</f>
      </c>
      <c r="H1142" s="44" t="str">
        <f>AL1142/AK1142-1</f>
      </c>
      <c r="I1142" s="44" t="str">
        <f>AL1142/AE1142-1</f>
      </c>
      <c r="J1142" s="44" t="str">
        <f>AM1142/AL1142</f>
      </c>
      <c r="K1142" s="44" t="str">
        <f>AL1142/Sum(AL$1:AL$1706)</f>
      </c>
      <c r="L1142" s="44" t="str">
        <f>AM1142/Sum(AM1:AM$1706)</f>
      </c>
      <c r="M1142" t="s">
        <v>1846</v>
      </c>
      <c r="N1142" t="s">
        <v>3317</v>
      </c>
      <c r="O1142" t="n">
        <v>872</v>
      </c>
      <c r="P1142" s="43"/>
      <c r="Q1142" s="43"/>
      <c r="R1142" s="43" t="n">
        <v>13016377.3121959</v>
      </c>
      <c r="S1142" s="43" t="n">
        <v>93627.6750204825</v>
      </c>
      <c r="T1142" s="43"/>
      <c r="U1142" s="43"/>
      <c r="V1142" s="43"/>
      <c r="W1142" s="43"/>
      <c r="X1142" s="43"/>
      <c r="Y1142" s="43"/>
      <c r="Z1142" s="43"/>
      <c r="AA1142" s="43"/>
      <c r="AB1142" s="43"/>
      <c r="AC1142" s="43"/>
      <c r="AD1142" s="43"/>
      <c r="AE1142" s="43"/>
      <c r="AF1142" s="43"/>
      <c r="AG1142" s="43"/>
      <c r="AH1142" s="43"/>
      <c r="AI1142" s="43"/>
      <c r="AJ1142" s="43"/>
      <c r="AK1142" s="43"/>
      <c r="AL1142" s="43"/>
      <c r="AM1142" s="43"/>
    </row>
    <row r="1143">
      <c r="A1143" t="str">
        <f>M1143</f>
      </c>
      <c r="B1143" t="str">
        <f>N1143</f>
      </c>
      <c r="C1143" t="str">
        <f>O1143</f>
      </c>
      <c r="D1143" s="43" t="str">
        <f>AE1143</f>
      </c>
      <c r="E1143" s="43" t="str">
        <f>AK1143</f>
      </c>
      <c r="F1143" s="43" t="str">
        <f>AL1143</f>
      </c>
      <c r="G1143" s="43" t="str">
        <f>AM1143</f>
      </c>
      <c r="H1143" s="44" t="str">
        <f>AL1143/AK1143-1</f>
      </c>
      <c r="I1143" s="44" t="str">
        <f>AL1143/AE1143-1</f>
      </c>
      <c r="J1143" s="44" t="str">
        <f>AM1143/AL1143</f>
      </c>
      <c r="K1143" s="44" t="str">
        <f>AL1143/Sum(AL$1:AL$1706)</f>
      </c>
      <c r="L1143" s="44" t="str">
        <f>AM1143/Sum(AM1:AM$1706)</f>
      </c>
      <c r="M1143" t="s">
        <v>1846</v>
      </c>
      <c r="N1143" t="s">
        <v>3318</v>
      </c>
      <c r="O1143" t="n">
        <v>1527</v>
      </c>
      <c r="P1143" s="43"/>
      <c r="Q1143" s="43" t="n">
        <v>55953.1141487319</v>
      </c>
      <c r="R1143" s="43" t="n">
        <v>3121104.15709745</v>
      </c>
      <c r="S1143" s="43" t="n">
        <v>-63086.907096904</v>
      </c>
      <c r="T1143" s="43"/>
      <c r="U1143" s="43"/>
      <c r="V1143" s="43"/>
      <c r="W1143" s="43"/>
      <c r="X1143" s="43"/>
      <c r="Y1143" s="43"/>
      <c r="Z1143" s="43"/>
      <c r="AA1143" s="43"/>
      <c r="AB1143" s="43"/>
      <c r="AC1143" s="43"/>
      <c r="AD1143" s="43"/>
      <c r="AE1143" s="43"/>
      <c r="AF1143" s="43"/>
      <c r="AG1143" s="43"/>
      <c r="AH1143" s="43"/>
      <c r="AI1143" s="43"/>
      <c r="AJ1143" s="43"/>
      <c r="AK1143" s="43"/>
      <c r="AL1143" s="43"/>
      <c r="AM1143" s="43"/>
    </row>
    <row r="1144">
      <c r="A1144" t="str">
        <f>M1144</f>
      </c>
      <c r="B1144" t="str">
        <f>N1144</f>
      </c>
      <c r="C1144" t="str">
        <f>O1144</f>
      </c>
      <c r="D1144" s="43" t="str">
        <f>AE1144</f>
      </c>
      <c r="E1144" s="43" t="str">
        <f>AK1144</f>
      </c>
      <c r="F1144" s="43" t="str">
        <f>AL1144</f>
      </c>
      <c r="G1144" s="43" t="str">
        <f>AM1144</f>
      </c>
      <c r="H1144" s="44" t="str">
        <f>AL1144/AK1144-1</f>
      </c>
      <c r="I1144" s="44" t="str">
        <f>AL1144/AE1144-1</f>
      </c>
      <c r="J1144" s="44" t="str">
        <f>AM1144/AL1144</f>
      </c>
      <c r="K1144" s="44" t="str">
        <f>AL1144/Sum(AL$1:AL$1706)</f>
      </c>
      <c r="L1144" s="44" t="str">
        <f>AM1144/Sum(AM1:AM$1706)</f>
      </c>
      <c r="M1144" t="s">
        <v>1846</v>
      </c>
      <c r="N1144" t="s">
        <v>3319</v>
      </c>
      <c r="O1144" t="n">
        <v>1553</v>
      </c>
      <c r="P1144" s="43" t="n">
        <v>-1120547.56703611</v>
      </c>
      <c r="Q1144" s="43" t="n">
        <v>9126844.19224217</v>
      </c>
      <c r="R1144" s="43" t="n">
        <v>11676843.3320555</v>
      </c>
      <c r="S1144" s="43" t="n">
        <v>19687185.1864286</v>
      </c>
      <c r="T1144" s="43"/>
      <c r="U1144" s="43"/>
      <c r="V1144" s="43"/>
      <c r="W1144" s="43"/>
      <c r="X1144" s="43"/>
      <c r="Y1144" s="43"/>
      <c r="Z1144" s="43"/>
      <c r="AA1144" s="43"/>
      <c r="AB1144" s="43"/>
      <c r="AC1144" s="43"/>
      <c r="AD1144" s="43"/>
      <c r="AE1144" s="43"/>
      <c r="AF1144" s="43"/>
      <c r="AG1144" s="43"/>
      <c r="AH1144" s="43"/>
      <c r="AI1144" s="43"/>
      <c r="AJ1144" s="43"/>
      <c r="AK1144" s="43"/>
      <c r="AL1144" s="43"/>
      <c r="AM1144" s="43"/>
    </row>
    <row r="1145">
      <c r="A1145" t="str">
        <f>M1145</f>
      </c>
      <c r="B1145" t="str">
        <f>N1145</f>
      </c>
      <c r="C1145" t="str">
        <f>O1145</f>
      </c>
      <c r="D1145" s="43" t="str">
        <f>AE1145</f>
      </c>
      <c r="E1145" s="43" t="str">
        <f>AK1145</f>
      </c>
      <c r="F1145" s="43" t="str">
        <f>AL1145</f>
      </c>
      <c r="G1145" s="43" t="str">
        <f>AM1145</f>
      </c>
      <c r="H1145" s="44" t="str">
        <f>AL1145/AK1145-1</f>
      </c>
      <c r="I1145" s="44" t="str">
        <f>AL1145/AE1145-1</f>
      </c>
      <c r="J1145" s="44" t="str">
        <f>AM1145/AL1145</f>
      </c>
      <c r="K1145" s="44" t="str">
        <f>AL1145/Sum(AL$1:AL$1706)</f>
      </c>
      <c r="L1145" s="44" t="str">
        <f>AM1145/Sum(AM1:AM$1706)</f>
      </c>
      <c r="M1145" t="s">
        <v>1846</v>
      </c>
      <c r="N1145" t="s">
        <v>3320</v>
      </c>
      <c r="O1145" t="n">
        <v>874</v>
      </c>
      <c r="P1145" s="43" t="n">
        <v>766230.892962134</v>
      </c>
      <c r="Q1145" s="43" t="n">
        <v>861693.73266187</v>
      </c>
      <c r="R1145" s="43" t="n">
        <v>210472531.678317</v>
      </c>
      <c r="S1145" s="43" t="n">
        <v>42413147.828325</v>
      </c>
      <c r="T1145" s="43"/>
      <c r="U1145" s="43"/>
      <c r="V1145" s="43"/>
      <c r="W1145" s="43"/>
      <c r="X1145" s="43"/>
      <c r="Y1145" s="43" t="n">
        <v>-57669.158316355</v>
      </c>
      <c r="Z1145" s="43"/>
      <c r="AA1145" s="43"/>
      <c r="AB1145" s="43"/>
      <c r="AC1145" s="43"/>
      <c r="AD1145" s="43"/>
      <c r="AE1145" s="43"/>
      <c r="AF1145" s="43"/>
      <c r="AG1145" s="43"/>
      <c r="AH1145" s="43"/>
      <c r="AI1145" s="43"/>
      <c r="AJ1145" s="43"/>
      <c r="AK1145" s="43"/>
      <c r="AL1145" s="43"/>
      <c r="AM1145" s="43"/>
    </row>
    <row r="1146">
      <c r="A1146" t="str">
        <f>M1146</f>
      </c>
      <c r="B1146" t="str">
        <f>N1146</f>
      </c>
      <c r="C1146" t="str">
        <f>O1146</f>
      </c>
      <c r="D1146" s="43" t="str">
        <f>AE1146</f>
      </c>
      <c r="E1146" s="43" t="str">
        <f>AK1146</f>
      </c>
      <c r="F1146" s="43" t="str">
        <f>AL1146</f>
      </c>
      <c r="G1146" s="43" t="str">
        <f>AM1146</f>
      </c>
      <c r="H1146" s="44" t="str">
        <f>AL1146/AK1146-1</f>
      </c>
      <c r="I1146" s="44" t="str">
        <f>AL1146/AE1146-1</f>
      </c>
      <c r="J1146" s="44" t="str">
        <f>AM1146/AL1146</f>
      </c>
      <c r="K1146" s="44" t="str">
        <f>AL1146/Sum(AL$1:AL$1706)</f>
      </c>
      <c r="L1146" s="44" t="str">
        <f>AM1146/Sum(AM1:AM$1706)</f>
      </c>
      <c r="M1146" t="s">
        <v>1846</v>
      </c>
      <c r="N1146" t="s">
        <v>3321</v>
      </c>
      <c r="O1146" t="n">
        <v>876</v>
      </c>
      <c r="P1146" s="43"/>
      <c r="Q1146" s="43"/>
      <c r="R1146" s="43"/>
      <c r="S1146" s="43" t="n">
        <v>18069706.9850275</v>
      </c>
      <c r="T1146" s="43"/>
      <c r="U1146" s="43"/>
      <c r="V1146" s="43"/>
      <c r="W1146" s="43"/>
      <c r="X1146" s="43"/>
      <c r="Y1146" s="43"/>
      <c r="Z1146" s="43"/>
      <c r="AA1146" s="43"/>
      <c r="AB1146" s="43"/>
      <c r="AC1146" s="43"/>
      <c r="AD1146" s="43"/>
      <c r="AE1146" s="43"/>
      <c r="AF1146" s="43"/>
      <c r="AG1146" s="43"/>
      <c r="AH1146" s="43"/>
      <c r="AI1146" s="43"/>
      <c r="AJ1146" s="43"/>
      <c r="AK1146" s="43"/>
      <c r="AL1146" s="43"/>
      <c r="AM1146" s="43"/>
    </row>
    <row r="1147">
      <c r="A1147" t="str">
        <f>M1147</f>
      </c>
      <c r="B1147" t="str">
        <f>N1147</f>
      </c>
      <c r="C1147" t="str">
        <f>O1147</f>
      </c>
      <c r="D1147" s="43" t="str">
        <f>AE1147</f>
      </c>
      <c r="E1147" s="43" t="str">
        <f>AK1147</f>
      </c>
      <c r="F1147" s="43" t="str">
        <f>AL1147</f>
      </c>
      <c r="G1147" s="43" t="str">
        <f>AM1147</f>
      </c>
      <c r="H1147" s="44" t="str">
        <f>AL1147/AK1147-1</f>
      </c>
      <c r="I1147" s="44" t="str">
        <f>AL1147/AE1147-1</f>
      </c>
      <c r="J1147" s="44" t="str">
        <f>AM1147/AL1147</f>
      </c>
      <c r="K1147" s="44" t="str">
        <f>AL1147/Sum(AL$1:AL$1706)</f>
      </c>
      <c r="L1147" s="44" t="str">
        <f>AM1147/Sum(AM1:AM$1706)</f>
      </c>
      <c r="M1147" t="s">
        <v>1846</v>
      </c>
      <c r="N1147" t="s">
        <v>3322</v>
      </c>
      <c r="O1147" t="n">
        <v>840</v>
      </c>
      <c r="P1147" s="43" t="n">
        <v>124605.101438198</v>
      </c>
      <c r="Q1147" s="43"/>
      <c r="R1147" s="43" t="n">
        <v>49927.8517694478</v>
      </c>
      <c r="S1147" s="43"/>
      <c r="T1147" s="43"/>
      <c r="U1147" s="43"/>
      <c r="V1147" s="43"/>
      <c r="W1147" s="43"/>
      <c r="X1147" s="43"/>
      <c r="Y1147" s="43"/>
      <c r="Z1147" s="43"/>
      <c r="AA1147" s="43"/>
      <c r="AB1147" s="43"/>
      <c r="AC1147" s="43"/>
      <c r="AD1147" s="43"/>
      <c r="AE1147" s="43"/>
      <c r="AF1147" s="43"/>
      <c r="AG1147" s="43"/>
      <c r="AH1147" s="43"/>
      <c r="AI1147" s="43"/>
      <c r="AJ1147" s="43"/>
      <c r="AK1147" s="43"/>
      <c r="AL1147" s="43"/>
      <c r="AM1147" s="43"/>
    </row>
    <row r="1148">
      <c r="A1148" t="str">
        <f>M1148</f>
      </c>
      <c r="B1148" t="str">
        <f>N1148</f>
      </c>
      <c r="C1148" t="str">
        <f>O1148</f>
      </c>
      <c r="D1148" s="43" t="str">
        <f>AE1148</f>
      </c>
      <c r="E1148" s="43" t="str">
        <f>AK1148</f>
      </c>
      <c r="F1148" s="43" t="str">
        <f>AL1148</f>
      </c>
      <c r="G1148" s="43" t="str">
        <f>AM1148</f>
      </c>
      <c r="H1148" s="44" t="str">
        <f>AL1148/AK1148-1</f>
      </c>
      <c r="I1148" s="44" t="str">
        <f>AL1148/AE1148-1</f>
      </c>
      <c r="J1148" s="44" t="str">
        <f>AM1148/AL1148</f>
      </c>
      <c r="K1148" s="44" t="str">
        <f>AL1148/Sum(AL$1:AL$1706)</f>
      </c>
      <c r="L1148" s="44" t="str">
        <f>AM1148/Sum(AM1:AM$1706)</f>
      </c>
      <c r="M1148" t="s">
        <v>1846</v>
      </c>
      <c r="N1148" t="s">
        <v>3323</v>
      </c>
      <c r="O1148" t="n">
        <v>1530</v>
      </c>
      <c r="P1148" s="43" t="n">
        <v>81878.7360021025</v>
      </c>
      <c r="Q1148" s="43" t="n">
        <v>452781.685959864</v>
      </c>
      <c r="R1148" s="43" t="n">
        <v>645623.806632135</v>
      </c>
      <c r="S1148" s="43" t="n">
        <v>60777906.487259</v>
      </c>
      <c r="T1148" s="43"/>
      <c r="U1148" s="43"/>
      <c r="V1148" s="43"/>
      <c r="W1148" s="43"/>
      <c r="X1148" s="43"/>
      <c r="Y1148" s="43"/>
      <c r="Z1148" s="43"/>
      <c r="AA1148" s="43" t="n">
        <v>-147448.384861254</v>
      </c>
      <c r="AB1148" s="43"/>
      <c r="AC1148" s="43"/>
      <c r="AD1148" s="43"/>
      <c r="AE1148" s="43"/>
      <c r="AF1148" s="43"/>
      <c r="AG1148" s="43"/>
      <c r="AH1148" s="43"/>
      <c r="AI1148" s="43"/>
      <c r="AJ1148" s="43"/>
      <c r="AK1148" s="43"/>
      <c r="AL1148" s="43"/>
      <c r="AM1148" s="43"/>
    </row>
    <row r="1149">
      <c r="A1149" t="str">
        <f>M1149</f>
      </c>
      <c r="B1149" t="str">
        <f>N1149</f>
      </c>
      <c r="C1149" t="str">
        <f>O1149</f>
      </c>
      <c r="D1149" s="43" t="str">
        <f>AE1149</f>
      </c>
      <c r="E1149" s="43" t="str">
        <f>AK1149</f>
      </c>
      <c r="F1149" s="43" t="str">
        <f>AL1149</f>
      </c>
      <c r="G1149" s="43" t="str">
        <f>AM1149</f>
      </c>
      <c r="H1149" s="44" t="str">
        <f>AL1149/AK1149-1</f>
      </c>
      <c r="I1149" s="44" t="str">
        <f>AL1149/AE1149-1</f>
      </c>
      <c r="J1149" s="44" t="str">
        <f>AM1149/AL1149</f>
      </c>
      <c r="K1149" s="44" t="str">
        <f>AL1149/Sum(AL$1:AL$1706)</f>
      </c>
      <c r="L1149" s="44" t="str">
        <f>AM1149/Sum(AM1:AM$1706)</f>
      </c>
      <c r="M1149" t="s">
        <v>1846</v>
      </c>
      <c r="N1149" t="s">
        <v>3324</v>
      </c>
      <c r="O1149" t="n">
        <v>1531</v>
      </c>
      <c r="P1149" s="43" t="n">
        <v>70350416.4633068</v>
      </c>
      <c r="Q1149" s="43"/>
      <c r="R1149" s="43"/>
      <c r="S1149" s="43"/>
      <c r="T1149" s="43"/>
      <c r="U1149" s="43"/>
      <c r="V1149" s="43"/>
      <c r="W1149" s="43"/>
      <c r="X1149" s="43"/>
      <c r="Y1149" s="43"/>
      <c r="Z1149" s="43"/>
      <c r="AA1149" s="43"/>
      <c r="AB1149" s="43"/>
      <c r="AC1149" s="43"/>
      <c r="AD1149" s="43"/>
      <c r="AE1149" s="43"/>
      <c r="AF1149" s="43"/>
      <c r="AG1149" s="43"/>
      <c r="AH1149" s="43"/>
      <c r="AI1149" s="43"/>
      <c r="AJ1149" s="43"/>
      <c r="AK1149" s="43"/>
      <c r="AL1149" s="43"/>
      <c r="AM1149" s="43"/>
    </row>
    <row r="1150">
      <c r="A1150" t="str">
        <f>M1150</f>
      </c>
      <c r="B1150" t="str">
        <f>N1150</f>
      </c>
      <c r="C1150" t="str">
        <f>O1150</f>
      </c>
      <c r="D1150" s="43" t="str">
        <f>AE1150</f>
      </c>
      <c r="E1150" s="43" t="str">
        <f>AK1150</f>
      </c>
      <c r="F1150" s="43" t="str">
        <f>AL1150</f>
      </c>
      <c r="G1150" s="43" t="str">
        <f>AM1150</f>
      </c>
      <c r="H1150" s="44" t="str">
        <f>AL1150/AK1150-1</f>
      </c>
      <c r="I1150" s="44" t="str">
        <f>AL1150/AE1150-1</f>
      </c>
      <c r="J1150" s="44" t="str">
        <f>AM1150/AL1150</f>
      </c>
      <c r="K1150" s="44" t="str">
        <f>AL1150/Sum(AL$1:AL$1706)</f>
      </c>
      <c r="L1150" s="44" t="str">
        <f>AM1150/Sum(AM1:AM$1706)</f>
      </c>
      <c r="M1150" t="s">
        <v>1846</v>
      </c>
      <c r="N1150" t="s">
        <v>3325</v>
      </c>
      <c r="O1150" t="n">
        <v>859</v>
      </c>
      <c r="P1150" s="43" t="n">
        <v>31746909.3952069</v>
      </c>
      <c r="Q1150" s="43" t="n">
        <v>134045682.993399</v>
      </c>
      <c r="R1150" s="43" t="n">
        <v>100441640.656417</v>
      </c>
      <c r="S1150" s="43" t="n">
        <v>7862118.93816653</v>
      </c>
      <c r="T1150" s="43"/>
      <c r="U1150" s="43"/>
      <c r="V1150" s="43"/>
      <c r="W1150" s="43"/>
      <c r="X1150" s="43"/>
      <c r="Y1150" s="43"/>
      <c r="Z1150" s="43" t="n">
        <v>-93.7999272434389</v>
      </c>
      <c r="AA1150" s="43"/>
      <c r="AB1150" s="43"/>
      <c r="AC1150" s="43"/>
      <c r="AD1150" s="43"/>
      <c r="AE1150" s="43"/>
      <c r="AF1150" s="43"/>
      <c r="AG1150" s="43"/>
      <c r="AH1150" s="43"/>
      <c r="AI1150" s="43"/>
      <c r="AJ1150" s="43"/>
      <c r="AK1150" s="43"/>
      <c r="AL1150" s="43"/>
      <c r="AM1150" s="43"/>
    </row>
    <row r="1151">
      <c r="A1151" t="str">
        <f>M1151</f>
      </c>
      <c r="B1151" t="str">
        <f>N1151</f>
      </c>
      <c r="C1151" t="str">
        <f>O1151</f>
      </c>
      <c r="D1151" s="43" t="str">
        <f>AE1151</f>
      </c>
      <c r="E1151" s="43" t="str">
        <f>AK1151</f>
      </c>
      <c r="F1151" s="43" t="str">
        <f>AL1151</f>
      </c>
      <c r="G1151" s="43" t="str">
        <f>AM1151</f>
      </c>
      <c r="H1151" s="44" t="str">
        <f>AL1151/AK1151-1</f>
      </c>
      <c r="I1151" s="44" t="str">
        <f>AL1151/AE1151-1</f>
      </c>
      <c r="J1151" s="44" t="str">
        <f>AM1151/AL1151</f>
      </c>
      <c r="K1151" s="44" t="str">
        <f>AL1151/Sum(AL$1:AL$1706)</f>
      </c>
      <c r="L1151" s="44" t="str">
        <f>AM1151/Sum(AM1:AM$1706)</f>
      </c>
      <c r="M1151" t="s">
        <v>1846</v>
      </c>
      <c r="N1151" t="s">
        <v>3326</v>
      </c>
      <c r="O1151" t="n">
        <v>1362</v>
      </c>
      <c r="P1151" s="43"/>
      <c r="Q1151" s="43"/>
      <c r="R1151" s="43"/>
      <c r="S1151" s="43"/>
      <c r="T1151" s="43" t="n">
        <v>379497.626168926</v>
      </c>
      <c r="U1151" s="43" t="n">
        <v>38245.3004748052</v>
      </c>
      <c r="V1151" s="43" t="n">
        <v>101196.995618071</v>
      </c>
      <c r="W1151" s="43"/>
      <c r="X1151" s="43"/>
      <c r="Y1151" s="43" t="n">
        <v>70570080.0694558</v>
      </c>
      <c r="Z1151" s="43" t="n">
        <v>67887782.2750678</v>
      </c>
      <c r="AA1151" s="43" t="n">
        <v>1346400.72779538</v>
      </c>
      <c r="AB1151" s="43" t="n">
        <v>195744011.541152</v>
      </c>
      <c r="AC1151" s="43" t="n">
        <v>136107569.022585</v>
      </c>
      <c r="AD1151" s="43" t="n">
        <v>124506114.90239</v>
      </c>
      <c r="AE1151" s="43" t="n">
        <v>156582387.814134</v>
      </c>
      <c r="AF1151" s="43" t="n">
        <v>164787021.268647</v>
      </c>
      <c r="AG1151" s="43" t="n">
        <v>202467432.463612</v>
      </c>
      <c r="AH1151" s="43" t="n">
        <v>305130886.151562</v>
      </c>
      <c r="AI1151" s="43" t="n">
        <v>223549101.863466</v>
      </c>
      <c r="AJ1151" s="43" t="n">
        <v>197113194.186335</v>
      </c>
      <c r="AK1151" s="43" t="n">
        <v>116370319.663291</v>
      </c>
      <c r="AL1151" s="43" t="n">
        <v>62396348.6718</v>
      </c>
      <c r="AM1151" s="43" t="n">
        <v>32045546.3854952</v>
      </c>
    </row>
    <row r="1152">
      <c r="A1152" t="str">
        <f>M1152</f>
      </c>
      <c r="B1152" t="str">
        <f>N1152</f>
      </c>
      <c r="C1152" t="str">
        <f>O1152</f>
      </c>
      <c r="D1152" s="43" t="str">
        <f>AE1152</f>
      </c>
      <c r="E1152" s="43" t="str">
        <f>AK1152</f>
      </c>
      <c r="F1152" s="43" t="str">
        <f>AL1152</f>
      </c>
      <c r="G1152" s="43" t="str">
        <f>AM1152</f>
      </c>
      <c r="H1152" s="44" t="str">
        <f>AL1152/AK1152-1</f>
      </c>
      <c r="I1152" s="44" t="str">
        <f>AL1152/AE1152-1</f>
      </c>
      <c r="J1152" s="44" t="str">
        <f>AM1152/AL1152</f>
      </c>
      <c r="K1152" s="44" t="str">
        <f>AL1152/Sum(AL$1:AL$1706)</f>
      </c>
      <c r="L1152" s="44" t="str">
        <f>AM1152/Sum(AM1:AM$1706)</f>
      </c>
      <c r="M1152" t="s">
        <v>1846</v>
      </c>
      <c r="N1152" t="s">
        <v>2373</v>
      </c>
      <c r="O1152" t="n">
        <v>2040</v>
      </c>
      <c r="P1152" s="43"/>
      <c r="Q1152" s="43"/>
      <c r="R1152" s="43"/>
      <c r="S1152" s="43"/>
      <c r="T1152" s="43"/>
      <c r="U1152" s="43"/>
      <c r="V1152" s="43"/>
      <c r="W1152" s="43"/>
      <c r="X1152" s="43"/>
      <c r="Y1152" s="43"/>
      <c r="Z1152" s="43"/>
      <c r="AA1152" s="43"/>
      <c r="AB1152" s="43"/>
      <c r="AC1152" s="43"/>
      <c r="AD1152" s="43"/>
      <c r="AE1152" s="43" t="n">
        <v>28188.2172738432</v>
      </c>
      <c r="AF1152" s="43"/>
      <c r="AG1152" s="43"/>
      <c r="AH1152" s="43"/>
      <c r="AI1152" s="43"/>
      <c r="AJ1152" s="43"/>
      <c r="AK1152" s="43"/>
      <c r="AL1152" s="43"/>
      <c r="AM1152" s="43"/>
    </row>
    <row r="1153">
      <c r="A1153" t="str">
        <f>M1153</f>
      </c>
      <c r="B1153" t="str">
        <f>N1153</f>
      </c>
      <c r="C1153" t="str">
        <f>O1153</f>
      </c>
      <c r="D1153" s="43" t="str">
        <f>AE1153</f>
      </c>
      <c r="E1153" s="43" t="str">
        <f>AK1153</f>
      </c>
      <c r="F1153" s="43" t="str">
        <f>AL1153</f>
      </c>
      <c r="G1153" s="43" t="str">
        <f>AM1153</f>
      </c>
      <c r="H1153" s="44" t="str">
        <f>AL1153/AK1153-1</f>
      </c>
      <c r="I1153" s="44" t="str">
        <f>AL1153/AE1153-1</f>
      </c>
      <c r="J1153" s="44" t="str">
        <f>AM1153/AL1153</f>
      </c>
      <c r="K1153" s="44" t="str">
        <f>AL1153/Sum(AL$1:AL$1706)</f>
      </c>
      <c r="L1153" s="44" t="str">
        <f>AM1153/Sum(AM1:AM$1706)</f>
      </c>
      <c r="M1153" t="s">
        <v>1846</v>
      </c>
      <c r="N1153" t="s">
        <v>3327</v>
      </c>
      <c r="O1153" t="n">
        <v>1913</v>
      </c>
      <c r="P1153" s="43" t="n">
        <v>20584908.1732949</v>
      </c>
      <c r="Q1153" s="43" t="n">
        <v>40680157.1586209</v>
      </c>
      <c r="R1153" s="43" t="n">
        <v>43303922.8987122</v>
      </c>
      <c r="S1153" s="43" t="n">
        <v>34801488.4828481</v>
      </c>
      <c r="T1153" s="43"/>
      <c r="U1153" s="43"/>
      <c r="V1153" s="43"/>
      <c r="W1153" s="43"/>
      <c r="X1153" s="43"/>
      <c r="Y1153" s="43"/>
      <c r="Z1153" s="43" t="n">
        <v>-7849.36629652208</v>
      </c>
      <c r="AA1153" s="43" t="n">
        <v>-99479.5704229163</v>
      </c>
      <c r="AB1153" s="43"/>
      <c r="AC1153" s="43"/>
      <c r="AD1153" s="43"/>
      <c r="AE1153" s="43"/>
      <c r="AF1153" s="43"/>
      <c r="AG1153" s="43"/>
      <c r="AH1153" s="43"/>
      <c r="AI1153" s="43"/>
      <c r="AJ1153" s="43"/>
      <c r="AK1153" s="43"/>
      <c r="AL1153" s="43"/>
      <c r="AM1153" s="43"/>
    </row>
    <row r="1154">
      <c r="A1154" t="str">
        <f>M1154</f>
      </c>
      <c r="B1154" t="str">
        <f>N1154</f>
      </c>
      <c r="C1154" t="str">
        <f>O1154</f>
      </c>
      <c r="D1154" s="43" t="str">
        <f>AE1154</f>
      </c>
      <c r="E1154" s="43" t="str">
        <f>AK1154</f>
      </c>
      <c r="F1154" s="43" t="str">
        <f>AL1154</f>
      </c>
      <c r="G1154" s="43" t="str">
        <f>AM1154</f>
      </c>
      <c r="H1154" s="44" t="str">
        <f>AL1154/AK1154-1</f>
      </c>
      <c r="I1154" s="44" t="str">
        <f>AL1154/AE1154-1</f>
      </c>
      <c r="J1154" s="44" t="str">
        <f>AM1154/AL1154</f>
      </c>
      <c r="K1154" s="44" t="str">
        <f>AL1154/Sum(AL$1:AL$1706)</f>
      </c>
      <c r="L1154" s="44" t="str">
        <f>AM1154/Sum(AM1:AM$1706)</f>
      </c>
      <c r="M1154" t="s">
        <v>1846</v>
      </c>
      <c r="N1154" t="s">
        <v>3328</v>
      </c>
      <c r="O1154" t="n">
        <v>864</v>
      </c>
      <c r="P1154" s="43" t="n">
        <v>16157300.4976917</v>
      </c>
      <c r="Q1154" s="43" t="n">
        <v>1647998.25533552</v>
      </c>
      <c r="R1154" s="43"/>
      <c r="S1154" s="43"/>
      <c r="T1154" s="43"/>
      <c r="U1154" s="43"/>
      <c r="V1154" s="43"/>
      <c r="W1154" s="43"/>
      <c r="X1154" s="43"/>
      <c r="Y1154" s="43"/>
      <c r="Z1154" s="43"/>
      <c r="AA1154" s="43"/>
      <c r="AB1154" s="43"/>
      <c r="AC1154" s="43"/>
      <c r="AD1154" s="43"/>
      <c r="AE1154" s="43"/>
      <c r="AF1154" s="43"/>
      <c r="AG1154" s="43"/>
      <c r="AH1154" s="43"/>
      <c r="AI1154" s="43"/>
      <c r="AJ1154" s="43"/>
      <c r="AK1154" s="43"/>
      <c r="AL1154" s="43"/>
      <c r="AM1154" s="43"/>
    </row>
    <row r="1155">
      <c r="A1155" t="str">
        <f>M1155</f>
      </c>
      <c r="B1155" t="str">
        <f>N1155</f>
      </c>
      <c r="C1155" t="str">
        <f>O1155</f>
      </c>
      <c r="D1155" s="43" t="str">
        <f>AE1155</f>
      </c>
      <c r="E1155" s="43" t="str">
        <f>AK1155</f>
      </c>
      <c r="F1155" s="43" t="str">
        <f>AL1155</f>
      </c>
      <c r="G1155" s="43" t="str">
        <f>AM1155</f>
      </c>
      <c r="H1155" s="44" t="str">
        <f>AL1155/AK1155-1</f>
      </c>
      <c r="I1155" s="44" t="str">
        <f>AL1155/AE1155-1</f>
      </c>
      <c r="J1155" s="44" t="str">
        <f>AM1155/AL1155</f>
      </c>
      <c r="K1155" s="44" t="str">
        <f>AL1155/Sum(AL$1:AL$1706)</f>
      </c>
      <c r="L1155" s="44" t="str">
        <f>AM1155/Sum(AM1:AM$1706)</f>
      </c>
      <c r="M1155" t="s">
        <v>1846</v>
      </c>
      <c r="N1155" t="s">
        <v>1852</v>
      </c>
      <c r="O1155" t="n">
        <v>1842</v>
      </c>
      <c r="P1155" s="43"/>
      <c r="Q1155" s="43"/>
      <c r="R1155" s="43"/>
      <c r="S1155" s="43"/>
      <c r="T1155" s="43" t="n">
        <v>691279393.614177</v>
      </c>
      <c r="U1155" s="43" t="n">
        <v>14751786.3902435</v>
      </c>
      <c r="V1155" s="43" t="n">
        <v>81602286.2299977</v>
      </c>
      <c r="W1155" s="43" t="n">
        <v>274096813.002643</v>
      </c>
      <c r="X1155" s="43" t="n">
        <v>234668289.442743</v>
      </c>
      <c r="Y1155" s="43" t="n">
        <v>299239977.471792</v>
      </c>
      <c r="Z1155" s="43" t="n">
        <v>253939387.157874</v>
      </c>
      <c r="AA1155" s="43" t="n">
        <v>163010037.096888</v>
      </c>
      <c r="AB1155" s="43" t="n">
        <v>372176891.589618</v>
      </c>
      <c r="AC1155" s="43" t="n">
        <v>345132508.34298</v>
      </c>
      <c r="AD1155" s="43" t="n">
        <v>414843247.819625</v>
      </c>
      <c r="AE1155" s="43" t="n">
        <v>47375356.3982127</v>
      </c>
      <c r="AF1155" s="43" t="n">
        <v>-5761359.17590932</v>
      </c>
      <c r="AG1155" s="43" t="n">
        <v>-132633.928202967</v>
      </c>
      <c r="AH1155" s="43" t="n">
        <v>-830545.544141492</v>
      </c>
      <c r="AI1155" s="43" t="n">
        <v>-3085280.94723731</v>
      </c>
      <c r="AJ1155" s="43" t="n">
        <v>-1895675.8973563</v>
      </c>
      <c r="AK1155" s="43" t="n">
        <v>6920863.24462216</v>
      </c>
      <c r="AL1155" s="43" t="n">
        <v>0</v>
      </c>
      <c r="AM1155" s="43" t="n">
        <v>441298.665205236</v>
      </c>
    </row>
    <row r="1156">
      <c r="A1156" t="str">
        <f>M1156</f>
      </c>
      <c r="B1156" t="str">
        <f>N1156</f>
      </c>
      <c r="C1156" t="str">
        <f>O1156</f>
      </c>
      <c r="D1156" s="43" t="str">
        <f>AE1156</f>
      </c>
      <c r="E1156" s="43" t="str">
        <f>AK1156</f>
      </c>
      <c r="F1156" s="43" t="str">
        <f>AL1156</f>
      </c>
      <c r="G1156" s="43" t="str">
        <f>AM1156</f>
      </c>
      <c r="H1156" s="44" t="str">
        <f>AL1156/AK1156-1</f>
      </c>
      <c r="I1156" s="44" t="str">
        <f>AL1156/AE1156-1</f>
      </c>
      <c r="J1156" s="44" t="str">
        <f>AM1156/AL1156</f>
      </c>
      <c r="K1156" s="44" t="str">
        <f>AL1156/Sum(AL$1:AL$1706)</f>
      </c>
      <c r="L1156" s="44" t="str">
        <f>AM1156/Sum(AM1:AM$1706)</f>
      </c>
      <c r="M1156" t="s">
        <v>1846</v>
      </c>
      <c r="N1156" t="s">
        <v>2382</v>
      </c>
      <c r="O1156" t="n">
        <v>487</v>
      </c>
      <c r="P1156" s="43" t="n">
        <v>18572349.9761122</v>
      </c>
      <c r="Q1156" s="43" t="n">
        <v>-95090.3219871881</v>
      </c>
      <c r="R1156" s="43" t="n">
        <v>-194120.730052285</v>
      </c>
      <c r="S1156" s="43" t="n">
        <v>918874.516411428</v>
      </c>
      <c r="T1156" s="43"/>
      <c r="U1156" s="43"/>
      <c r="V1156" s="43"/>
      <c r="W1156" s="43"/>
      <c r="X1156" s="43"/>
      <c r="Y1156" s="43"/>
      <c r="Z1156" s="43"/>
      <c r="AA1156" s="43"/>
      <c r="AB1156" s="43"/>
      <c r="AC1156" s="43"/>
      <c r="AD1156" s="43"/>
      <c r="AE1156" s="43"/>
      <c r="AF1156" s="43"/>
      <c r="AG1156" s="43"/>
      <c r="AH1156" s="43"/>
      <c r="AI1156" s="43"/>
      <c r="AJ1156" s="43"/>
      <c r="AK1156" s="43"/>
      <c r="AL1156" s="43"/>
      <c r="AM1156" s="43"/>
    </row>
    <row r="1157">
      <c r="A1157" t="str">
        <f>M1157</f>
      </c>
      <c r="B1157" t="str">
        <f>N1157</f>
      </c>
      <c r="C1157" t="str">
        <f>O1157</f>
      </c>
      <c r="D1157" s="43" t="str">
        <f>AE1157</f>
      </c>
      <c r="E1157" s="43" t="str">
        <f>AK1157</f>
      </c>
      <c r="F1157" s="43" t="str">
        <f>AL1157</f>
      </c>
      <c r="G1157" s="43" t="str">
        <f>AM1157</f>
      </c>
      <c r="H1157" s="44" t="str">
        <f>AL1157/AK1157-1</f>
      </c>
      <c r="I1157" s="44" t="str">
        <f>AL1157/AE1157-1</f>
      </c>
      <c r="J1157" s="44" t="str">
        <f>AM1157/AL1157</f>
      </c>
      <c r="K1157" s="44" t="str">
        <f>AL1157/Sum(AL$1:AL$1706)</f>
      </c>
      <c r="L1157" s="44" t="str">
        <f>AM1157/Sum(AM1:AM$1706)</f>
      </c>
      <c r="M1157" t="s">
        <v>1846</v>
      </c>
      <c r="N1157" t="s">
        <v>3329</v>
      </c>
      <c r="O1157" t="n">
        <v>1330</v>
      </c>
      <c r="P1157" s="43"/>
      <c r="Q1157" s="43"/>
      <c r="R1157" s="43"/>
      <c r="S1157" s="43"/>
      <c r="T1157" s="43" t="n">
        <v>32232.1895732905</v>
      </c>
      <c r="U1157" s="43" t="n">
        <v>165956.77039792</v>
      </c>
      <c r="V1157" s="43" t="n">
        <v>331155.214107739</v>
      </c>
      <c r="W1157" s="43"/>
      <c r="X1157" s="43"/>
      <c r="Y1157" s="43"/>
      <c r="Z1157" s="43"/>
      <c r="AA1157" s="43"/>
      <c r="AB1157" s="43"/>
      <c r="AC1157" s="43"/>
      <c r="AD1157" s="43"/>
      <c r="AE1157" s="43"/>
      <c r="AF1157" s="43"/>
      <c r="AG1157" s="43"/>
      <c r="AH1157" s="43"/>
      <c r="AI1157" s="43"/>
      <c r="AJ1157" s="43"/>
      <c r="AK1157" s="43"/>
      <c r="AL1157" s="43"/>
      <c r="AM1157" s="43"/>
    </row>
    <row r="1158">
      <c r="A1158" t="str">
        <f>M1158</f>
      </c>
      <c r="B1158" t="str">
        <f>N1158</f>
      </c>
      <c r="C1158" t="str">
        <f>O1158</f>
      </c>
      <c r="D1158" s="43" t="str">
        <f>AE1158</f>
      </c>
      <c r="E1158" s="43" t="str">
        <f>AK1158</f>
      </c>
      <c r="F1158" s="43" t="str">
        <f>AL1158</f>
      </c>
      <c r="G1158" s="43" t="str">
        <f>AM1158</f>
      </c>
      <c r="H1158" s="44" t="str">
        <f>AL1158/AK1158-1</f>
      </c>
      <c r="I1158" s="44" t="str">
        <f>AL1158/AE1158-1</f>
      </c>
      <c r="J1158" s="44" t="str">
        <f>AM1158/AL1158</f>
      </c>
      <c r="K1158" s="44" t="str">
        <f>AL1158/Sum(AL$1:AL$1706)</f>
      </c>
      <c r="L1158" s="44" t="str">
        <f>AM1158/Sum(AM1:AM$1706)</f>
      </c>
      <c r="M1158" t="s">
        <v>1846</v>
      </c>
      <c r="N1158" t="s">
        <v>3330</v>
      </c>
      <c r="O1158" t="n">
        <v>12</v>
      </c>
      <c r="P1158" s="43"/>
      <c r="Q1158" s="43"/>
      <c r="R1158" s="43"/>
      <c r="S1158" s="43"/>
      <c r="T1158" s="43"/>
      <c r="U1158" s="43"/>
      <c r="V1158" s="43" t="n">
        <v>438236.905480321</v>
      </c>
      <c r="W1158" s="43" t="n">
        <v>4159641.13166974</v>
      </c>
      <c r="X1158" s="43" t="n">
        <v>1967364.1938295</v>
      </c>
      <c r="Y1158" s="43" t="n">
        <v>102522.828942881</v>
      </c>
      <c r="Z1158" s="43" t="n">
        <v>627260.639438918</v>
      </c>
      <c r="AA1158" s="43" t="n">
        <v>1018726.25136689</v>
      </c>
      <c r="AB1158" s="43" t="n">
        <v>1296508.77611963</v>
      </c>
      <c r="AC1158" s="43" t="n">
        <v>4945347.68471005</v>
      </c>
      <c r="AD1158" s="43" t="n">
        <v>10406077.5662074</v>
      </c>
      <c r="AE1158" s="43" t="n">
        <v>-27027.3075972635</v>
      </c>
      <c r="AF1158" s="43" t="n">
        <v>-48719.6594826151</v>
      </c>
      <c r="AG1158" s="43" t="n">
        <v>106149.055899809</v>
      </c>
      <c r="AH1158" s="43"/>
      <c r="AI1158" s="43" t="n">
        <v>0</v>
      </c>
      <c r="AJ1158" s="43"/>
      <c r="AK1158" s="43"/>
      <c r="AL1158" s="43"/>
      <c r="AM1158" s="43"/>
    </row>
    <row r="1159">
      <c r="A1159" t="str">
        <f>M1159</f>
      </c>
      <c r="B1159" t="str">
        <f>N1159</f>
      </c>
      <c r="C1159" t="str">
        <f>O1159</f>
      </c>
      <c r="D1159" s="43" t="str">
        <f>AE1159</f>
      </c>
      <c r="E1159" s="43" t="str">
        <f>AK1159</f>
      </c>
      <c r="F1159" s="43" t="str">
        <f>AL1159</f>
      </c>
      <c r="G1159" s="43" t="str">
        <f>AM1159</f>
      </c>
      <c r="H1159" s="44" t="str">
        <f>AL1159/AK1159-1</f>
      </c>
      <c r="I1159" s="44" t="str">
        <f>AL1159/AE1159-1</f>
      </c>
      <c r="J1159" s="44" t="str">
        <f>AM1159/AL1159</f>
      </c>
      <c r="K1159" s="44" t="str">
        <f>AL1159/Sum(AL$1:AL$1706)</f>
      </c>
      <c r="L1159" s="44" t="str">
        <f>AM1159/Sum(AM1:AM$1706)</f>
      </c>
      <c r="M1159" t="s">
        <v>1846</v>
      </c>
      <c r="N1159" t="s">
        <v>3331</v>
      </c>
      <c r="O1159" t="n">
        <v>399</v>
      </c>
      <c r="P1159" s="43" t="n">
        <v>-27650631.4022596</v>
      </c>
      <c r="Q1159" s="43" t="n">
        <v>210745757.555065</v>
      </c>
      <c r="R1159" s="43" t="n">
        <v>24975368.1370361</v>
      </c>
      <c r="S1159" s="43" t="n">
        <v>44415419.5908972</v>
      </c>
      <c r="T1159" s="43"/>
      <c r="U1159" s="43"/>
      <c r="V1159" s="43"/>
      <c r="W1159" s="43"/>
      <c r="X1159" s="43" t="n">
        <v>0</v>
      </c>
      <c r="Y1159" s="43" t="n">
        <v>-343165.642118634</v>
      </c>
      <c r="Z1159" s="43" t="n">
        <v>80834.0818260094</v>
      </c>
      <c r="AA1159" s="43"/>
      <c r="AB1159" s="43"/>
      <c r="AC1159" s="43"/>
      <c r="AD1159" s="43"/>
      <c r="AE1159" s="43"/>
      <c r="AF1159" s="43"/>
      <c r="AG1159" s="43"/>
      <c r="AH1159" s="43"/>
      <c r="AI1159" s="43"/>
      <c r="AJ1159" s="43"/>
      <c r="AK1159" s="43"/>
      <c r="AL1159" s="43"/>
      <c r="AM1159" s="43"/>
    </row>
    <row r="1160">
      <c r="A1160" t="str">
        <f>M1160</f>
      </c>
      <c r="B1160" t="str">
        <f>N1160</f>
      </c>
      <c r="C1160" t="str">
        <f>O1160</f>
      </c>
      <c r="D1160" s="43" t="str">
        <f>AE1160</f>
      </c>
      <c r="E1160" s="43" t="str">
        <f>AK1160</f>
      </c>
      <c r="F1160" s="43" t="str">
        <f>AL1160</f>
      </c>
      <c r="G1160" s="43" t="str">
        <f>AM1160</f>
      </c>
      <c r="H1160" s="44" t="str">
        <f>AL1160/AK1160-1</f>
      </c>
      <c r="I1160" s="44" t="str">
        <f>AL1160/AE1160-1</f>
      </c>
      <c r="J1160" s="44" t="str">
        <f>AM1160/AL1160</f>
      </c>
      <c r="K1160" s="44" t="str">
        <f>AL1160/Sum(AL$1:AL$1706)</f>
      </c>
      <c r="L1160" s="44" t="str">
        <f>AM1160/Sum(AM1:AM$1706)</f>
      </c>
      <c r="M1160" t="s">
        <v>1846</v>
      </c>
      <c r="N1160" t="s">
        <v>3332</v>
      </c>
      <c r="O1160" t="n">
        <v>1935</v>
      </c>
      <c r="P1160" s="43" t="n">
        <v>53581230.9171173</v>
      </c>
      <c r="Q1160" s="43" t="n">
        <v>23899927.0713389</v>
      </c>
      <c r="R1160" s="43" t="n">
        <v>15677138.9111498</v>
      </c>
      <c r="S1160" s="43" t="n">
        <v>28617720.516078</v>
      </c>
      <c r="T1160" s="43" t="n">
        <v>14708864.9677422</v>
      </c>
      <c r="U1160" s="43" t="n">
        <v>22355912.7324762</v>
      </c>
      <c r="V1160" s="43" t="n">
        <v>19891427.1443324</v>
      </c>
      <c r="W1160" s="43" t="n">
        <v>15607357.8588327</v>
      </c>
      <c r="X1160" s="43" t="n">
        <v>3275117.94186961</v>
      </c>
      <c r="Y1160" s="43" t="n">
        <v>167488.867107736</v>
      </c>
      <c r="Z1160" s="43" t="n">
        <v>-1002038.171293</v>
      </c>
      <c r="AA1160" s="43" t="n">
        <v>-486406.428192513</v>
      </c>
      <c r="AB1160" s="43" t="n">
        <v>48614.5583119343</v>
      </c>
      <c r="AC1160" s="43" t="n">
        <v>-52167.4330701992</v>
      </c>
      <c r="AD1160" s="43" t="n">
        <v>-86.0279027153141</v>
      </c>
      <c r="AE1160" s="43"/>
      <c r="AF1160" s="43" t="n">
        <v>0</v>
      </c>
      <c r="AG1160" s="43"/>
      <c r="AH1160" s="43" t="n">
        <v>-53173.3051937107</v>
      </c>
      <c r="AI1160" s="43"/>
      <c r="AJ1160" s="43"/>
      <c r="AK1160" s="43"/>
      <c r="AL1160" s="43"/>
      <c r="AM1160" s="43"/>
    </row>
    <row r="1161">
      <c r="A1161" t="str">
        <f>M1161</f>
      </c>
      <c r="B1161" t="str">
        <f>N1161</f>
      </c>
      <c r="C1161" t="str">
        <f>O1161</f>
      </c>
      <c r="D1161" s="43" t="str">
        <f>AE1161</f>
      </c>
      <c r="E1161" s="43" t="str">
        <f>AK1161</f>
      </c>
      <c r="F1161" s="43" t="str">
        <f>AL1161</f>
      </c>
      <c r="G1161" s="43" t="str">
        <f>AM1161</f>
      </c>
      <c r="H1161" s="44" t="str">
        <f>AL1161/AK1161-1</f>
      </c>
      <c r="I1161" s="44" t="str">
        <f>AL1161/AE1161-1</f>
      </c>
      <c r="J1161" s="44" t="str">
        <f>AM1161/AL1161</f>
      </c>
      <c r="K1161" s="44" t="str">
        <f>AL1161/Sum(AL$1:AL$1706)</f>
      </c>
      <c r="L1161" s="44" t="str">
        <f>AM1161/Sum(AM1:AM$1706)</f>
      </c>
      <c r="M1161" t="s">
        <v>1846</v>
      </c>
      <c r="N1161" t="s">
        <v>1848</v>
      </c>
      <c r="O1161" t="n">
        <v>81</v>
      </c>
      <c r="P1161" s="43" t="n">
        <v>367101923.337584</v>
      </c>
      <c r="Q1161" s="43" t="n">
        <v>418382640.515259</v>
      </c>
      <c r="R1161" s="43" t="n">
        <v>577219835.733889</v>
      </c>
      <c r="S1161" s="43" t="n">
        <v>287166829.967278</v>
      </c>
      <c r="T1161" s="43" t="n">
        <v>277478154.320774</v>
      </c>
      <c r="U1161" s="43" t="n">
        <v>368880656.823277</v>
      </c>
      <c r="V1161" s="43" t="n">
        <v>486589192.938091</v>
      </c>
      <c r="W1161" s="43" t="n">
        <v>319799210.972889</v>
      </c>
      <c r="X1161" s="43" t="n">
        <v>779076994.107714</v>
      </c>
      <c r="Y1161" s="43" t="n">
        <v>1273055133.74983</v>
      </c>
      <c r="Z1161" s="43" t="n">
        <v>981980846.103</v>
      </c>
      <c r="AA1161" s="43" t="n">
        <v>853475899.242694</v>
      </c>
      <c r="AB1161" s="43" t="n">
        <v>827482431.970385</v>
      </c>
      <c r="AC1161" s="43" t="n">
        <v>774164899.496613</v>
      </c>
      <c r="AD1161" s="43" t="n">
        <v>296231660.172921</v>
      </c>
      <c r="AE1161" s="43" t="n">
        <v>1373740839.41664</v>
      </c>
      <c r="AF1161" s="43" t="n">
        <v>1042244118.51786</v>
      </c>
      <c r="AG1161" s="43" t="n">
        <v>208900753.526552</v>
      </c>
      <c r="AH1161" s="43" t="n">
        <v>1529448815.06259</v>
      </c>
      <c r="AI1161" s="43" t="n">
        <v>284964101.516021</v>
      </c>
      <c r="AJ1161" s="43" t="n">
        <v>1120850809.7761</v>
      </c>
      <c r="AK1161" s="43" t="n">
        <v>1473439671.3804</v>
      </c>
      <c r="AL1161" s="43" t="n">
        <v>1189368825.4702</v>
      </c>
      <c r="AM1161" s="43" t="n">
        <v>82846893.7090682</v>
      </c>
    </row>
    <row r="1162">
      <c r="A1162" t="str">
        <f>M1162</f>
      </c>
      <c r="B1162" t="str">
        <f>N1162</f>
      </c>
      <c r="C1162" t="str">
        <f>O1162</f>
      </c>
      <c r="D1162" s="43" t="str">
        <f>AE1162</f>
      </c>
      <c r="E1162" s="43" t="str">
        <f>AK1162</f>
      </c>
      <c r="F1162" s="43" t="str">
        <f>AL1162</f>
      </c>
      <c r="G1162" s="43" t="str">
        <f>AM1162</f>
      </c>
      <c r="H1162" s="44" t="str">
        <f>AL1162/AK1162-1</f>
      </c>
      <c r="I1162" s="44" t="str">
        <f>AL1162/AE1162-1</f>
      </c>
      <c r="J1162" s="44" t="str">
        <f>AM1162/AL1162</f>
      </c>
      <c r="K1162" s="44" t="str">
        <f>AL1162/Sum(AL$1:AL$1706)</f>
      </c>
      <c r="L1162" s="44" t="str">
        <f>AM1162/Sum(AM1:AM$1706)</f>
      </c>
      <c r="M1162" t="s">
        <v>1846</v>
      </c>
      <c r="N1162" t="s">
        <v>3333</v>
      </c>
      <c r="O1162" t="n">
        <v>80</v>
      </c>
      <c r="P1162" s="43"/>
      <c r="Q1162" s="43"/>
      <c r="R1162" s="43"/>
      <c r="S1162" s="43"/>
      <c r="T1162" s="43" t="n">
        <v>1087347.38926925</v>
      </c>
      <c r="U1162" s="43" t="n">
        <v>45958222.0793466</v>
      </c>
      <c r="V1162" s="43" t="n">
        <v>51471725.2581263</v>
      </c>
      <c r="W1162" s="43" t="n">
        <v>450850569.975727</v>
      </c>
      <c r="X1162" s="43" t="n">
        <v>98203019.3744338</v>
      </c>
      <c r="Y1162" s="43" t="n">
        <v>113108324.227293</v>
      </c>
      <c r="Z1162" s="43" t="n">
        <v>92872831.0241525</v>
      </c>
      <c r="AA1162" s="43" t="n">
        <v>34205779.2586804</v>
      </c>
      <c r="AB1162" s="43" t="n">
        <v>40010225.7472055</v>
      </c>
      <c r="AC1162" s="43" t="n">
        <v>14932426.6088079</v>
      </c>
      <c r="AD1162" s="43" t="n">
        <v>19911241.879077</v>
      </c>
      <c r="AE1162" s="43" t="n">
        <v>9567033.70309967</v>
      </c>
      <c r="AF1162" s="43" t="n">
        <v>10652441.1296164</v>
      </c>
      <c r="AG1162" s="43" t="n">
        <v>13661875.5855029</v>
      </c>
      <c r="AH1162" s="43" t="n">
        <v>-1937505.68256556</v>
      </c>
      <c r="AI1162" s="43" t="n">
        <v>-2992339.66712291</v>
      </c>
      <c r="AJ1162" s="43" t="n">
        <v>-4047941.60186678</v>
      </c>
      <c r="AK1162" s="43" t="n">
        <v>-5513053.36520546</v>
      </c>
      <c r="AL1162" s="43"/>
      <c r="AM1162" s="43"/>
    </row>
    <row r="1163">
      <c r="A1163" t="str">
        <f>M1163</f>
      </c>
      <c r="B1163" t="str">
        <f>N1163</f>
      </c>
      <c r="C1163" t="str">
        <f>O1163</f>
      </c>
      <c r="D1163" s="43" t="str">
        <f>AE1163</f>
      </c>
      <c r="E1163" s="43" t="str">
        <f>AK1163</f>
      </c>
      <c r="F1163" s="43" t="str">
        <f>AL1163</f>
      </c>
      <c r="G1163" s="43" t="str">
        <f>AM1163</f>
      </c>
      <c r="H1163" s="44" t="str">
        <f>AL1163/AK1163-1</f>
      </c>
      <c r="I1163" s="44" t="str">
        <f>AL1163/AE1163-1</f>
      </c>
      <c r="J1163" s="44" t="str">
        <f>AM1163/AL1163</f>
      </c>
      <c r="K1163" s="44" t="str">
        <f>AL1163/Sum(AL$1:AL$1706)</f>
      </c>
      <c r="L1163" s="44" t="str">
        <f>AM1163/Sum(AM1:AM$1706)</f>
      </c>
      <c r="M1163" t="s">
        <v>1846</v>
      </c>
      <c r="N1163" t="s">
        <v>3334</v>
      </c>
      <c r="O1163" t="n">
        <v>1141</v>
      </c>
      <c r="P1163" s="43"/>
      <c r="Q1163" s="43"/>
      <c r="R1163" s="43" t="n">
        <v>61652.7438646058</v>
      </c>
      <c r="S1163" s="43" t="n">
        <v>209418.054795008</v>
      </c>
      <c r="T1163" s="43"/>
      <c r="U1163" s="43"/>
      <c r="V1163" s="43"/>
      <c r="W1163" s="43"/>
      <c r="X1163" s="43"/>
      <c r="Y1163" s="43"/>
      <c r="Z1163" s="43"/>
      <c r="AA1163" s="43"/>
      <c r="AB1163" s="43"/>
      <c r="AC1163" s="43"/>
      <c r="AD1163" s="43"/>
      <c r="AE1163" s="43"/>
      <c r="AF1163" s="43"/>
      <c r="AG1163" s="43"/>
      <c r="AH1163" s="43"/>
      <c r="AI1163" s="43"/>
      <c r="AJ1163" s="43"/>
      <c r="AK1163" s="43"/>
      <c r="AL1163" s="43"/>
      <c r="AM1163" s="43"/>
    </row>
    <row r="1164">
      <c r="A1164" t="str">
        <f>M1164</f>
      </c>
      <c r="B1164" t="str">
        <f>N1164</f>
      </c>
      <c r="C1164" t="str">
        <f>O1164</f>
      </c>
      <c r="D1164" s="43" t="str">
        <f>AE1164</f>
      </c>
      <c r="E1164" s="43" t="str">
        <f>AK1164</f>
      </c>
      <c r="F1164" s="43" t="str">
        <f>AL1164</f>
      </c>
      <c r="G1164" s="43" t="str">
        <f>AM1164</f>
      </c>
      <c r="H1164" s="44" t="str">
        <f>AL1164/AK1164-1</f>
      </c>
      <c r="I1164" s="44" t="str">
        <f>AL1164/AE1164-1</f>
      </c>
      <c r="J1164" s="44" t="str">
        <f>AM1164/AL1164</f>
      </c>
      <c r="K1164" s="44" t="str">
        <f>AL1164/Sum(AL$1:AL$1706)</f>
      </c>
      <c r="L1164" s="44" t="str">
        <f>AM1164/Sum(AM1:AM$1706)</f>
      </c>
      <c r="M1164" t="s">
        <v>1846</v>
      </c>
      <c r="N1164" t="s">
        <v>3335</v>
      </c>
      <c r="O1164" t="n">
        <v>939</v>
      </c>
      <c r="P1164" s="43" t="n">
        <v>29124133.5829378</v>
      </c>
      <c r="Q1164" s="43" t="n">
        <v>18897092.4080177</v>
      </c>
      <c r="R1164" s="43" t="n">
        <v>10138902.4361433</v>
      </c>
      <c r="S1164" s="43" t="n">
        <v>12125257.8288749</v>
      </c>
      <c r="T1164" s="43"/>
      <c r="U1164" s="43"/>
      <c r="V1164" s="43"/>
      <c r="W1164" s="43"/>
      <c r="X1164" s="43"/>
      <c r="Y1164" s="43"/>
      <c r="Z1164" s="43"/>
      <c r="AA1164" s="43"/>
      <c r="AB1164" s="43"/>
      <c r="AC1164" s="43"/>
      <c r="AD1164" s="43"/>
      <c r="AE1164" s="43"/>
      <c r="AF1164" s="43"/>
      <c r="AG1164" s="43"/>
      <c r="AH1164" s="43"/>
      <c r="AI1164" s="43"/>
      <c r="AJ1164" s="43"/>
      <c r="AK1164" s="43"/>
      <c r="AL1164" s="43"/>
      <c r="AM1164" s="43"/>
    </row>
    <row r="1165">
      <c r="A1165" t="str">
        <f>M1165</f>
      </c>
      <c r="B1165" t="str">
        <f>N1165</f>
      </c>
      <c r="C1165" t="str">
        <f>O1165</f>
      </c>
      <c r="D1165" s="43" t="str">
        <f>AE1165</f>
      </c>
      <c r="E1165" s="43" t="str">
        <f>AK1165</f>
      </c>
      <c r="F1165" s="43" t="str">
        <f>AL1165</f>
      </c>
      <c r="G1165" s="43" t="str">
        <f>AM1165</f>
      </c>
      <c r="H1165" s="44" t="str">
        <f>AL1165/AK1165-1</f>
      </c>
      <c r="I1165" s="44" t="str">
        <f>AL1165/AE1165-1</f>
      </c>
      <c r="J1165" s="44" t="str">
        <f>AM1165/AL1165</f>
      </c>
      <c r="K1165" s="44" t="str">
        <f>AL1165/Sum(AL$1:AL$1706)</f>
      </c>
      <c r="L1165" s="44" t="str">
        <f>AM1165/Sum(AM1:AM$1706)</f>
      </c>
      <c r="M1165" t="s">
        <v>1846</v>
      </c>
      <c r="N1165" t="s">
        <v>3336</v>
      </c>
      <c r="O1165" t="n">
        <v>158</v>
      </c>
      <c r="P1165" s="43" t="n">
        <v>3201381.66893184</v>
      </c>
      <c r="Q1165" s="43" t="n">
        <v>255918153.153873</v>
      </c>
      <c r="R1165" s="43" t="n">
        <v>165217373.978651</v>
      </c>
      <c r="S1165" s="43" t="n">
        <v>88848597.9937583</v>
      </c>
      <c r="T1165" s="43"/>
      <c r="U1165" s="43"/>
      <c r="V1165" s="43"/>
      <c r="W1165" s="43"/>
      <c r="X1165" s="43"/>
      <c r="Y1165" s="43"/>
      <c r="Z1165" s="43" t="n">
        <v>-2067781.62100631</v>
      </c>
      <c r="AA1165" s="43"/>
      <c r="AB1165" s="43"/>
      <c r="AC1165" s="43"/>
      <c r="AD1165" s="43"/>
      <c r="AE1165" s="43"/>
      <c r="AF1165" s="43" t="n">
        <v>0</v>
      </c>
      <c r="AG1165" s="43"/>
      <c r="AH1165" s="43"/>
      <c r="AI1165" s="43"/>
      <c r="AJ1165" s="43"/>
      <c r="AK1165" s="43"/>
      <c r="AL1165" s="43"/>
      <c r="AM1165" s="43"/>
    </row>
    <row r="1166">
      <c r="A1166" t="str">
        <f>M1166</f>
      </c>
      <c r="B1166" t="str">
        <f>N1166</f>
      </c>
      <c r="C1166" t="str">
        <f>O1166</f>
      </c>
      <c r="D1166" s="43" t="str">
        <f>AE1166</f>
      </c>
      <c r="E1166" s="43" t="str">
        <f>AK1166</f>
      </c>
      <c r="F1166" s="43" t="str">
        <f>AL1166</f>
      </c>
      <c r="G1166" s="43" t="str">
        <f>AM1166</f>
      </c>
      <c r="H1166" s="44" t="str">
        <f>AL1166/AK1166-1</f>
      </c>
      <c r="I1166" s="44" t="str">
        <f>AL1166/AE1166-1</f>
      </c>
      <c r="J1166" s="44" t="str">
        <f>AM1166/AL1166</f>
      </c>
      <c r="K1166" s="44" t="str">
        <f>AL1166/Sum(AL$1:AL$1706)</f>
      </c>
      <c r="L1166" s="44" t="str">
        <f>AM1166/Sum(AM1:AM$1706)</f>
      </c>
      <c r="M1166" t="s">
        <v>1846</v>
      </c>
      <c r="N1166" t="s">
        <v>3337</v>
      </c>
      <c r="O1166" t="n">
        <v>1826</v>
      </c>
      <c r="P1166" s="43"/>
      <c r="Q1166" s="43" t="n">
        <v>15617.0236840272</v>
      </c>
      <c r="R1166" s="43" t="n">
        <v>393892.702797853</v>
      </c>
      <c r="S1166" s="43" t="n">
        <v>185856.466448816</v>
      </c>
      <c r="T1166" s="43" t="n">
        <v>421917.561664385</v>
      </c>
      <c r="U1166" s="43" t="n">
        <v>7073352.25297685</v>
      </c>
      <c r="V1166" s="43"/>
      <c r="W1166" s="43" t="n">
        <v>2863.83925847365</v>
      </c>
      <c r="X1166" s="43" t="n">
        <v>89168.0098166907</v>
      </c>
      <c r="Y1166" s="43" t="n">
        <v>17730.2261452472</v>
      </c>
      <c r="Z1166" s="43" t="n">
        <v>-9114.27872375222</v>
      </c>
      <c r="AA1166" s="43"/>
      <c r="AB1166" s="43" t="n">
        <v>-11425.61655668</v>
      </c>
      <c r="AC1166" s="43" t="n">
        <v>0</v>
      </c>
      <c r="AD1166" s="43" t="n">
        <v>0</v>
      </c>
      <c r="AE1166" s="43"/>
      <c r="AF1166" s="43"/>
      <c r="AG1166" s="43"/>
      <c r="AH1166" s="43"/>
      <c r="AI1166" s="43" t="n">
        <v>0</v>
      </c>
      <c r="AJ1166" s="43"/>
      <c r="AK1166" s="43"/>
      <c r="AL1166" s="43"/>
      <c r="AM1166" s="43"/>
    </row>
    <row r="1167">
      <c r="A1167" t="str">
        <f>M1167</f>
      </c>
      <c r="B1167" t="str">
        <f>N1167</f>
      </c>
      <c r="C1167" t="str">
        <f>O1167</f>
      </c>
      <c r="D1167" s="43" t="str">
        <f>AE1167</f>
      </c>
      <c r="E1167" s="43" t="str">
        <f>AK1167</f>
      </c>
      <c r="F1167" s="43" t="str">
        <f>AL1167</f>
      </c>
      <c r="G1167" s="43" t="str">
        <f>AM1167</f>
      </c>
      <c r="H1167" s="44" t="str">
        <f>AL1167/AK1167-1</f>
      </c>
      <c r="I1167" s="44" t="str">
        <f>AL1167/AE1167-1</f>
      </c>
      <c r="J1167" s="44" t="str">
        <f>AM1167/AL1167</f>
      </c>
      <c r="K1167" s="44" t="str">
        <f>AL1167/Sum(AL$1:AL$1706)</f>
      </c>
      <c r="L1167" s="44" t="str">
        <f>AM1167/Sum(AM1:AM$1706)</f>
      </c>
      <c r="M1167" t="s">
        <v>1846</v>
      </c>
      <c r="N1167" t="s">
        <v>3338</v>
      </c>
      <c r="O1167" t="n">
        <v>623</v>
      </c>
      <c r="P1167" s="43"/>
      <c r="Q1167" s="43"/>
      <c r="R1167" s="43"/>
      <c r="S1167" s="43"/>
      <c r="T1167" s="43"/>
      <c r="U1167" s="43"/>
      <c r="V1167" s="43"/>
      <c r="W1167" s="43" t="n">
        <v>1447007.34689827</v>
      </c>
      <c r="X1167" s="43" t="n">
        <v>732567.71105933</v>
      </c>
      <c r="Y1167" s="43" t="n">
        <v>-687.844624755144</v>
      </c>
      <c r="Z1167" s="43" t="n">
        <v>6326.5892349968</v>
      </c>
      <c r="AA1167" s="43" t="n">
        <v>123298.550249085</v>
      </c>
      <c r="AB1167" s="43" t="n">
        <v>147791.447971801</v>
      </c>
      <c r="AC1167" s="43" t="n">
        <v>715946.614579094</v>
      </c>
      <c r="AD1167" s="43" t="n">
        <v>0</v>
      </c>
      <c r="AE1167" s="43" t="n">
        <v>-720269.463476452</v>
      </c>
      <c r="AF1167" s="43"/>
      <c r="AG1167" s="43"/>
      <c r="AH1167" s="43"/>
      <c r="AI1167" s="43"/>
      <c r="AJ1167" s="43"/>
      <c r="AK1167" s="43"/>
      <c r="AL1167" s="43"/>
      <c r="AM1167" s="43" t="n">
        <v>6232.11861123038</v>
      </c>
    </row>
    <row r="1168">
      <c r="A1168" t="str">
        <f>M1168</f>
      </c>
      <c r="B1168" t="str">
        <f>N1168</f>
      </c>
      <c r="C1168" t="str">
        <f>O1168</f>
      </c>
      <c r="D1168" s="43" t="str">
        <f>AE1168</f>
      </c>
      <c r="E1168" s="43" t="str">
        <f>AK1168</f>
      </c>
      <c r="F1168" s="43" t="str">
        <f>AL1168</f>
      </c>
      <c r="G1168" s="43" t="str">
        <f>AM1168</f>
      </c>
      <c r="H1168" s="44" t="str">
        <f>AL1168/AK1168-1</f>
      </c>
      <c r="I1168" s="44" t="str">
        <f>AL1168/AE1168-1</f>
      </c>
      <c r="J1168" s="44" t="str">
        <f>AM1168/AL1168</f>
      </c>
      <c r="K1168" s="44" t="str">
        <f>AL1168/Sum(AL$1:AL$1706)</f>
      </c>
      <c r="L1168" s="44" t="str">
        <f>AM1168/Sum(AM1:AM$1706)</f>
      </c>
      <c r="M1168" t="s">
        <v>1846</v>
      </c>
      <c r="N1168" t="s">
        <v>3339</v>
      </c>
      <c r="O1168" t="n">
        <v>865</v>
      </c>
      <c r="P1168" s="43" t="n">
        <v>112987587.137735</v>
      </c>
      <c r="Q1168" s="43" t="n">
        <v>159628194.506364</v>
      </c>
      <c r="R1168" s="43" t="n">
        <v>551190923.146986</v>
      </c>
      <c r="S1168" s="43" t="n">
        <v>189891582.742489</v>
      </c>
      <c r="T1168" s="43"/>
      <c r="U1168" s="43"/>
      <c r="V1168" s="43"/>
      <c r="W1168" s="43"/>
      <c r="X1168" s="43"/>
      <c r="Y1168" s="43"/>
      <c r="Z1168" s="43" t="n">
        <v>-9223.77699112039</v>
      </c>
      <c r="AA1168" s="43"/>
      <c r="AB1168" s="43"/>
      <c r="AC1168" s="43"/>
      <c r="AD1168" s="43"/>
      <c r="AE1168" s="43"/>
      <c r="AF1168" s="43"/>
      <c r="AG1168" s="43" t="n">
        <v>-93930.9240839707</v>
      </c>
      <c r="AH1168" s="43"/>
      <c r="AI1168" s="43" t="n">
        <v>0</v>
      </c>
      <c r="AJ1168" s="43"/>
      <c r="AK1168" s="43"/>
      <c r="AL1168" s="43"/>
      <c r="AM1168" s="43"/>
    </row>
    <row r="1169">
      <c r="A1169" t="str">
        <f>M1169</f>
      </c>
      <c r="B1169" t="str">
        <f>N1169</f>
      </c>
      <c r="C1169" t="str">
        <f>O1169</f>
      </c>
      <c r="D1169" s="43" t="str">
        <f>AE1169</f>
      </c>
      <c r="E1169" s="43" t="str">
        <f>AK1169</f>
      </c>
      <c r="F1169" s="43" t="str">
        <f>AL1169</f>
      </c>
      <c r="G1169" s="43" t="str">
        <f>AM1169</f>
      </c>
      <c r="H1169" s="44" t="str">
        <f>AL1169/AK1169-1</f>
      </c>
      <c r="I1169" s="44" t="str">
        <f>AL1169/AE1169-1</f>
      </c>
      <c r="J1169" s="44" t="str">
        <f>AM1169/AL1169</f>
      </c>
      <c r="K1169" s="44" t="str">
        <f>AL1169/Sum(AL$1:AL$1706)</f>
      </c>
      <c r="L1169" s="44" t="str">
        <f>AM1169/Sum(AM1:AM$1706)</f>
      </c>
      <c r="M1169" t="s">
        <v>1846</v>
      </c>
      <c r="N1169" t="s">
        <v>3340</v>
      </c>
      <c r="O1169" t="n">
        <v>161</v>
      </c>
      <c r="P1169" s="43" t="n">
        <v>18766056.620319</v>
      </c>
      <c r="Q1169" s="43" t="n">
        <v>6919573.50167025</v>
      </c>
      <c r="R1169" s="43" t="n">
        <v>2227776.08705524</v>
      </c>
      <c r="S1169" s="43" t="n">
        <v>112590.31926961</v>
      </c>
      <c r="T1169" s="43"/>
      <c r="U1169" s="43"/>
      <c r="V1169" s="43"/>
      <c r="W1169" s="43"/>
      <c r="X1169" s="43"/>
      <c r="Y1169" s="43"/>
      <c r="Z1169" s="43"/>
      <c r="AA1169" s="43"/>
      <c r="AB1169" s="43"/>
      <c r="AC1169" s="43"/>
      <c r="AD1169" s="43"/>
      <c r="AE1169" s="43"/>
      <c r="AF1169" s="43"/>
      <c r="AG1169" s="43"/>
      <c r="AH1169" s="43"/>
      <c r="AI1169" s="43"/>
      <c r="AJ1169" s="43"/>
      <c r="AK1169" s="43"/>
      <c r="AL1169" s="43"/>
      <c r="AM1169" s="43"/>
    </row>
    <row r="1170">
      <c r="A1170" t="str">
        <f>M1170</f>
      </c>
      <c r="B1170" t="str">
        <f>N1170</f>
      </c>
      <c r="C1170" t="str">
        <f>O1170</f>
      </c>
      <c r="D1170" s="43" t="str">
        <f>AE1170</f>
      </c>
      <c r="E1170" s="43" t="str">
        <f>AK1170</f>
      </c>
      <c r="F1170" s="43" t="str">
        <f>AL1170</f>
      </c>
      <c r="G1170" s="43" t="str">
        <f>AM1170</f>
      </c>
      <c r="H1170" s="44" t="str">
        <f>AL1170/AK1170-1</f>
      </c>
      <c r="I1170" s="44" t="str">
        <f>AL1170/AE1170-1</f>
      </c>
      <c r="J1170" s="44" t="str">
        <f>AM1170/AL1170</f>
      </c>
      <c r="K1170" s="44" t="str">
        <f>AL1170/Sum(AL$1:AL$1706)</f>
      </c>
      <c r="L1170" s="44" t="str">
        <f>AM1170/Sum(AM1:AM$1706)</f>
      </c>
      <c r="M1170" t="s">
        <v>1846</v>
      </c>
      <c r="N1170" t="s">
        <v>2857</v>
      </c>
      <c r="O1170" t="n">
        <v>1972</v>
      </c>
      <c r="P1170" s="43"/>
      <c r="Q1170" s="43"/>
      <c r="R1170" s="43"/>
      <c r="S1170" s="43"/>
      <c r="T1170" s="43" t="n">
        <v>144948.910663107</v>
      </c>
      <c r="U1170" s="43"/>
      <c r="V1170" s="43"/>
      <c r="W1170" s="43"/>
      <c r="X1170" s="43"/>
      <c r="Y1170" s="43"/>
      <c r="Z1170" s="43"/>
      <c r="AA1170" s="43"/>
      <c r="AB1170" s="43"/>
      <c r="AC1170" s="43"/>
      <c r="AD1170" s="43"/>
      <c r="AE1170" s="43"/>
      <c r="AF1170" s="43"/>
      <c r="AG1170" s="43"/>
      <c r="AH1170" s="43"/>
      <c r="AI1170" s="43"/>
      <c r="AJ1170" s="43"/>
      <c r="AK1170" s="43"/>
      <c r="AL1170" s="43"/>
      <c r="AM1170" s="43"/>
    </row>
    <row r="1171">
      <c r="A1171" t="str">
        <f>M1171</f>
      </c>
      <c r="B1171" t="str">
        <f>N1171</f>
      </c>
      <c r="C1171" t="str">
        <f>O1171</f>
      </c>
      <c r="D1171" s="43" t="str">
        <f>AE1171</f>
      </c>
      <c r="E1171" s="43" t="str">
        <f>AK1171</f>
      </c>
      <c r="F1171" s="43" t="str">
        <f>AL1171</f>
      </c>
      <c r="G1171" s="43" t="str">
        <f>AM1171</f>
      </c>
      <c r="H1171" s="44" t="str">
        <f>AL1171/AK1171-1</f>
      </c>
      <c r="I1171" s="44" t="str">
        <f>AL1171/AE1171-1</f>
      </c>
      <c r="J1171" s="44" t="str">
        <f>AM1171/AL1171</f>
      </c>
      <c r="K1171" s="44" t="str">
        <f>AL1171/Sum(AL$1:AL$1706)</f>
      </c>
      <c r="L1171" s="44" t="str">
        <f>AM1171/Sum(AM1:AM$1706)</f>
      </c>
      <c r="M1171" t="s">
        <v>1846</v>
      </c>
      <c r="N1171" t="s">
        <v>3341</v>
      </c>
      <c r="O1171" t="n">
        <v>402</v>
      </c>
      <c r="P1171" s="43"/>
      <c r="Q1171" s="43"/>
      <c r="R1171" s="43"/>
      <c r="S1171" s="43" t="n">
        <v>-7371400.3266061</v>
      </c>
      <c r="T1171" s="43"/>
      <c r="U1171" s="43"/>
      <c r="V1171" s="43"/>
      <c r="W1171" s="43"/>
      <c r="X1171" s="43"/>
      <c r="Y1171" s="43"/>
      <c r="Z1171" s="43"/>
      <c r="AA1171" s="43"/>
      <c r="AB1171" s="43"/>
      <c r="AC1171" s="43"/>
      <c r="AD1171" s="43"/>
      <c r="AE1171" s="43"/>
      <c r="AF1171" s="43"/>
      <c r="AG1171" s="43"/>
      <c r="AH1171" s="43"/>
      <c r="AI1171" s="43"/>
      <c r="AJ1171" s="43"/>
      <c r="AK1171" s="43"/>
      <c r="AL1171" s="43"/>
      <c r="AM1171" s="43"/>
    </row>
    <row r="1172">
      <c r="A1172" t="str">
        <f>M1172</f>
      </c>
      <c r="B1172" t="str">
        <f>N1172</f>
      </c>
      <c r="C1172" t="str">
        <f>O1172</f>
      </c>
      <c r="D1172" s="43" t="str">
        <f>AE1172</f>
      </c>
      <c r="E1172" s="43" t="str">
        <f>AK1172</f>
      </c>
      <c r="F1172" s="43" t="str">
        <f>AL1172</f>
      </c>
      <c r="G1172" s="43" t="str">
        <f>AM1172</f>
      </c>
      <c r="H1172" s="44" t="str">
        <f>AL1172/AK1172-1</f>
      </c>
      <c r="I1172" s="44" t="str">
        <f>AL1172/AE1172-1</f>
      </c>
      <c r="J1172" s="44" t="str">
        <f>AM1172/AL1172</f>
      </c>
      <c r="K1172" s="44" t="str">
        <f>AL1172/Sum(AL$1:AL$1706)</f>
      </c>
      <c r="L1172" s="44" t="str">
        <f>AM1172/Sum(AM1:AM$1706)</f>
      </c>
      <c r="M1172" t="s">
        <v>1846</v>
      </c>
      <c r="N1172" t="s">
        <v>3342</v>
      </c>
      <c r="O1172" t="n">
        <v>715</v>
      </c>
      <c r="P1172" s="43"/>
      <c r="Q1172" s="43"/>
      <c r="R1172" s="43" t="n">
        <v>19966208.48827</v>
      </c>
      <c r="S1172" s="43" t="n">
        <v>305788.638819704</v>
      </c>
      <c r="T1172" s="43"/>
      <c r="U1172" s="43"/>
      <c r="V1172" s="43"/>
      <c r="W1172" s="43"/>
      <c r="X1172" s="43"/>
      <c r="Y1172" s="43" t="n">
        <v>-110839.57037519</v>
      </c>
      <c r="Z1172" s="43" t="n">
        <v>-291082.797278196</v>
      </c>
      <c r="AA1172" s="43" t="n">
        <v>-144011.190529639</v>
      </c>
      <c r="AB1172" s="43"/>
      <c r="AC1172" s="43"/>
      <c r="AD1172" s="43"/>
      <c r="AE1172" s="43"/>
      <c r="AF1172" s="43"/>
      <c r="AG1172" s="43" t="n">
        <v>24048.8316593261</v>
      </c>
      <c r="AH1172" s="43"/>
      <c r="AI1172" s="43" t="n">
        <v>0</v>
      </c>
      <c r="AJ1172" s="43" t="n">
        <v>0</v>
      </c>
      <c r="AK1172" s="43"/>
      <c r="AL1172" s="43"/>
      <c r="AM1172" s="43"/>
    </row>
    <row r="1173">
      <c r="A1173" t="str">
        <f>M1173</f>
      </c>
      <c r="B1173" t="str">
        <f>N1173</f>
      </c>
      <c r="C1173" t="str">
        <f>O1173</f>
      </c>
      <c r="D1173" s="43" t="str">
        <f>AE1173</f>
      </c>
      <c r="E1173" s="43" t="str">
        <f>AK1173</f>
      </c>
      <c r="F1173" s="43" t="str">
        <f>AL1173</f>
      </c>
      <c r="G1173" s="43" t="str">
        <f>AM1173</f>
      </c>
      <c r="H1173" s="44" t="str">
        <f>AL1173/AK1173-1</f>
      </c>
      <c r="I1173" s="44" t="str">
        <f>AL1173/AE1173-1</f>
      </c>
      <c r="J1173" s="44" t="str">
        <f>AM1173/AL1173</f>
      </c>
      <c r="K1173" s="44" t="str">
        <f>AL1173/Sum(AL$1:AL$1706)</f>
      </c>
      <c r="L1173" s="44" t="str">
        <f>AM1173/Sum(AM1:AM$1706)</f>
      </c>
      <c r="M1173" t="s">
        <v>1846</v>
      </c>
      <c r="N1173" t="s">
        <v>3343</v>
      </c>
      <c r="O1173" t="n">
        <v>363</v>
      </c>
      <c r="P1173" s="43" t="n">
        <v>7028425.71649589</v>
      </c>
      <c r="Q1173" s="43"/>
      <c r="R1173" s="43"/>
      <c r="S1173" s="43"/>
      <c r="T1173" s="43"/>
      <c r="U1173" s="43"/>
      <c r="V1173" s="43"/>
      <c r="W1173" s="43"/>
      <c r="X1173" s="43"/>
      <c r="Y1173" s="43"/>
      <c r="Z1173" s="43"/>
      <c r="AA1173" s="43"/>
      <c r="AB1173" s="43"/>
      <c r="AC1173" s="43"/>
      <c r="AD1173" s="43"/>
      <c r="AE1173" s="43"/>
      <c r="AF1173" s="43"/>
      <c r="AG1173" s="43"/>
      <c r="AH1173" s="43"/>
      <c r="AI1173" s="43"/>
      <c r="AJ1173" s="43"/>
      <c r="AK1173" s="43"/>
      <c r="AL1173" s="43"/>
      <c r="AM1173" s="43"/>
    </row>
    <row r="1174">
      <c r="A1174" t="str">
        <f>M1174</f>
      </c>
      <c r="B1174" t="str">
        <f>N1174</f>
      </c>
      <c r="C1174" t="str">
        <f>O1174</f>
      </c>
      <c r="D1174" s="43" t="str">
        <f>AE1174</f>
      </c>
      <c r="E1174" s="43" t="str">
        <f>AK1174</f>
      </c>
      <c r="F1174" s="43" t="str">
        <f>AL1174</f>
      </c>
      <c r="G1174" s="43" t="str">
        <f>AM1174</f>
      </c>
      <c r="H1174" s="44" t="str">
        <f>AL1174/AK1174-1</f>
      </c>
      <c r="I1174" s="44" t="str">
        <f>AL1174/AE1174-1</f>
      </c>
      <c r="J1174" s="44" t="str">
        <f>AM1174/AL1174</f>
      </c>
      <c r="K1174" s="44" t="str">
        <f>AL1174/Sum(AL$1:AL$1706)</f>
      </c>
      <c r="L1174" s="44" t="str">
        <f>AM1174/Sum(AM1:AM$1706)</f>
      </c>
      <c r="M1174" t="s">
        <v>1846</v>
      </c>
      <c r="N1174" t="s">
        <v>2867</v>
      </c>
      <c r="O1174" t="n">
        <v>1344</v>
      </c>
      <c r="P1174" s="43"/>
      <c r="Q1174" s="43"/>
      <c r="R1174" s="43"/>
      <c r="S1174" s="43"/>
      <c r="T1174" s="43"/>
      <c r="U1174" s="43" t="n">
        <v>227196.60303197</v>
      </c>
      <c r="V1174" s="43" t="n">
        <v>659416.289213967</v>
      </c>
      <c r="W1174" s="43"/>
      <c r="X1174" s="43"/>
      <c r="Y1174" s="43"/>
      <c r="Z1174" s="43"/>
      <c r="AA1174" s="43"/>
      <c r="AB1174" s="43"/>
      <c r="AC1174" s="43"/>
      <c r="AD1174" s="43"/>
      <c r="AE1174" s="43"/>
      <c r="AF1174" s="43"/>
      <c r="AG1174" s="43"/>
      <c r="AH1174" s="43"/>
      <c r="AI1174" s="43"/>
      <c r="AJ1174" s="43"/>
      <c r="AK1174" s="43"/>
      <c r="AL1174" s="43"/>
      <c r="AM1174" s="43"/>
    </row>
    <row r="1175">
      <c r="A1175" t="str">
        <f>M1175</f>
      </c>
      <c r="B1175" t="str">
        <f>N1175</f>
      </c>
      <c r="C1175" t="str">
        <f>O1175</f>
      </c>
      <c r="D1175" s="43" t="str">
        <f>AE1175</f>
      </c>
      <c r="E1175" s="43" t="str">
        <f>AK1175</f>
      </c>
      <c r="F1175" s="43" t="str">
        <f>AL1175</f>
      </c>
      <c r="G1175" s="43" t="str">
        <f>AM1175</f>
      </c>
      <c r="H1175" s="44" t="str">
        <f>AL1175/AK1175-1</f>
      </c>
      <c r="I1175" s="44" t="str">
        <f>AL1175/AE1175-1</f>
      </c>
      <c r="J1175" s="44" t="str">
        <f>AM1175/AL1175</f>
      </c>
      <c r="K1175" s="44" t="str">
        <f>AL1175/Sum(AL$1:AL$1706)</f>
      </c>
      <c r="L1175" s="44" t="str">
        <f>AM1175/Sum(AM1:AM$1706)</f>
      </c>
      <c r="M1175" t="s">
        <v>1846</v>
      </c>
      <c r="N1175" t="s">
        <v>2873</v>
      </c>
      <c r="O1175" t="n">
        <v>1958</v>
      </c>
      <c r="P1175" s="43"/>
      <c r="Q1175" s="43"/>
      <c r="R1175" s="43"/>
      <c r="S1175" s="43"/>
      <c r="T1175" s="43"/>
      <c r="U1175" s="43"/>
      <c r="V1175" s="43" t="n">
        <v>9535714.04228903</v>
      </c>
      <c r="W1175" s="43"/>
      <c r="X1175" s="43"/>
      <c r="Y1175" s="43"/>
      <c r="Z1175" s="43"/>
      <c r="AA1175" s="43"/>
      <c r="AB1175" s="43"/>
      <c r="AC1175" s="43"/>
      <c r="AD1175" s="43"/>
      <c r="AE1175" s="43"/>
      <c r="AF1175" s="43"/>
      <c r="AG1175" s="43"/>
      <c r="AH1175" s="43"/>
      <c r="AI1175" s="43"/>
      <c r="AJ1175" s="43"/>
      <c r="AK1175" s="43"/>
      <c r="AL1175" s="43"/>
      <c r="AM1175" s="43"/>
    </row>
    <row r="1176">
      <c r="A1176" t="str">
        <f>M1176</f>
      </c>
      <c r="B1176" t="str">
        <f>N1176</f>
      </c>
      <c r="C1176" t="str">
        <f>O1176</f>
      </c>
      <c r="D1176" s="43" t="str">
        <f>AE1176</f>
      </c>
      <c r="E1176" s="43" t="str">
        <f>AK1176</f>
      </c>
      <c r="F1176" s="43" t="str">
        <f>AL1176</f>
      </c>
      <c r="G1176" s="43" t="str">
        <f>AM1176</f>
      </c>
      <c r="H1176" s="44" t="str">
        <f>AL1176/AK1176-1</f>
      </c>
      <c r="I1176" s="44" t="str">
        <f>AL1176/AE1176-1</f>
      </c>
      <c r="J1176" s="44" t="str">
        <f>AM1176/AL1176</f>
      </c>
      <c r="K1176" s="44" t="str">
        <f>AL1176/Sum(AL$1:AL$1706)</f>
      </c>
      <c r="L1176" s="44" t="str">
        <f>AM1176/Sum(AM1:AM$1706)</f>
      </c>
      <c r="M1176" t="s">
        <v>1846</v>
      </c>
      <c r="N1176" t="s">
        <v>2468</v>
      </c>
      <c r="O1176" t="n">
        <v>2180</v>
      </c>
      <c r="P1176" s="43"/>
      <c r="Q1176" s="43"/>
      <c r="R1176" s="43"/>
      <c r="S1176" s="43"/>
      <c r="T1176" s="43"/>
      <c r="U1176" s="43"/>
      <c r="V1176" s="43"/>
      <c r="W1176" s="43"/>
      <c r="X1176" s="43"/>
      <c r="Y1176" s="43"/>
      <c r="Z1176" s="43"/>
      <c r="AA1176" s="43"/>
      <c r="AB1176" s="43"/>
      <c r="AC1176" s="43"/>
      <c r="AD1176" s="43"/>
      <c r="AE1176" s="43"/>
      <c r="AF1176" s="43"/>
      <c r="AG1176" s="43"/>
      <c r="AH1176" s="43"/>
      <c r="AI1176" s="43"/>
      <c r="AJ1176" s="43"/>
      <c r="AK1176" s="43"/>
      <c r="AL1176" s="43" t="n">
        <v>5148718</v>
      </c>
      <c r="AM1176" s="43" t="n">
        <v>0</v>
      </c>
    </row>
    <row r="1177">
      <c r="A1177" t="str">
        <f>M1177</f>
      </c>
      <c r="B1177" t="str">
        <f>N1177</f>
      </c>
      <c r="C1177" t="str">
        <f>O1177</f>
      </c>
      <c r="D1177" s="43" t="str">
        <f>AE1177</f>
      </c>
      <c r="E1177" s="43" t="str">
        <f>AK1177</f>
      </c>
      <c r="F1177" s="43" t="str">
        <f>AL1177</f>
      </c>
      <c r="G1177" s="43" t="str">
        <f>AM1177</f>
      </c>
      <c r="H1177" s="44" t="str">
        <f>AL1177/AK1177-1</f>
      </c>
      <c r="I1177" s="44" t="str">
        <f>AL1177/AE1177-1</f>
      </c>
      <c r="J1177" s="44" t="str">
        <f>AM1177/AL1177</f>
      </c>
      <c r="K1177" s="44" t="str">
        <f>AL1177/Sum(AL$1:AL$1706)</f>
      </c>
      <c r="L1177" s="44" t="str">
        <f>AM1177/Sum(AM1:AM$1706)</f>
      </c>
      <c r="M1177" t="s">
        <v>1846</v>
      </c>
      <c r="N1177" t="s">
        <v>3344</v>
      </c>
      <c r="O1177" t="n">
        <v>1980</v>
      </c>
      <c r="P1177" s="43"/>
      <c r="Q1177" s="43"/>
      <c r="R1177" s="43"/>
      <c r="S1177" s="43"/>
      <c r="T1177" s="43"/>
      <c r="U1177" s="43"/>
      <c r="V1177" s="43"/>
      <c r="W1177" s="43"/>
      <c r="X1177" s="43"/>
      <c r="Y1177" s="43"/>
      <c r="Z1177" s="43"/>
      <c r="AA1177" s="43"/>
      <c r="AB1177" s="43" t="n">
        <v>101499.579980634</v>
      </c>
      <c r="AC1177" s="43"/>
      <c r="AD1177" s="43" t="n">
        <v>3639.59537647641</v>
      </c>
      <c r="AE1177" s="43"/>
      <c r="AF1177" s="43"/>
      <c r="AG1177" s="43"/>
      <c r="AH1177" s="43"/>
      <c r="AI1177" s="43"/>
      <c r="AJ1177" s="43"/>
      <c r="AK1177" s="43"/>
      <c r="AL1177" s="43"/>
      <c r="AM1177" s="43"/>
    </row>
    <row r="1178">
      <c r="A1178" t="str">
        <f>M1178</f>
      </c>
      <c r="B1178" t="str">
        <f>N1178</f>
      </c>
      <c r="C1178" t="str">
        <f>O1178</f>
      </c>
      <c r="D1178" s="43" t="str">
        <f>AE1178</f>
      </c>
      <c r="E1178" s="43" t="str">
        <f>AK1178</f>
      </c>
      <c r="F1178" s="43" t="str">
        <f>AL1178</f>
      </c>
      <c r="G1178" s="43" t="str">
        <f>AM1178</f>
      </c>
      <c r="H1178" s="44" t="str">
        <f>AL1178/AK1178-1</f>
      </c>
      <c r="I1178" s="44" t="str">
        <f>AL1178/AE1178-1</f>
      </c>
      <c r="J1178" s="44" t="str">
        <f>AM1178/AL1178</f>
      </c>
      <c r="K1178" s="44" t="str">
        <f>AL1178/Sum(AL$1:AL$1706)</f>
      </c>
      <c r="L1178" s="44" t="str">
        <f>AM1178/Sum(AM1:AM$1706)</f>
      </c>
      <c r="M1178" t="s">
        <v>1846</v>
      </c>
      <c r="N1178" t="s">
        <v>3345</v>
      </c>
      <c r="O1178" t="n">
        <v>1915</v>
      </c>
      <c r="P1178" s="43"/>
      <c r="Q1178" s="43"/>
      <c r="R1178" s="43" t="n">
        <v>29527126.5449605</v>
      </c>
      <c r="S1178" s="43" t="n">
        <v>155273826.49545</v>
      </c>
      <c r="T1178" s="43" t="n">
        <v>383085381.685336</v>
      </c>
      <c r="U1178" s="43" t="n">
        <v>227591734.212347</v>
      </c>
      <c r="V1178" s="43" t="n">
        <v>36121490.2229308</v>
      </c>
      <c r="W1178" s="43" t="n">
        <v>17265565.0160396</v>
      </c>
      <c r="X1178" s="43" t="n">
        <v>243608.632269418</v>
      </c>
      <c r="Y1178" s="43" t="n">
        <v>-13451.9715337815</v>
      </c>
      <c r="Z1178" s="43" t="n">
        <v>-49559.9821210798</v>
      </c>
      <c r="AA1178" s="43" t="n">
        <v>-519981.297317548</v>
      </c>
      <c r="AB1178" s="43" t="n">
        <v>-131589.205646103</v>
      </c>
      <c r="AC1178" s="43" t="n">
        <v>-161845.661342171</v>
      </c>
      <c r="AD1178" s="43" t="n">
        <v>-115255.030390925</v>
      </c>
      <c r="AE1178" s="43" t="n">
        <v>-179595.870587015</v>
      </c>
      <c r="AF1178" s="43" t="n">
        <v>-6957.23422907686</v>
      </c>
      <c r="AG1178" s="43"/>
      <c r="AH1178" s="43" t="n">
        <v>0</v>
      </c>
      <c r="AI1178" s="43" t="n">
        <v>0</v>
      </c>
      <c r="AJ1178" s="43"/>
      <c r="AK1178" s="43"/>
      <c r="AL1178" s="43"/>
      <c r="AM1178" s="43"/>
    </row>
    <row r="1179">
      <c r="A1179" t="str">
        <f>M1179</f>
      </c>
      <c r="B1179" t="str">
        <f>N1179</f>
      </c>
      <c r="C1179" t="str">
        <f>O1179</f>
      </c>
      <c r="D1179" s="43" t="str">
        <f>AE1179</f>
      </c>
      <c r="E1179" s="43" t="str">
        <f>AK1179</f>
      </c>
      <c r="F1179" s="43" t="str">
        <f>AL1179</f>
      </c>
      <c r="G1179" s="43" t="str">
        <f>AM1179</f>
      </c>
      <c r="H1179" s="44" t="str">
        <f>AL1179/AK1179-1</f>
      </c>
      <c r="I1179" s="44" t="str">
        <f>AL1179/AE1179-1</f>
      </c>
      <c r="J1179" s="44" t="str">
        <f>AM1179/AL1179</f>
      </c>
      <c r="K1179" s="44" t="str">
        <f>AL1179/Sum(AL$1:AL$1706)</f>
      </c>
      <c r="L1179" s="44" t="str">
        <f>AM1179/Sum(AM1:AM$1706)</f>
      </c>
      <c r="M1179" t="s">
        <v>1846</v>
      </c>
      <c r="N1179" t="s">
        <v>3346</v>
      </c>
      <c r="O1179" t="n">
        <v>1917</v>
      </c>
      <c r="P1179" s="43"/>
      <c r="Q1179" s="43" t="n">
        <v>-946486.283880439</v>
      </c>
      <c r="R1179" s="43"/>
      <c r="S1179" s="43"/>
      <c r="T1179" s="43"/>
      <c r="U1179" s="43"/>
      <c r="V1179" s="43"/>
      <c r="W1179" s="43"/>
      <c r="X1179" s="43"/>
      <c r="Y1179" s="43"/>
      <c r="Z1179" s="43"/>
      <c r="AA1179" s="43"/>
      <c r="AB1179" s="43"/>
      <c r="AC1179" s="43" t="n">
        <v>-469664.73369084</v>
      </c>
      <c r="AD1179" s="43" t="n">
        <v>-1247211.32685756</v>
      </c>
      <c r="AE1179" s="43"/>
      <c r="AF1179" s="43"/>
      <c r="AG1179" s="43"/>
      <c r="AH1179" s="43"/>
      <c r="AI1179" s="43"/>
      <c r="AJ1179" s="43"/>
      <c r="AK1179" s="43"/>
      <c r="AL1179" s="43"/>
      <c r="AM1179" s="43"/>
    </row>
    <row r="1180">
      <c r="A1180" t="str">
        <f>M1180</f>
      </c>
      <c r="B1180" t="str">
        <f>N1180</f>
      </c>
      <c r="C1180" t="str">
        <f>O1180</f>
      </c>
      <c r="D1180" s="43" t="str">
        <f>AE1180</f>
      </c>
      <c r="E1180" s="43" t="str">
        <f>AK1180</f>
      </c>
      <c r="F1180" s="43" t="str">
        <f>AL1180</f>
      </c>
      <c r="G1180" s="43" t="str">
        <f>AM1180</f>
      </c>
      <c r="H1180" s="44" t="str">
        <f>AL1180/AK1180-1</f>
      </c>
      <c r="I1180" s="44" t="str">
        <f>AL1180/AE1180-1</f>
      </c>
      <c r="J1180" s="44" t="str">
        <f>AM1180/AL1180</f>
      </c>
      <c r="K1180" s="44" t="str">
        <f>AL1180/Sum(AL$1:AL$1706)</f>
      </c>
      <c r="L1180" s="44" t="str">
        <f>AM1180/Sum(AM1:AM$1706)</f>
      </c>
      <c r="M1180" t="s">
        <v>1846</v>
      </c>
      <c r="N1180" t="s">
        <v>3347</v>
      </c>
      <c r="O1180" t="n">
        <v>2070</v>
      </c>
      <c r="P1180" s="43"/>
      <c r="Q1180" s="43"/>
      <c r="R1180" s="43" t="n">
        <v>2068684.05449943</v>
      </c>
      <c r="S1180" s="43" t="n">
        <v>137090.592030577</v>
      </c>
      <c r="T1180" s="43" t="n">
        <v>74284.7176745641</v>
      </c>
      <c r="U1180" s="43" t="n">
        <v>2401609.11023961</v>
      </c>
      <c r="V1180" s="43"/>
      <c r="W1180" s="43"/>
      <c r="X1180" s="43" t="n">
        <v>-211272.252367196</v>
      </c>
      <c r="Y1180" s="43" t="n">
        <v>-32990.1498683522</v>
      </c>
      <c r="Z1180" s="43"/>
      <c r="AA1180" s="43"/>
      <c r="AB1180" s="43"/>
      <c r="AC1180" s="43" t="n">
        <v>-71384.4153684418</v>
      </c>
      <c r="AD1180" s="43"/>
      <c r="AE1180" s="43"/>
      <c r="AF1180" s="43" t="n">
        <v>-978.128502331473</v>
      </c>
      <c r="AG1180" s="43"/>
      <c r="AH1180" s="43"/>
      <c r="AI1180" s="43"/>
      <c r="AJ1180" s="43"/>
      <c r="AK1180" s="43"/>
      <c r="AL1180" s="43"/>
      <c r="AM1180" s="43"/>
    </row>
    <row r="1181">
      <c r="A1181" t="str">
        <f>M1181</f>
      </c>
      <c r="B1181" t="str">
        <f>N1181</f>
      </c>
      <c r="C1181" t="str">
        <f>O1181</f>
      </c>
      <c r="D1181" s="43" t="str">
        <f>AE1181</f>
      </c>
      <c r="E1181" s="43" t="str">
        <f>AK1181</f>
      </c>
      <c r="F1181" s="43" t="str">
        <f>AL1181</f>
      </c>
      <c r="G1181" s="43" t="str">
        <f>AM1181</f>
      </c>
      <c r="H1181" s="44" t="str">
        <f>AL1181/AK1181-1</f>
      </c>
      <c r="I1181" s="44" t="str">
        <f>AL1181/AE1181-1</f>
      </c>
      <c r="J1181" s="44" t="str">
        <f>AM1181/AL1181</f>
      </c>
      <c r="K1181" s="44" t="str">
        <f>AL1181/Sum(AL$1:AL$1706)</f>
      </c>
      <c r="L1181" s="44" t="str">
        <f>AM1181/Sum(AM1:AM$1706)</f>
      </c>
      <c r="M1181" t="s">
        <v>1846</v>
      </c>
      <c r="N1181" t="s">
        <v>2878</v>
      </c>
      <c r="O1181" t="n">
        <v>2072</v>
      </c>
      <c r="P1181" s="43" t="n">
        <v>-4362471.13437676</v>
      </c>
      <c r="Q1181" s="43"/>
      <c r="R1181" s="43" t="n">
        <v>-1475317.54839737</v>
      </c>
      <c r="S1181" s="43"/>
      <c r="T1181" s="43"/>
      <c r="U1181" s="43" t="n">
        <v>-180755.674790463</v>
      </c>
      <c r="V1181" s="43"/>
      <c r="W1181" s="43"/>
      <c r="X1181" s="43"/>
      <c r="Y1181" s="43"/>
      <c r="Z1181" s="43"/>
      <c r="AA1181" s="43"/>
      <c r="AB1181" s="43" t="n">
        <v>-260526.212281642</v>
      </c>
      <c r="AC1181" s="43"/>
      <c r="AD1181" s="43"/>
      <c r="AE1181" s="43"/>
      <c r="AF1181" s="43"/>
      <c r="AG1181" s="43"/>
      <c r="AH1181" s="43"/>
      <c r="AI1181" s="43"/>
      <c r="AJ1181" s="43"/>
      <c r="AK1181" s="43"/>
      <c r="AL1181" s="43"/>
      <c r="AM1181" s="43"/>
    </row>
    <row r="1182">
      <c r="A1182" t="str">
        <f>M1182</f>
      </c>
      <c r="B1182" t="str">
        <f>N1182</f>
      </c>
      <c r="C1182" t="str">
        <f>O1182</f>
      </c>
      <c r="D1182" s="43" t="str">
        <f>AE1182</f>
      </c>
      <c r="E1182" s="43" t="str">
        <f>AK1182</f>
      </c>
      <c r="F1182" s="43" t="str">
        <f>AL1182</f>
      </c>
      <c r="G1182" s="43" t="str">
        <f>AM1182</f>
      </c>
      <c r="H1182" s="44" t="str">
        <f>AL1182/AK1182-1</f>
      </c>
      <c r="I1182" s="44" t="str">
        <f>AL1182/AE1182-1</f>
      </c>
      <c r="J1182" s="44" t="str">
        <f>AM1182/AL1182</f>
      </c>
      <c r="K1182" s="44" t="str">
        <f>AL1182/Sum(AL$1:AL$1706)</f>
      </c>
      <c r="L1182" s="44" t="str">
        <f>AM1182/Sum(AM1:AM$1706)</f>
      </c>
      <c r="M1182" t="s">
        <v>1846</v>
      </c>
      <c r="N1182" t="s">
        <v>3348</v>
      </c>
      <c r="O1182" t="n">
        <v>1408</v>
      </c>
      <c r="P1182" s="43"/>
      <c r="Q1182" s="43"/>
      <c r="R1182" s="43"/>
      <c r="S1182" s="43" t="n">
        <v>134097.773539313</v>
      </c>
      <c r="T1182" s="43"/>
      <c r="U1182" s="43"/>
      <c r="V1182" s="43"/>
      <c r="W1182" s="43"/>
      <c r="X1182" s="43"/>
      <c r="Y1182" s="43"/>
      <c r="Z1182" s="43"/>
      <c r="AA1182" s="43"/>
      <c r="AB1182" s="43"/>
      <c r="AC1182" s="43"/>
      <c r="AD1182" s="43"/>
      <c r="AE1182" s="43"/>
      <c r="AF1182" s="43"/>
      <c r="AG1182" s="43"/>
      <c r="AH1182" s="43"/>
      <c r="AI1182" s="43"/>
      <c r="AJ1182" s="43"/>
      <c r="AK1182" s="43"/>
      <c r="AL1182" s="43"/>
      <c r="AM1182" s="43"/>
    </row>
    <row r="1183">
      <c r="A1183" t="str">
        <f>M1183</f>
      </c>
      <c r="B1183" t="str">
        <f>N1183</f>
      </c>
      <c r="C1183" t="str">
        <f>O1183</f>
      </c>
      <c r="D1183" s="43" t="str">
        <f>AE1183</f>
      </c>
      <c r="E1183" s="43" t="str">
        <f>AK1183</f>
      </c>
      <c r="F1183" s="43" t="str">
        <f>AL1183</f>
      </c>
      <c r="G1183" s="43" t="str">
        <f>AM1183</f>
      </c>
      <c r="H1183" s="44" t="str">
        <f>AL1183/AK1183-1</f>
      </c>
      <c r="I1183" s="44" t="str">
        <f>AL1183/AE1183-1</f>
      </c>
      <c r="J1183" s="44" t="str">
        <f>AM1183/AL1183</f>
      </c>
      <c r="K1183" s="44" t="str">
        <f>AL1183/Sum(AL$1:AL$1706)</f>
      </c>
      <c r="L1183" s="44" t="str">
        <f>AM1183/Sum(AM1:AM$1706)</f>
      </c>
      <c r="M1183" t="s">
        <v>1846</v>
      </c>
      <c r="N1183" t="s">
        <v>3096</v>
      </c>
      <c r="O1183" t="n">
        <v>1994</v>
      </c>
      <c r="P1183" s="43"/>
      <c r="Q1183" s="43"/>
      <c r="R1183" s="43"/>
      <c r="S1183" s="43"/>
      <c r="T1183" s="43"/>
      <c r="U1183" s="43"/>
      <c r="V1183" s="43"/>
      <c r="W1183" s="43"/>
      <c r="X1183" s="43"/>
      <c r="Y1183" s="43" t="n">
        <v>212905.231190398</v>
      </c>
      <c r="Z1183" s="43"/>
      <c r="AA1183" s="43"/>
      <c r="AB1183" s="43"/>
      <c r="AC1183" s="43"/>
      <c r="AD1183" s="43"/>
      <c r="AE1183" s="43"/>
      <c r="AF1183" s="43"/>
      <c r="AG1183" s="43"/>
      <c r="AH1183" s="43"/>
      <c r="AI1183" s="43"/>
      <c r="AJ1183" s="43"/>
      <c r="AK1183" s="43"/>
      <c r="AL1183" s="43"/>
      <c r="AM1183" s="43"/>
    </row>
    <row r="1184">
      <c r="A1184" t="str">
        <f>M1184</f>
      </c>
      <c r="B1184" t="str">
        <f>N1184</f>
      </c>
      <c r="C1184" t="str">
        <f>O1184</f>
      </c>
      <c r="D1184" s="43" t="str">
        <f>AE1184</f>
      </c>
      <c r="E1184" s="43" t="str">
        <f>AK1184</f>
      </c>
      <c r="F1184" s="43" t="str">
        <f>AL1184</f>
      </c>
      <c r="G1184" s="43" t="str">
        <f>AM1184</f>
      </c>
      <c r="H1184" s="44" t="str">
        <f>AL1184/AK1184-1</f>
      </c>
      <c r="I1184" s="44" t="str">
        <f>AL1184/AE1184-1</f>
      </c>
      <c r="J1184" s="44" t="str">
        <f>AM1184/AL1184</f>
      </c>
      <c r="K1184" s="44" t="str">
        <f>AL1184/Sum(AL$1:AL$1706)</f>
      </c>
      <c r="L1184" s="44" t="str">
        <f>AM1184/Sum(AM1:AM$1706)</f>
      </c>
      <c r="M1184" t="s">
        <v>1846</v>
      </c>
      <c r="N1184" t="s">
        <v>2886</v>
      </c>
      <c r="O1184" t="n">
        <v>1995</v>
      </c>
      <c r="P1184" s="43"/>
      <c r="Q1184" s="43"/>
      <c r="R1184" s="43"/>
      <c r="S1184" s="43"/>
      <c r="T1184" s="43"/>
      <c r="U1184" s="43"/>
      <c r="V1184" s="43"/>
      <c r="W1184" s="43"/>
      <c r="X1184" s="43"/>
      <c r="Y1184" s="43"/>
      <c r="Z1184" s="43"/>
      <c r="AA1184" s="43" t="n">
        <v>90017.1375213089</v>
      </c>
      <c r="AB1184" s="43"/>
      <c r="AC1184" s="43"/>
      <c r="AD1184" s="43"/>
      <c r="AE1184" s="43"/>
      <c r="AF1184" s="43"/>
      <c r="AG1184" s="43"/>
      <c r="AH1184" s="43"/>
      <c r="AI1184" s="43"/>
      <c r="AJ1184" s="43"/>
      <c r="AK1184" s="43"/>
      <c r="AL1184" s="43"/>
      <c r="AM1184" s="43"/>
    </row>
    <row r="1185">
      <c r="A1185" t="str">
        <f>M1185</f>
      </c>
      <c r="B1185" t="str">
        <f>N1185</f>
      </c>
      <c r="C1185" t="str">
        <f>O1185</f>
      </c>
      <c r="D1185" s="43" t="str">
        <f>AE1185</f>
      </c>
      <c r="E1185" s="43" t="str">
        <f>AK1185</f>
      </c>
      <c r="F1185" s="43" t="str">
        <f>AL1185</f>
      </c>
      <c r="G1185" s="43" t="str">
        <f>AM1185</f>
      </c>
      <c r="H1185" s="44" t="str">
        <f>AL1185/AK1185-1</f>
      </c>
      <c r="I1185" s="44" t="str">
        <f>AL1185/AE1185-1</f>
      </c>
      <c r="J1185" s="44" t="str">
        <f>AM1185/AL1185</f>
      </c>
      <c r="K1185" s="44" t="str">
        <f>AL1185/Sum(AL$1:AL$1706)</f>
      </c>
      <c r="L1185" s="44" t="str">
        <f>AM1185/Sum(AM1:AM$1706)</f>
      </c>
      <c r="M1185" t="s">
        <v>1846</v>
      </c>
      <c r="N1185" t="s">
        <v>2475</v>
      </c>
      <c r="O1185" t="n">
        <v>2101</v>
      </c>
      <c r="P1185" s="43"/>
      <c r="Q1185" s="43"/>
      <c r="R1185" s="43"/>
      <c r="S1185" s="43"/>
      <c r="T1185" s="43"/>
      <c r="U1185" s="43"/>
      <c r="V1185" s="43"/>
      <c r="W1185" s="43"/>
      <c r="X1185" s="43"/>
      <c r="Y1185" s="43"/>
      <c r="Z1185" s="43"/>
      <c r="AA1185" s="43"/>
      <c r="AB1185" s="43"/>
      <c r="AC1185" s="43"/>
      <c r="AD1185" s="43"/>
      <c r="AE1185" s="43"/>
      <c r="AF1185" s="43"/>
      <c r="AG1185" s="43"/>
      <c r="AH1185" s="43"/>
      <c r="AI1185" s="43" t="n">
        <v>3075013.70891519</v>
      </c>
      <c r="AJ1185" s="43"/>
      <c r="AK1185" s="43" t="n">
        <v>0</v>
      </c>
      <c r="AL1185" s="43"/>
      <c r="AM1185" s="43"/>
    </row>
    <row r="1186">
      <c r="A1186" t="str">
        <f>M1186</f>
      </c>
      <c r="B1186" t="str">
        <f>N1186</f>
      </c>
      <c r="C1186" t="str">
        <f>O1186</f>
      </c>
      <c r="D1186" s="43" t="str">
        <f>AE1186</f>
      </c>
      <c r="E1186" s="43" t="str">
        <f>AK1186</f>
      </c>
      <c r="F1186" s="43" t="str">
        <f>AL1186</f>
      </c>
      <c r="G1186" s="43" t="str">
        <f>AM1186</f>
      </c>
      <c r="H1186" s="44" t="str">
        <f>AL1186/AK1186-1</f>
      </c>
      <c r="I1186" s="44" t="str">
        <f>AL1186/AE1186-1</f>
      </c>
      <c r="J1186" s="44" t="str">
        <f>AM1186/AL1186</f>
      </c>
      <c r="K1186" s="44" t="str">
        <f>AL1186/Sum(AL$1:AL$1706)</f>
      </c>
      <c r="L1186" s="44" t="str">
        <f>AM1186/Sum(AM1:AM$1706)</f>
      </c>
      <c r="M1186" t="s">
        <v>1846</v>
      </c>
      <c r="N1186" t="s">
        <v>3349</v>
      </c>
      <c r="O1186" t="n">
        <v>1746</v>
      </c>
      <c r="P1186" s="43" t="n">
        <v>79258244.8321238</v>
      </c>
      <c r="Q1186" s="43" t="n">
        <v>70746861.97836</v>
      </c>
      <c r="R1186" s="43" t="n">
        <v>19128821.3537313</v>
      </c>
      <c r="S1186" s="43" t="n">
        <v>12242524.8079967</v>
      </c>
      <c r="T1186" s="43"/>
      <c r="U1186" s="43"/>
      <c r="V1186" s="43"/>
      <c r="W1186" s="43"/>
      <c r="X1186" s="43"/>
      <c r="Y1186" s="43"/>
      <c r="Z1186" s="43"/>
      <c r="AA1186" s="43"/>
      <c r="AB1186" s="43"/>
      <c r="AC1186" s="43"/>
      <c r="AD1186" s="43"/>
      <c r="AE1186" s="43"/>
      <c r="AF1186" s="43"/>
      <c r="AG1186" s="43"/>
      <c r="AH1186" s="43"/>
      <c r="AI1186" s="43" t="n">
        <v>0</v>
      </c>
      <c r="AJ1186" s="43"/>
      <c r="AK1186" s="43"/>
      <c r="AL1186" s="43"/>
      <c r="AM1186" s="43"/>
    </row>
    <row r="1187">
      <c r="A1187" t="str">
        <f>M1187</f>
      </c>
      <c r="B1187" t="str">
        <f>N1187</f>
      </c>
      <c r="C1187" t="str">
        <f>O1187</f>
      </c>
      <c r="D1187" s="43" t="str">
        <f>AE1187</f>
      </c>
      <c r="E1187" s="43" t="str">
        <f>AK1187</f>
      </c>
      <c r="F1187" s="43" t="str">
        <f>AL1187</f>
      </c>
      <c r="G1187" s="43" t="str">
        <f>AM1187</f>
      </c>
      <c r="H1187" s="44" t="str">
        <f>AL1187/AK1187-1</f>
      </c>
      <c r="I1187" s="44" t="str">
        <f>AL1187/AE1187-1</f>
      </c>
      <c r="J1187" s="44" t="str">
        <f>AM1187/AL1187</f>
      </c>
      <c r="K1187" s="44" t="str">
        <f>AL1187/Sum(AL$1:AL$1706)</f>
      </c>
      <c r="L1187" s="44" t="str">
        <f>AM1187/Sum(AM1:AM$1706)</f>
      </c>
      <c r="M1187" t="s">
        <v>1846</v>
      </c>
      <c r="N1187" t="s">
        <v>2477</v>
      </c>
      <c r="O1187" t="n">
        <v>1931</v>
      </c>
      <c r="P1187" s="43"/>
      <c r="Q1187" s="43"/>
      <c r="R1187" s="43" t="n">
        <v>6327902.52223503</v>
      </c>
      <c r="S1187" s="43" t="n">
        <v>51912227.2410143</v>
      </c>
      <c r="T1187" s="43" t="n">
        <v>1234319.27181937</v>
      </c>
      <c r="U1187" s="43" t="n">
        <v>258607.642127954</v>
      </c>
      <c r="V1187" s="43"/>
      <c r="W1187" s="43"/>
      <c r="X1187" s="43"/>
      <c r="Y1187" s="43"/>
      <c r="Z1187" s="43" t="n">
        <v>-128306.03792735</v>
      </c>
      <c r="AA1187" s="43"/>
      <c r="AB1187" s="43"/>
      <c r="AC1187" s="43"/>
      <c r="AD1187" s="43"/>
      <c r="AE1187" s="43" t="n">
        <v>0</v>
      </c>
      <c r="AF1187" s="43" t="n">
        <v>-492886.77566363</v>
      </c>
      <c r="AG1187" s="43"/>
      <c r="AH1187" s="43" t="n">
        <v>-78.7918933542268</v>
      </c>
      <c r="AI1187" s="43"/>
      <c r="AJ1187" s="43"/>
      <c r="AK1187" s="43"/>
      <c r="AL1187" s="43"/>
      <c r="AM1187" s="43"/>
    </row>
    <row r="1188">
      <c r="A1188" t="str">
        <f>M1188</f>
      </c>
      <c r="B1188" t="str">
        <f>N1188</f>
      </c>
      <c r="C1188" t="str">
        <f>O1188</f>
      </c>
      <c r="D1188" s="43" t="str">
        <f>AE1188</f>
      </c>
      <c r="E1188" s="43" t="str">
        <f>AK1188</f>
      </c>
      <c r="F1188" s="43" t="str">
        <f>AL1188</f>
      </c>
      <c r="G1188" s="43" t="str">
        <f>AM1188</f>
      </c>
      <c r="H1188" s="44" t="str">
        <f>AL1188/AK1188-1</f>
      </c>
      <c r="I1188" s="44" t="str">
        <f>AL1188/AE1188-1</f>
      </c>
      <c r="J1188" s="44" t="str">
        <f>AM1188/AL1188</f>
      </c>
      <c r="K1188" s="44" t="str">
        <f>AL1188/Sum(AL$1:AL$1706)</f>
      </c>
      <c r="L1188" s="44" t="str">
        <f>AM1188/Sum(AM1:AM$1706)</f>
      </c>
      <c r="M1188" t="s">
        <v>1846</v>
      </c>
      <c r="N1188" t="s">
        <v>2479</v>
      </c>
      <c r="O1188" t="n">
        <v>1960</v>
      </c>
      <c r="P1188" s="43"/>
      <c r="Q1188" s="43"/>
      <c r="R1188" s="43"/>
      <c r="S1188" s="43"/>
      <c r="T1188" s="43"/>
      <c r="U1188" s="43"/>
      <c r="V1188" s="43" t="n">
        <v>1330374.1810644</v>
      </c>
      <c r="W1188" s="43"/>
      <c r="X1188" s="43"/>
      <c r="Y1188" s="43" t="n">
        <v>0</v>
      </c>
      <c r="Z1188" s="43"/>
      <c r="AA1188" s="43"/>
      <c r="AB1188" s="43"/>
      <c r="AC1188" s="43"/>
      <c r="AD1188" s="43"/>
      <c r="AE1188" s="43"/>
      <c r="AF1188" s="43"/>
      <c r="AG1188" s="43"/>
      <c r="AH1188" s="43"/>
      <c r="AI1188" s="43"/>
      <c r="AJ1188" s="43"/>
      <c r="AK1188" s="43"/>
      <c r="AL1188" s="43"/>
      <c r="AM1188" s="43"/>
    </row>
    <row r="1189">
      <c r="A1189" t="str">
        <f>M1189</f>
      </c>
      <c r="B1189" t="str">
        <f>N1189</f>
      </c>
      <c r="C1189" t="str">
        <f>O1189</f>
      </c>
      <c r="D1189" s="43" t="str">
        <f>AE1189</f>
      </c>
      <c r="E1189" s="43" t="str">
        <f>AK1189</f>
      </c>
      <c r="F1189" s="43" t="str">
        <f>AL1189</f>
      </c>
      <c r="G1189" s="43" t="str">
        <f>AM1189</f>
      </c>
      <c r="H1189" s="44" t="str">
        <f>AL1189/AK1189-1</f>
      </c>
      <c r="I1189" s="44" t="str">
        <f>AL1189/AE1189-1</f>
      </c>
      <c r="J1189" s="44" t="str">
        <f>AM1189/AL1189</f>
      </c>
      <c r="K1189" s="44" t="str">
        <f>AL1189/Sum(AL$1:AL$1706)</f>
      </c>
      <c r="L1189" s="44" t="str">
        <f>AM1189/Sum(AM1:AM$1706)</f>
      </c>
      <c r="M1189" t="s">
        <v>1846</v>
      </c>
      <c r="N1189" t="s">
        <v>2481</v>
      </c>
      <c r="O1189" t="n">
        <v>1950</v>
      </c>
      <c r="P1189" s="43"/>
      <c r="Q1189" s="43"/>
      <c r="R1189" s="43"/>
      <c r="S1189" s="43"/>
      <c r="T1189" s="43"/>
      <c r="U1189" s="43" t="n">
        <v>89437.2963541873</v>
      </c>
      <c r="V1189" s="43"/>
      <c r="W1189" s="43"/>
      <c r="X1189" s="43"/>
      <c r="Y1189" s="43"/>
      <c r="Z1189" s="43"/>
      <c r="AA1189" s="43"/>
      <c r="AB1189" s="43"/>
      <c r="AC1189" s="43"/>
      <c r="AD1189" s="43"/>
      <c r="AE1189" s="43"/>
      <c r="AF1189" s="43"/>
      <c r="AG1189" s="43"/>
      <c r="AH1189" s="43"/>
      <c r="AI1189" s="43"/>
      <c r="AJ1189" s="43"/>
      <c r="AK1189" s="43"/>
      <c r="AL1189" s="43"/>
      <c r="AM1189" s="43"/>
    </row>
    <row r="1190">
      <c r="A1190" t="str">
        <f>M1190</f>
      </c>
      <c r="B1190" t="str">
        <f>N1190</f>
      </c>
      <c r="C1190" t="str">
        <f>O1190</f>
      </c>
      <c r="D1190" s="43" t="str">
        <f>AE1190</f>
      </c>
      <c r="E1190" s="43" t="str">
        <f>AK1190</f>
      </c>
      <c r="F1190" s="43" t="str">
        <f>AL1190</f>
      </c>
      <c r="G1190" s="43" t="str">
        <f>AM1190</f>
      </c>
      <c r="H1190" s="44" t="str">
        <f>AL1190/AK1190-1</f>
      </c>
      <c r="I1190" s="44" t="str">
        <f>AL1190/AE1190-1</f>
      </c>
      <c r="J1190" s="44" t="str">
        <f>AM1190/AL1190</f>
      </c>
      <c r="K1190" s="44" t="str">
        <f>AL1190/Sum(AL$1:AL$1706)</f>
      </c>
      <c r="L1190" s="44" t="str">
        <f>AM1190/Sum(AM1:AM$1706)</f>
      </c>
      <c r="M1190" t="s">
        <v>1846</v>
      </c>
      <c r="N1190" t="s">
        <v>3350</v>
      </c>
      <c r="O1190" t="n">
        <v>1933</v>
      </c>
      <c r="P1190" s="43" t="n">
        <v>2819686.44916452</v>
      </c>
      <c r="Q1190" s="43" t="n">
        <v>195238.035684577</v>
      </c>
      <c r="R1190" s="43" t="n">
        <v>-228959.965716229</v>
      </c>
      <c r="S1190" s="43" t="n">
        <v>-170148.740884689</v>
      </c>
      <c r="T1190" s="43" t="n">
        <v>66292.4912415358</v>
      </c>
      <c r="U1190" s="43"/>
      <c r="V1190" s="43"/>
      <c r="W1190" s="43"/>
      <c r="X1190" s="43"/>
      <c r="Y1190" s="43"/>
      <c r="Z1190" s="43"/>
      <c r="AA1190" s="43"/>
      <c r="AB1190" s="43" t="n">
        <v>-23298.6241205546</v>
      </c>
      <c r="AC1190" s="43" t="n">
        <v>-5889.80904383157</v>
      </c>
      <c r="AD1190" s="43"/>
      <c r="AE1190" s="43"/>
      <c r="AF1190" s="43"/>
      <c r="AG1190" s="43" t="n">
        <v>-1208751.37720379</v>
      </c>
      <c r="AH1190" s="43"/>
      <c r="AI1190" s="43"/>
      <c r="AJ1190" s="43"/>
      <c r="AK1190" s="43" t="n">
        <v>0</v>
      </c>
      <c r="AL1190" s="43"/>
      <c r="AM1190" s="43"/>
    </row>
    <row r="1191">
      <c r="A1191" t="str">
        <f>M1191</f>
      </c>
      <c r="B1191" t="str">
        <f>N1191</f>
      </c>
      <c r="C1191" t="str">
        <f>O1191</f>
      </c>
      <c r="D1191" s="43" t="str">
        <f>AE1191</f>
      </c>
      <c r="E1191" s="43" t="str">
        <f>AK1191</f>
      </c>
      <c r="F1191" s="43" t="str">
        <f>AL1191</f>
      </c>
      <c r="G1191" s="43" t="str">
        <f>AM1191</f>
      </c>
      <c r="H1191" s="44" t="str">
        <f>AL1191/AK1191-1</f>
      </c>
      <c r="I1191" s="44" t="str">
        <f>AL1191/AE1191-1</f>
      </c>
      <c r="J1191" s="44" t="str">
        <f>AM1191/AL1191</f>
      </c>
      <c r="K1191" s="44" t="str">
        <f>AL1191/Sum(AL$1:AL$1706)</f>
      </c>
      <c r="L1191" s="44" t="str">
        <f>AM1191/Sum(AM1:AM$1706)</f>
      </c>
      <c r="M1191" t="s">
        <v>1846</v>
      </c>
      <c r="N1191" t="s">
        <v>3351</v>
      </c>
      <c r="O1191" t="n">
        <v>2077</v>
      </c>
      <c r="P1191" s="43" t="n">
        <v>150382775.335306</v>
      </c>
      <c r="Q1191" s="43" t="n">
        <v>79245685.7041361</v>
      </c>
      <c r="R1191" s="43" t="n">
        <v>32186069.6209153</v>
      </c>
      <c r="S1191" s="43" t="n">
        <v>111551722.870518</v>
      </c>
      <c r="T1191" s="43" t="n">
        <v>78112134.3729326</v>
      </c>
      <c r="U1191" s="43" t="n">
        <v>68980579.2393968</v>
      </c>
      <c r="V1191" s="43" t="n">
        <v>-81217.8461419082</v>
      </c>
      <c r="W1191" s="43"/>
      <c r="X1191" s="43"/>
      <c r="Y1191" s="43"/>
      <c r="Z1191" s="43"/>
      <c r="AA1191" s="43" t="n">
        <v>-6125.17351458041</v>
      </c>
      <c r="AB1191" s="43" t="n">
        <v>-517.622671901238</v>
      </c>
      <c r="AC1191" s="43" t="n">
        <v>-21972.0828685586</v>
      </c>
      <c r="AD1191" s="43"/>
      <c r="AE1191" s="43"/>
      <c r="AF1191" s="43"/>
      <c r="AG1191" s="43"/>
      <c r="AH1191" s="43"/>
      <c r="AI1191" s="43"/>
      <c r="AJ1191" s="43"/>
      <c r="AK1191" s="43"/>
      <c r="AL1191" s="43"/>
      <c r="AM1191" s="43"/>
    </row>
    <row r="1192">
      <c r="A1192" t="str">
        <f>M1192</f>
      </c>
      <c r="B1192" t="str">
        <f>N1192</f>
      </c>
      <c r="C1192" t="str">
        <f>O1192</f>
      </c>
      <c r="D1192" s="43" t="str">
        <f>AE1192</f>
      </c>
      <c r="E1192" s="43" t="str">
        <f>AK1192</f>
      </c>
      <c r="F1192" s="43" t="str">
        <f>AL1192</f>
      </c>
      <c r="G1192" s="43" t="str">
        <f>AM1192</f>
      </c>
      <c r="H1192" s="44" t="str">
        <f>AL1192/AK1192-1</f>
      </c>
      <c r="I1192" s="44" t="str">
        <f>AL1192/AE1192-1</f>
      </c>
      <c r="J1192" s="44" t="str">
        <f>AM1192/AL1192</f>
      </c>
      <c r="K1192" s="44" t="str">
        <f>AL1192/Sum(AL$1:AL$1706)</f>
      </c>
      <c r="L1192" s="44" t="str">
        <f>AM1192/Sum(AM1:AM$1706)</f>
      </c>
      <c r="M1192" t="s">
        <v>1846</v>
      </c>
      <c r="N1192" t="s">
        <v>3158</v>
      </c>
      <c r="O1192" t="n">
        <v>2079</v>
      </c>
      <c r="P1192" s="43"/>
      <c r="Q1192" s="43"/>
      <c r="R1192" s="43"/>
      <c r="S1192" s="43" t="n">
        <v>4089767.23174371</v>
      </c>
      <c r="T1192" s="43" t="n">
        <v>1682770.48974885</v>
      </c>
      <c r="U1192" s="43" t="n">
        <v>373906.56888776</v>
      </c>
      <c r="V1192" s="43"/>
      <c r="W1192" s="43" t="n">
        <v>0</v>
      </c>
      <c r="X1192" s="43"/>
      <c r="Y1192" s="43"/>
      <c r="Z1192" s="43" t="n">
        <v>-1048564.95550181</v>
      </c>
      <c r="AA1192" s="43"/>
      <c r="AB1192" s="43"/>
      <c r="AC1192" s="43"/>
      <c r="AD1192" s="43"/>
      <c r="AE1192" s="43" t="n">
        <v>0</v>
      </c>
      <c r="AF1192" s="43"/>
      <c r="AG1192" s="43"/>
      <c r="AH1192" s="43"/>
      <c r="AI1192" s="43"/>
      <c r="AJ1192" s="43"/>
      <c r="AK1192" s="43"/>
      <c r="AL1192" s="43"/>
      <c r="AM1192" s="43"/>
    </row>
    <row r="1193">
      <c r="A1193" t="str">
        <f>M1193</f>
      </c>
      <c r="B1193" t="str">
        <f>N1193</f>
      </c>
      <c r="C1193" t="str">
        <f>O1193</f>
      </c>
      <c r="D1193" s="43" t="str">
        <f>AE1193</f>
      </c>
      <c r="E1193" s="43" t="str">
        <f>AK1193</f>
      </c>
      <c r="F1193" s="43" t="str">
        <f>AL1193</f>
      </c>
      <c r="G1193" s="43" t="str">
        <f>AM1193</f>
      </c>
      <c r="H1193" s="44" t="str">
        <f>AL1193/AK1193-1</f>
      </c>
      <c r="I1193" s="44" t="str">
        <f>AL1193/AE1193-1</f>
      </c>
      <c r="J1193" s="44" t="str">
        <f>AM1193/AL1193</f>
      </c>
      <c r="K1193" s="44" t="str">
        <f>AL1193/Sum(AL$1:AL$1706)</f>
      </c>
      <c r="L1193" s="44" t="str">
        <f>AM1193/Sum(AM1:AM$1706)</f>
      </c>
      <c r="M1193" t="s">
        <v>1846</v>
      </c>
      <c r="N1193" t="s">
        <v>3352</v>
      </c>
      <c r="O1193" t="n">
        <v>1360</v>
      </c>
      <c r="P1193" s="43"/>
      <c r="Q1193" s="43"/>
      <c r="R1193" s="43"/>
      <c r="S1193" s="43"/>
      <c r="T1193" s="43"/>
      <c r="U1193" s="43" t="n">
        <v>6436208.24131857</v>
      </c>
      <c r="V1193" s="43" t="n">
        <v>1059605.80638385</v>
      </c>
      <c r="W1193" s="43" t="n">
        <v>79697495.676739</v>
      </c>
      <c r="X1193" s="43" t="n">
        <v>225061147.806214</v>
      </c>
      <c r="Y1193" s="43" t="n">
        <v>520324.482325529</v>
      </c>
      <c r="Z1193" s="43" t="n">
        <v>-71530.7793727241</v>
      </c>
      <c r="AA1193" s="43" t="n">
        <v>-9131102.6148286</v>
      </c>
      <c r="AB1193" s="43" t="n">
        <v>4285434.41888234</v>
      </c>
      <c r="AC1193" s="43" t="n">
        <v>2447923.42808978</v>
      </c>
      <c r="AD1193" s="43" t="n">
        <v>6818226.29293441</v>
      </c>
      <c r="AE1193" s="43" t="n">
        <v>12959090.595359</v>
      </c>
      <c r="AF1193" s="43" t="n">
        <v>11421018.2932489</v>
      </c>
      <c r="AG1193" s="43" t="n">
        <v>17952145.6465312</v>
      </c>
      <c r="AH1193" s="43" t="n">
        <v>5872166.64228743</v>
      </c>
      <c r="AI1193" s="43" t="n">
        <v>2107247.35661937</v>
      </c>
      <c r="AJ1193" s="43" t="n">
        <v>1496731.59770287</v>
      </c>
      <c r="AK1193" s="43" t="n">
        <v>6103917.02971547</v>
      </c>
      <c r="AL1193" s="43" t="n">
        <v>23650</v>
      </c>
      <c r="AM1193" s="43" t="n">
        <v>98609.5780934961</v>
      </c>
    </row>
    <row r="1194">
      <c r="A1194" t="str">
        <f>M1194</f>
      </c>
      <c r="B1194" t="str">
        <f>N1194</f>
      </c>
      <c r="C1194" t="str">
        <f>O1194</f>
      </c>
      <c r="D1194" s="43" t="str">
        <f>AE1194</f>
      </c>
      <c r="E1194" s="43" t="str">
        <f>AK1194</f>
      </c>
      <c r="F1194" s="43" t="str">
        <f>AL1194</f>
      </c>
      <c r="G1194" s="43" t="str">
        <f>AM1194</f>
      </c>
      <c r="H1194" s="44" t="str">
        <f>AL1194/AK1194-1</f>
      </c>
      <c r="I1194" s="44" t="str">
        <f>AL1194/AE1194-1</f>
      </c>
      <c r="J1194" s="44" t="str">
        <f>AM1194/AL1194</f>
      </c>
      <c r="K1194" s="44" t="str">
        <f>AL1194/Sum(AL$1:AL$1706)</f>
      </c>
      <c r="L1194" s="44" t="str">
        <f>AM1194/Sum(AM1:AM$1706)</f>
      </c>
      <c r="M1194" t="s">
        <v>1846</v>
      </c>
      <c r="N1194" t="s">
        <v>3353</v>
      </c>
      <c r="O1194" t="n">
        <v>2080</v>
      </c>
      <c r="P1194" s="43" t="n">
        <v>12812863.7058834</v>
      </c>
      <c r="Q1194" s="43" t="n">
        <v>28071100.0117856</v>
      </c>
      <c r="R1194" s="43" t="n">
        <v>63890606.4647946</v>
      </c>
      <c r="S1194" s="43" t="n">
        <v>111837281.031593</v>
      </c>
      <c r="T1194" s="43" t="n">
        <v>104933510.789617</v>
      </c>
      <c r="U1194" s="43" t="n">
        <v>134401290.761278</v>
      </c>
      <c r="V1194" s="43" t="n">
        <v>113482526.198861</v>
      </c>
      <c r="W1194" s="43" t="n">
        <v>63646819.634176</v>
      </c>
      <c r="X1194" s="43" t="n">
        <v>-2626699.5799458</v>
      </c>
      <c r="Y1194" s="43"/>
      <c r="Z1194" s="43"/>
      <c r="AA1194" s="43" t="n">
        <v>4140.81435655757</v>
      </c>
      <c r="AB1194" s="43" t="n">
        <v>-1410025.77414347</v>
      </c>
      <c r="AC1194" s="43"/>
      <c r="AD1194" s="43"/>
      <c r="AE1194" s="43" t="n">
        <v>0</v>
      </c>
      <c r="AF1194" s="43" t="n">
        <v>0</v>
      </c>
      <c r="AG1194" s="43"/>
      <c r="AH1194" s="43"/>
      <c r="AI1194" s="43"/>
      <c r="AJ1194" s="43"/>
      <c r="AK1194" s="43"/>
      <c r="AL1194" s="43"/>
      <c r="AM1194" s="43"/>
    </row>
    <row r="1195">
      <c r="A1195" t="str">
        <f>M1195</f>
      </c>
      <c r="B1195" t="str">
        <f>N1195</f>
      </c>
      <c r="C1195" t="str">
        <f>O1195</f>
      </c>
      <c r="D1195" s="43" t="str">
        <f>AE1195</f>
      </c>
      <c r="E1195" s="43" t="str">
        <f>AK1195</f>
      </c>
      <c r="F1195" s="43" t="str">
        <f>AL1195</f>
      </c>
      <c r="G1195" s="43" t="str">
        <f>AM1195</f>
      </c>
      <c r="H1195" s="44" t="str">
        <f>AL1195/AK1195-1</f>
      </c>
      <c r="I1195" s="44" t="str">
        <f>AL1195/AE1195-1</f>
      </c>
      <c r="J1195" s="44" t="str">
        <f>AM1195/AL1195</f>
      </c>
      <c r="K1195" s="44" t="str">
        <f>AL1195/Sum(AL$1:AL$1706)</f>
      </c>
      <c r="L1195" s="44" t="str">
        <f>AM1195/Sum(AM1:AM$1706)</f>
      </c>
      <c r="M1195" t="s">
        <v>1846</v>
      </c>
      <c r="N1195" t="s">
        <v>3354</v>
      </c>
      <c r="O1195" t="n">
        <v>510</v>
      </c>
      <c r="P1195" s="43"/>
      <c r="Q1195" s="43"/>
      <c r="R1195" s="43"/>
      <c r="S1195" s="43" t="n">
        <v>107616.51094197</v>
      </c>
      <c r="T1195" s="43"/>
      <c r="U1195" s="43"/>
      <c r="V1195" s="43"/>
      <c r="W1195" s="43"/>
      <c r="X1195" s="43"/>
      <c r="Y1195" s="43"/>
      <c r="Z1195" s="43"/>
      <c r="AA1195" s="43"/>
      <c r="AB1195" s="43"/>
      <c r="AC1195" s="43"/>
      <c r="AD1195" s="43"/>
      <c r="AE1195" s="43"/>
      <c r="AF1195" s="43"/>
      <c r="AG1195" s="43"/>
      <c r="AH1195" s="43"/>
      <c r="AI1195" s="43"/>
      <c r="AJ1195" s="43"/>
      <c r="AK1195" s="43"/>
      <c r="AL1195" s="43"/>
      <c r="AM1195" s="43"/>
    </row>
    <row r="1196">
      <c r="A1196" t="str">
        <f>M1196</f>
      </c>
      <c r="B1196" t="str">
        <f>N1196</f>
      </c>
      <c r="C1196" t="str">
        <f>O1196</f>
      </c>
      <c r="D1196" s="43" t="str">
        <f>AE1196</f>
      </c>
      <c r="E1196" s="43" t="str">
        <f>AK1196</f>
      </c>
      <c r="F1196" s="43" t="str">
        <f>AL1196</f>
      </c>
      <c r="G1196" s="43" t="str">
        <f>AM1196</f>
      </c>
      <c r="H1196" s="44" t="str">
        <f>AL1196/AK1196-1</f>
      </c>
      <c r="I1196" s="44" t="str">
        <f>AL1196/AE1196-1</f>
      </c>
      <c r="J1196" s="44" t="str">
        <f>AM1196/AL1196</f>
      </c>
      <c r="K1196" s="44" t="str">
        <f>AL1196/Sum(AL$1:AL$1706)</f>
      </c>
      <c r="L1196" s="44" t="str">
        <f>AM1196/Sum(AM1:AM$1706)</f>
      </c>
      <c r="M1196" t="s">
        <v>1846</v>
      </c>
      <c r="N1196" t="s">
        <v>3355</v>
      </c>
      <c r="O1196" t="n">
        <v>1587</v>
      </c>
      <c r="P1196" s="43"/>
      <c r="Q1196" s="43" t="n">
        <v>256614.516239944</v>
      </c>
      <c r="R1196" s="43" t="n">
        <v>194620.7850529</v>
      </c>
      <c r="S1196" s="43" t="n">
        <v>1773062.09547349</v>
      </c>
      <c r="T1196" s="43"/>
      <c r="U1196" s="43"/>
      <c r="V1196" s="43"/>
      <c r="W1196" s="43"/>
      <c r="X1196" s="43"/>
      <c r="Y1196" s="43"/>
      <c r="Z1196" s="43"/>
      <c r="AA1196" s="43"/>
      <c r="AB1196" s="43"/>
      <c r="AC1196" s="43"/>
      <c r="AD1196" s="43"/>
      <c r="AE1196" s="43"/>
      <c r="AF1196" s="43"/>
      <c r="AG1196" s="43"/>
      <c r="AH1196" s="43"/>
      <c r="AI1196" s="43"/>
      <c r="AJ1196" s="43"/>
      <c r="AK1196" s="43"/>
      <c r="AL1196" s="43"/>
      <c r="AM1196" s="43"/>
    </row>
    <row r="1197">
      <c r="A1197" t="str">
        <f>M1197</f>
      </c>
      <c r="B1197" t="str">
        <f>N1197</f>
      </c>
      <c r="C1197" t="str">
        <f>O1197</f>
      </c>
      <c r="D1197" s="43" t="str">
        <f>AE1197</f>
      </c>
      <c r="E1197" s="43" t="str">
        <f>AK1197</f>
      </c>
      <c r="F1197" s="43" t="str">
        <f>AL1197</f>
      </c>
      <c r="G1197" s="43" t="str">
        <f>AM1197</f>
      </c>
      <c r="H1197" s="44" t="str">
        <f>AL1197/AK1197-1</f>
      </c>
      <c r="I1197" s="44" t="str">
        <f>AL1197/AE1197-1</f>
      </c>
      <c r="J1197" s="44" t="str">
        <f>AM1197/AL1197</f>
      </c>
      <c r="K1197" s="44" t="str">
        <f>AL1197/Sum(AL$1:AL$1706)</f>
      </c>
      <c r="L1197" s="44" t="str">
        <f>AM1197/Sum(AM1:AM$1706)</f>
      </c>
      <c r="M1197" t="s">
        <v>1846</v>
      </c>
      <c r="N1197" t="s">
        <v>3356</v>
      </c>
      <c r="O1197" t="n">
        <v>1597</v>
      </c>
      <c r="P1197" s="43" t="n">
        <v>2383641.30198306</v>
      </c>
      <c r="Q1197" s="43"/>
      <c r="R1197" s="43" t="n">
        <v>-415845.427918006</v>
      </c>
      <c r="S1197" s="43" t="n">
        <v>885645.697663721</v>
      </c>
      <c r="T1197" s="43"/>
      <c r="U1197" s="43"/>
      <c r="V1197" s="43"/>
      <c r="W1197" s="43"/>
      <c r="X1197" s="43"/>
      <c r="Y1197" s="43"/>
      <c r="Z1197" s="43"/>
      <c r="AA1197" s="43"/>
      <c r="AB1197" s="43"/>
      <c r="AC1197" s="43"/>
      <c r="AD1197" s="43"/>
      <c r="AE1197" s="43"/>
      <c r="AF1197" s="43"/>
      <c r="AG1197" s="43"/>
      <c r="AH1197" s="43"/>
      <c r="AI1197" s="43"/>
      <c r="AJ1197" s="43"/>
      <c r="AK1197" s="43"/>
      <c r="AL1197" s="43"/>
      <c r="AM1197" s="43"/>
    </row>
    <row r="1198">
      <c r="A1198" t="str">
        <f>M1198</f>
      </c>
      <c r="B1198" t="str">
        <f>N1198</f>
      </c>
      <c r="C1198" t="str">
        <f>O1198</f>
      </c>
      <c r="D1198" s="43" t="str">
        <f>AE1198</f>
      </c>
      <c r="E1198" s="43" t="str">
        <f>AK1198</f>
      </c>
      <c r="F1198" s="43" t="str">
        <f>AL1198</f>
      </c>
      <c r="G1198" s="43" t="str">
        <f>AM1198</f>
      </c>
      <c r="H1198" s="44" t="str">
        <f>AL1198/AK1198-1</f>
      </c>
      <c r="I1198" s="44" t="str">
        <f>AL1198/AE1198-1</f>
      </c>
      <c r="J1198" s="44" t="str">
        <f>AM1198/AL1198</f>
      </c>
      <c r="K1198" s="44" t="str">
        <f>AL1198/Sum(AL$1:AL$1706)</f>
      </c>
      <c r="L1198" s="44" t="str">
        <f>AM1198/Sum(AM1:AM$1706)</f>
      </c>
      <c r="M1198" t="s">
        <v>1846</v>
      </c>
      <c r="N1198" t="s">
        <v>2535</v>
      </c>
      <c r="O1198" t="n">
        <v>2178</v>
      </c>
      <c r="P1198" s="43"/>
      <c r="Q1198" s="43"/>
      <c r="R1198" s="43"/>
      <c r="S1198" s="43"/>
      <c r="T1198" s="43"/>
      <c r="U1198" s="43"/>
      <c r="V1198" s="43"/>
      <c r="W1198" s="43"/>
      <c r="X1198" s="43"/>
      <c r="Y1198" s="43"/>
      <c r="Z1198" s="43"/>
      <c r="AA1198" s="43"/>
      <c r="AB1198" s="43"/>
      <c r="AC1198" s="43"/>
      <c r="AD1198" s="43"/>
      <c r="AE1198" s="43"/>
      <c r="AF1198" s="43"/>
      <c r="AG1198" s="43"/>
      <c r="AH1198" s="43"/>
      <c r="AI1198" s="43"/>
      <c r="AJ1198" s="43"/>
      <c r="AK1198" s="43"/>
      <c r="AL1198" s="43"/>
      <c r="AM1198" s="43" t="n">
        <v>71501.4955143687</v>
      </c>
    </row>
    <row r="1199">
      <c r="A1199" t="str">
        <f>M1199</f>
      </c>
      <c r="B1199" t="str">
        <f>N1199</f>
      </c>
      <c r="C1199" t="str">
        <f>O1199</f>
      </c>
      <c r="D1199" s="43" t="str">
        <f>AE1199</f>
      </c>
      <c r="E1199" s="43" t="str">
        <f>AK1199</f>
      </c>
      <c r="F1199" s="43" t="str">
        <f>AL1199</f>
      </c>
      <c r="G1199" s="43" t="str">
        <f>AM1199</f>
      </c>
      <c r="H1199" s="44" t="str">
        <f>AL1199/AK1199-1</f>
      </c>
      <c r="I1199" s="44" t="str">
        <f>AL1199/AE1199-1</f>
      </c>
      <c r="J1199" s="44" t="str">
        <f>AM1199/AL1199</f>
      </c>
      <c r="K1199" s="44" t="str">
        <f>AL1199/Sum(AL$1:AL$1706)</f>
      </c>
      <c r="L1199" s="44" t="str">
        <f>AM1199/Sum(AM1:AM$1706)</f>
      </c>
      <c r="M1199" t="s">
        <v>1846</v>
      </c>
      <c r="N1199" t="s">
        <v>3357</v>
      </c>
      <c r="O1199" t="n">
        <v>569</v>
      </c>
      <c r="P1199" s="43"/>
      <c r="Q1199" s="43" t="n">
        <v>140676.25637315</v>
      </c>
      <c r="R1199" s="43"/>
      <c r="S1199" s="43"/>
      <c r="T1199" s="43"/>
      <c r="U1199" s="43"/>
      <c r="V1199" s="43"/>
      <c r="W1199" s="43"/>
      <c r="X1199" s="43"/>
      <c r="Y1199" s="43"/>
      <c r="Z1199" s="43"/>
      <c r="AA1199" s="43"/>
      <c r="AB1199" s="43"/>
      <c r="AC1199" s="43"/>
      <c r="AD1199" s="43"/>
      <c r="AE1199" s="43"/>
      <c r="AF1199" s="43"/>
      <c r="AG1199" s="43"/>
      <c r="AH1199" s="43"/>
      <c r="AI1199" s="43"/>
      <c r="AJ1199" s="43"/>
      <c r="AK1199" s="43"/>
      <c r="AL1199" s="43"/>
      <c r="AM1199" s="43"/>
    </row>
    <row r="1200">
      <c r="A1200" t="str">
        <f>M1200</f>
      </c>
      <c r="B1200" t="str">
        <f>N1200</f>
      </c>
      <c r="C1200" t="str">
        <f>O1200</f>
      </c>
      <c r="D1200" s="43" t="str">
        <f>AE1200</f>
      </c>
      <c r="E1200" s="43" t="str">
        <f>AK1200</f>
      </c>
      <c r="F1200" s="43" t="str">
        <f>AL1200</f>
      </c>
      <c r="G1200" s="43" t="str">
        <f>AM1200</f>
      </c>
      <c r="H1200" s="44" t="str">
        <f>AL1200/AK1200-1</f>
      </c>
      <c r="I1200" s="44" t="str">
        <f>AL1200/AE1200-1</f>
      </c>
      <c r="J1200" s="44" t="str">
        <f>AM1200/AL1200</f>
      </c>
      <c r="K1200" s="44" t="str">
        <f>AL1200/Sum(AL$1:AL$1706)</f>
      </c>
      <c r="L1200" s="44" t="str">
        <f>AM1200/Sum(AM1:AM$1706)</f>
      </c>
      <c r="M1200" t="s">
        <v>1846</v>
      </c>
      <c r="N1200" t="s">
        <v>1849</v>
      </c>
      <c r="O1200" t="n">
        <v>667</v>
      </c>
      <c r="P1200" s="43"/>
      <c r="Q1200" s="43"/>
      <c r="R1200" s="43" t="n">
        <v>107705150.7437</v>
      </c>
      <c r="S1200" s="43"/>
      <c r="T1200" s="43" t="n">
        <v>11451731.4817191</v>
      </c>
      <c r="U1200" s="43" t="n">
        <v>244814088.767178</v>
      </c>
      <c r="V1200" s="43" t="n">
        <v>234074411.179905</v>
      </c>
      <c r="W1200" s="43" t="n">
        <v>416613866.087524</v>
      </c>
      <c r="X1200" s="43" t="n">
        <v>483562470.715726</v>
      </c>
      <c r="Y1200" s="43" t="n">
        <v>860166471.195938</v>
      </c>
      <c r="Z1200" s="43" t="n">
        <v>3628716.41941182</v>
      </c>
      <c r="AA1200" s="43" t="n">
        <v>-10503054.7356886</v>
      </c>
      <c r="AB1200" s="43" t="n">
        <v>444600741.603533</v>
      </c>
      <c r="AC1200" s="43" t="n">
        <v>237011655.09418</v>
      </c>
      <c r="AD1200" s="43" t="n">
        <v>-8254450.62764519</v>
      </c>
      <c r="AE1200" s="43" t="n">
        <v>110377116.851156</v>
      </c>
      <c r="AF1200" s="43" t="n">
        <v>416603673.536674</v>
      </c>
      <c r="AG1200" s="43" t="n">
        <v>578914609.451357</v>
      </c>
      <c r="AH1200" s="43" t="n">
        <v>1523237223.97014</v>
      </c>
      <c r="AI1200" s="43" t="n">
        <v>2055549463.01332</v>
      </c>
      <c r="AJ1200" s="43" t="n">
        <v>2049056284.87983</v>
      </c>
      <c r="AK1200" s="43" t="n">
        <v>1810181640.97325</v>
      </c>
      <c r="AL1200" s="43" t="n">
        <v>1267113243.3921</v>
      </c>
      <c r="AM1200" s="43" t="n">
        <v>2182425659.69138</v>
      </c>
    </row>
    <row r="1201">
      <c r="A1201" t="str">
        <f>M1201</f>
      </c>
      <c r="B1201" t="str">
        <f>N1201</f>
      </c>
      <c r="C1201" t="str">
        <f>O1201</f>
      </c>
      <c r="D1201" s="43" t="str">
        <f>AE1201</f>
      </c>
      <c r="E1201" s="43" t="str">
        <f>AK1201</f>
      </c>
      <c r="F1201" s="43" t="str">
        <f>AL1201</f>
      </c>
      <c r="G1201" s="43" t="str">
        <f>AM1201</f>
      </c>
      <c r="H1201" s="44" t="str">
        <f>AL1201/AK1201-1</f>
      </c>
      <c r="I1201" s="44" t="str">
        <f>AL1201/AE1201-1</f>
      </c>
      <c r="J1201" s="44" t="str">
        <f>AM1201/AL1201</f>
      </c>
      <c r="K1201" s="44" t="str">
        <f>AL1201/Sum(AL$1:AL$1706)</f>
      </c>
      <c r="L1201" s="44" t="str">
        <f>AM1201/Sum(AM1:AM$1706)</f>
      </c>
      <c r="M1201" t="s">
        <v>1846</v>
      </c>
      <c r="N1201" t="s">
        <v>3358</v>
      </c>
      <c r="O1201" t="n">
        <v>1586</v>
      </c>
      <c r="P1201" s="43"/>
      <c r="Q1201" s="43"/>
      <c r="R1201" s="43" t="n">
        <v>473011.653469643</v>
      </c>
      <c r="S1201" s="43"/>
      <c r="T1201" s="43"/>
      <c r="U1201" s="43"/>
      <c r="V1201" s="43"/>
      <c r="W1201" s="43"/>
      <c r="X1201" s="43"/>
      <c r="Y1201" s="43"/>
      <c r="Z1201" s="43"/>
      <c r="AA1201" s="43"/>
      <c r="AB1201" s="43"/>
      <c r="AC1201" s="43"/>
      <c r="AD1201" s="43"/>
      <c r="AE1201" s="43"/>
      <c r="AF1201" s="43"/>
      <c r="AG1201" s="43"/>
      <c r="AH1201" s="43"/>
      <c r="AI1201" s="43"/>
      <c r="AJ1201" s="43"/>
      <c r="AK1201" s="43"/>
      <c r="AL1201" s="43"/>
      <c r="AM1201" s="43"/>
    </row>
    <row r="1202">
      <c r="A1202" t="str">
        <f>M1202</f>
      </c>
      <c r="B1202" t="str">
        <f>N1202</f>
      </c>
      <c r="C1202" t="str">
        <f>O1202</f>
      </c>
      <c r="D1202" s="43" t="str">
        <f>AE1202</f>
      </c>
      <c r="E1202" s="43" t="str">
        <f>AK1202</f>
      </c>
      <c r="F1202" s="43" t="str">
        <f>AL1202</f>
      </c>
      <c r="G1202" s="43" t="str">
        <f>AM1202</f>
      </c>
      <c r="H1202" s="44" t="str">
        <f>AL1202/AK1202-1</f>
      </c>
      <c r="I1202" s="44" t="str">
        <f>AL1202/AE1202-1</f>
      </c>
      <c r="J1202" s="44" t="str">
        <f>AM1202/AL1202</f>
      </c>
      <c r="K1202" s="44" t="str">
        <f>AL1202/Sum(AL$1:AL$1706)</f>
      </c>
      <c r="L1202" s="44" t="str">
        <f>AM1202/Sum(AM1:AM$1706)</f>
      </c>
      <c r="M1202" t="s">
        <v>1846</v>
      </c>
      <c r="N1202" t="s">
        <v>3359</v>
      </c>
      <c r="O1202" t="n">
        <v>828</v>
      </c>
      <c r="P1202" s="43"/>
      <c r="Q1202" s="43"/>
      <c r="R1202" s="43" t="n">
        <v>2800735.06904836</v>
      </c>
      <c r="S1202" s="43" t="n">
        <v>3350129.62805093</v>
      </c>
      <c r="T1202" s="43"/>
      <c r="U1202" s="43"/>
      <c r="V1202" s="43"/>
      <c r="W1202" s="43"/>
      <c r="X1202" s="43"/>
      <c r="Y1202" s="43"/>
      <c r="Z1202" s="43"/>
      <c r="AA1202" s="43"/>
      <c r="AB1202" s="43"/>
      <c r="AC1202" s="43"/>
      <c r="AD1202" s="43"/>
      <c r="AE1202" s="43"/>
      <c r="AF1202" s="43"/>
      <c r="AG1202" s="43"/>
      <c r="AH1202" s="43"/>
      <c r="AI1202" s="43"/>
      <c r="AJ1202" s="43"/>
      <c r="AK1202" s="43"/>
      <c r="AL1202" s="43"/>
      <c r="AM1202" s="43"/>
    </row>
    <row r="1203">
      <c r="A1203" t="str">
        <f>M1203</f>
      </c>
      <c r="B1203" t="str">
        <f>N1203</f>
      </c>
      <c r="C1203" t="str">
        <f>O1203</f>
      </c>
      <c r="D1203" s="43" t="str">
        <f>AE1203</f>
      </c>
      <c r="E1203" s="43" t="str">
        <f>AK1203</f>
      </c>
      <c r="F1203" s="43" t="str">
        <f>AL1203</f>
      </c>
      <c r="G1203" s="43" t="str">
        <f>AM1203</f>
      </c>
      <c r="H1203" s="44" t="str">
        <f>AL1203/AK1203-1</f>
      </c>
      <c r="I1203" s="44" t="str">
        <f>AL1203/AE1203-1</f>
      </c>
      <c r="J1203" s="44" t="str">
        <f>AM1203/AL1203</f>
      </c>
      <c r="K1203" s="44" t="str">
        <f>AL1203/Sum(AL$1:AL$1706)</f>
      </c>
      <c r="L1203" s="44" t="str">
        <f>AM1203/Sum(AM1:AM$1706)</f>
      </c>
      <c r="M1203" t="s">
        <v>1846</v>
      </c>
      <c r="N1203" t="s">
        <v>3360</v>
      </c>
      <c r="O1203" t="n">
        <v>822</v>
      </c>
      <c r="P1203" s="43" t="n">
        <v>37139004.503799</v>
      </c>
      <c r="Q1203" s="43" t="n">
        <v>82459396.2747637</v>
      </c>
      <c r="R1203" s="43" t="n">
        <v>283770182.13247</v>
      </c>
      <c r="S1203" s="43" t="n">
        <v>41389559.713001</v>
      </c>
      <c r="T1203" s="43"/>
      <c r="U1203" s="43"/>
      <c r="V1203" s="43"/>
      <c r="W1203" s="43"/>
      <c r="X1203" s="43"/>
      <c r="Y1203" s="43" t="n">
        <v>-1375.02944651292</v>
      </c>
      <c r="Z1203" s="43"/>
      <c r="AA1203" s="43"/>
      <c r="AB1203" s="43"/>
      <c r="AC1203" s="43"/>
      <c r="AD1203" s="43"/>
      <c r="AE1203" s="43"/>
      <c r="AF1203" s="43"/>
      <c r="AG1203" s="43"/>
      <c r="AH1203" s="43" t="n">
        <v>0</v>
      </c>
      <c r="AI1203" s="43"/>
      <c r="AJ1203" s="43"/>
      <c r="AK1203" s="43"/>
      <c r="AL1203" s="43"/>
      <c r="AM1203" s="43"/>
    </row>
    <row r="1204">
      <c r="A1204" t="str">
        <f>M1204</f>
      </c>
      <c r="B1204" t="str">
        <f>N1204</f>
      </c>
      <c r="C1204" t="str">
        <f>O1204</f>
      </c>
      <c r="D1204" s="43" t="str">
        <f>AE1204</f>
      </c>
      <c r="E1204" s="43" t="str">
        <f>AK1204</f>
      </c>
      <c r="F1204" s="43" t="str">
        <f>AL1204</f>
      </c>
      <c r="G1204" s="43" t="str">
        <f>AM1204</f>
      </c>
      <c r="H1204" s="44" t="str">
        <f>AL1204/AK1204-1</f>
      </c>
      <c r="I1204" s="44" t="str">
        <f>AL1204/AE1204-1</f>
      </c>
      <c r="J1204" s="44" t="str">
        <f>AM1204/AL1204</f>
      </c>
      <c r="K1204" s="44" t="str">
        <f>AL1204/Sum(AL$1:AL$1706)</f>
      </c>
      <c r="L1204" s="44" t="str">
        <f>AM1204/Sum(AM1:AM$1706)</f>
      </c>
      <c r="M1204" t="s">
        <v>1846</v>
      </c>
      <c r="N1204" t="s">
        <v>3361</v>
      </c>
      <c r="O1204" t="n">
        <v>829</v>
      </c>
      <c r="P1204" s="43" t="n">
        <v>6118310.83114172</v>
      </c>
      <c r="Q1204" s="43" t="n">
        <v>14905501.042643</v>
      </c>
      <c r="R1204" s="43" t="n">
        <v>6210523.15215285</v>
      </c>
      <c r="S1204" s="43" t="n">
        <v>91859807.6898953</v>
      </c>
      <c r="T1204" s="43"/>
      <c r="U1204" s="43"/>
      <c r="V1204" s="43"/>
      <c r="W1204" s="43"/>
      <c r="X1204" s="43"/>
      <c r="Y1204" s="43"/>
      <c r="Z1204" s="43" t="n">
        <v>-83483.2434743767</v>
      </c>
      <c r="AA1204" s="43"/>
      <c r="AB1204" s="43"/>
      <c r="AC1204" s="43"/>
      <c r="AD1204" s="43"/>
      <c r="AE1204" s="43"/>
      <c r="AF1204" s="43"/>
      <c r="AG1204" s="43"/>
      <c r="AH1204" s="43"/>
      <c r="AI1204" s="43"/>
      <c r="AJ1204" s="43"/>
      <c r="AK1204" s="43"/>
      <c r="AL1204" s="43"/>
      <c r="AM1204" s="43"/>
    </row>
    <row r="1205">
      <c r="A1205" t="str">
        <f>M1205</f>
      </c>
      <c r="B1205" t="str">
        <f>N1205</f>
      </c>
      <c r="C1205" t="str">
        <f>O1205</f>
      </c>
      <c r="D1205" s="43" t="str">
        <f>AE1205</f>
      </c>
      <c r="E1205" s="43" t="str">
        <f>AK1205</f>
      </c>
      <c r="F1205" s="43" t="str">
        <f>AL1205</f>
      </c>
      <c r="G1205" s="43" t="str">
        <f>AM1205</f>
      </c>
      <c r="H1205" s="44" t="str">
        <f>AL1205/AK1205-1</f>
      </c>
      <c r="I1205" s="44" t="str">
        <f>AL1205/AE1205-1</f>
      </c>
      <c r="J1205" s="44" t="str">
        <f>AM1205/AL1205</f>
      </c>
      <c r="K1205" s="44" t="str">
        <f>AL1205/Sum(AL$1:AL$1706)</f>
      </c>
      <c r="L1205" s="44" t="str">
        <f>AM1205/Sum(AM1:AM$1706)</f>
      </c>
      <c r="M1205" t="s">
        <v>1846</v>
      </c>
      <c r="N1205" t="s">
        <v>3362</v>
      </c>
      <c r="O1205" t="n">
        <v>378</v>
      </c>
      <c r="P1205" s="43"/>
      <c r="Q1205" s="43" t="n">
        <v>103545.59945652</v>
      </c>
      <c r="R1205" s="43" t="n">
        <v>3540498.11196081</v>
      </c>
      <c r="S1205" s="43" t="n">
        <v>4497973.04510407</v>
      </c>
      <c r="T1205" s="43"/>
      <c r="U1205" s="43"/>
      <c r="V1205" s="43"/>
      <c r="W1205" s="43"/>
      <c r="X1205" s="43"/>
      <c r="Y1205" s="43"/>
      <c r="Z1205" s="43"/>
      <c r="AA1205" s="43"/>
      <c r="AB1205" s="43"/>
      <c r="AC1205" s="43"/>
      <c r="AD1205" s="43"/>
      <c r="AE1205" s="43"/>
      <c r="AF1205" s="43"/>
      <c r="AG1205" s="43"/>
      <c r="AH1205" s="43"/>
      <c r="AI1205" s="43"/>
      <c r="AJ1205" s="43"/>
      <c r="AK1205" s="43"/>
      <c r="AL1205" s="43"/>
      <c r="AM1205" s="43"/>
    </row>
    <row r="1206">
      <c r="A1206" t="str">
        <f>M1206</f>
      </c>
      <c r="B1206" t="str">
        <f>N1206</f>
      </c>
      <c r="C1206" t="str">
        <f>O1206</f>
      </c>
      <c r="D1206" s="43" t="str">
        <f>AE1206</f>
      </c>
      <c r="E1206" s="43" t="str">
        <f>AK1206</f>
      </c>
      <c r="F1206" s="43" t="str">
        <f>AL1206</f>
      </c>
      <c r="G1206" s="43" t="str">
        <f>AM1206</f>
      </c>
      <c r="H1206" s="44" t="str">
        <f>AL1206/AK1206-1</f>
      </c>
      <c r="I1206" s="44" t="str">
        <f>AL1206/AE1206-1</f>
      </c>
      <c r="J1206" s="44" t="str">
        <f>AM1206/AL1206</f>
      </c>
      <c r="K1206" s="44" t="str">
        <f>AL1206/Sum(AL$1:AL$1706)</f>
      </c>
      <c r="L1206" s="44" t="str">
        <f>AM1206/Sum(AM1:AM$1706)</f>
      </c>
      <c r="M1206" t="s">
        <v>1846</v>
      </c>
      <c r="N1206" t="s">
        <v>1847</v>
      </c>
      <c r="O1206" t="n">
        <v>30</v>
      </c>
      <c r="P1206" s="43"/>
      <c r="Q1206" s="43"/>
      <c r="R1206" s="43"/>
      <c r="S1206" s="43"/>
      <c r="T1206" s="43"/>
      <c r="U1206" s="43"/>
      <c r="V1206" s="43"/>
      <c r="W1206" s="43" t="n">
        <v>7378167.28728447</v>
      </c>
      <c r="X1206" s="43"/>
      <c r="Y1206" s="43"/>
      <c r="Z1206" s="43" t="n">
        <v>3358598.04362892</v>
      </c>
      <c r="AA1206" s="43" t="n">
        <v>1464334.30675043</v>
      </c>
      <c r="AB1206" s="43" t="n">
        <v>2877657.28230094</v>
      </c>
      <c r="AC1206" s="43" t="n">
        <v>0</v>
      </c>
      <c r="AD1206" s="43"/>
      <c r="AE1206" s="43" t="n">
        <v>-586713.535424192</v>
      </c>
      <c r="AF1206" s="43" t="n">
        <v>-42181.3753065359</v>
      </c>
      <c r="AG1206" s="43" t="n">
        <v>-35955.745040086</v>
      </c>
      <c r="AH1206" s="43" t="n">
        <v>0</v>
      </c>
      <c r="AI1206" s="43"/>
      <c r="AJ1206" s="43"/>
      <c r="AK1206" s="43"/>
      <c r="AL1206" s="43" t="n">
        <v>0</v>
      </c>
      <c r="AM1206" s="43"/>
    </row>
    <row r="1207">
      <c r="A1207" t="str">
        <f>M1207</f>
      </c>
      <c r="B1207" t="str">
        <f>N1207</f>
      </c>
      <c r="C1207" t="str">
        <f>O1207</f>
      </c>
      <c r="D1207" s="43" t="str">
        <f>AE1207</f>
      </c>
      <c r="E1207" s="43" t="str">
        <f>AK1207</f>
      </c>
      <c r="F1207" s="43" t="str">
        <f>AL1207</f>
      </c>
      <c r="G1207" s="43" t="str">
        <f>AM1207</f>
      </c>
      <c r="H1207" s="44" t="str">
        <f>AL1207/AK1207-1</f>
      </c>
      <c r="I1207" s="44" t="str">
        <f>AL1207/AE1207-1</f>
      </c>
      <c r="J1207" s="44" t="str">
        <f>AM1207/AL1207</f>
      </c>
      <c r="K1207" s="44" t="str">
        <f>AL1207/Sum(AL$1:AL$1706)</f>
      </c>
      <c r="L1207" s="44" t="str">
        <f>AM1207/Sum(AM1:AM$1706)</f>
      </c>
      <c r="M1207" t="s">
        <v>1846</v>
      </c>
      <c r="N1207" t="s">
        <v>3363</v>
      </c>
      <c r="O1207" t="n">
        <v>29</v>
      </c>
      <c r="P1207" s="43"/>
      <c r="Q1207" s="43"/>
      <c r="R1207" s="43"/>
      <c r="S1207" s="43"/>
      <c r="T1207" s="43"/>
      <c r="U1207" s="43"/>
      <c r="V1207" s="43"/>
      <c r="W1207" s="43" t="n">
        <v>115143.688470594</v>
      </c>
      <c r="X1207" s="43"/>
      <c r="Y1207" s="43" t="n">
        <v>1374675.79210633</v>
      </c>
      <c r="Z1207" s="43" t="n">
        <v>2701365.95208665</v>
      </c>
      <c r="AA1207" s="43" t="n">
        <v>396256.31346432</v>
      </c>
      <c r="AB1207" s="43" t="n">
        <v>34255.4785934641</v>
      </c>
      <c r="AC1207" s="43" t="n">
        <v>0</v>
      </c>
      <c r="AD1207" s="43"/>
      <c r="AE1207" s="43"/>
      <c r="AF1207" s="43"/>
      <c r="AG1207" s="43"/>
      <c r="AH1207" s="43"/>
      <c r="AI1207" s="43"/>
      <c r="AJ1207" s="43"/>
      <c r="AK1207" s="43"/>
      <c r="AL1207" s="43"/>
      <c r="AM1207" s="43"/>
    </row>
    <row r="1208">
      <c r="A1208" t="str">
        <f>M1208</f>
      </c>
      <c r="B1208" t="str">
        <f>N1208</f>
      </c>
      <c r="C1208" t="str">
        <f>O1208</f>
      </c>
      <c r="D1208" s="43" t="str">
        <f>AE1208</f>
      </c>
      <c r="E1208" s="43" t="str">
        <f>AK1208</f>
      </c>
      <c r="F1208" s="43" t="str">
        <f>AL1208</f>
      </c>
      <c r="G1208" s="43" t="str">
        <f>AM1208</f>
      </c>
      <c r="H1208" s="44" t="str">
        <f>AL1208/AK1208-1</f>
      </c>
      <c r="I1208" s="44" t="str">
        <f>AL1208/AE1208-1</f>
      </c>
      <c r="J1208" s="44" t="str">
        <f>AM1208/AL1208</f>
      </c>
      <c r="K1208" s="44" t="str">
        <f>AL1208/Sum(AL$1:AL$1706)</f>
      </c>
      <c r="L1208" s="44" t="str">
        <f>AM1208/Sum(AM1:AM$1706)</f>
      </c>
      <c r="M1208" t="s">
        <v>1846</v>
      </c>
      <c r="N1208" t="s">
        <v>3364</v>
      </c>
      <c r="O1208" t="n">
        <v>31</v>
      </c>
      <c r="P1208" s="43"/>
      <c r="Q1208" s="43"/>
      <c r="R1208" s="43"/>
      <c r="S1208" s="43"/>
      <c r="T1208" s="43"/>
      <c r="U1208" s="43"/>
      <c r="V1208" s="43" t="n">
        <v>24589287.2466165</v>
      </c>
      <c r="W1208" s="43" t="n">
        <v>143278.916949092</v>
      </c>
      <c r="X1208" s="43" t="n">
        <v>2253905.86451371</v>
      </c>
      <c r="Y1208" s="43" t="n">
        <v>8097149.91022199</v>
      </c>
      <c r="Z1208" s="43" t="n">
        <v>92477272.4406341</v>
      </c>
      <c r="AA1208" s="43" t="n">
        <v>170750322.122079</v>
      </c>
      <c r="AB1208" s="43" t="n">
        <v>12124430.5237617</v>
      </c>
      <c r="AC1208" s="43" t="n">
        <v>-250053.956175784</v>
      </c>
      <c r="AD1208" s="43" t="n">
        <v>0</v>
      </c>
      <c r="AE1208" s="43" t="n">
        <v>0</v>
      </c>
      <c r="AF1208" s="43"/>
      <c r="AG1208" s="43"/>
      <c r="AH1208" s="43"/>
      <c r="AI1208" s="43" t="n">
        <v>0</v>
      </c>
      <c r="AJ1208" s="43"/>
      <c r="AK1208" s="43"/>
      <c r="AL1208" s="43"/>
      <c r="AM1208" s="43"/>
    </row>
    <row r="1209">
      <c r="A1209" t="str">
        <f>M1209</f>
      </c>
      <c r="B1209" t="str">
        <f>N1209</f>
      </c>
      <c r="C1209" t="str">
        <f>O1209</f>
      </c>
      <c r="D1209" s="43" t="str">
        <f>AE1209</f>
      </c>
      <c r="E1209" s="43" t="str">
        <f>AK1209</f>
      </c>
      <c r="F1209" s="43" t="str">
        <f>AL1209</f>
      </c>
      <c r="G1209" s="43" t="str">
        <f>AM1209</f>
      </c>
      <c r="H1209" s="44" t="str">
        <f>AL1209/AK1209-1</f>
      </c>
      <c r="I1209" s="44" t="str">
        <f>AL1209/AE1209-1</f>
      </c>
      <c r="J1209" s="44" t="str">
        <f>AM1209/AL1209</f>
      </c>
      <c r="K1209" s="44" t="str">
        <f>AL1209/Sum(AL$1:AL$1706)</f>
      </c>
      <c r="L1209" s="44" t="str">
        <f>AM1209/Sum(AM1:AM$1706)</f>
      </c>
      <c r="M1209" t="s">
        <v>1846</v>
      </c>
      <c r="N1209" t="s">
        <v>3365</v>
      </c>
      <c r="O1209" t="n">
        <v>1312</v>
      </c>
      <c r="P1209" s="43"/>
      <c r="Q1209" s="43"/>
      <c r="R1209" s="43"/>
      <c r="S1209" s="43"/>
      <c r="T1209" s="43"/>
      <c r="U1209" s="43"/>
      <c r="V1209" s="43"/>
      <c r="W1209" s="43" t="n">
        <v>18222277.2155414</v>
      </c>
      <c r="X1209" s="43" t="n">
        <v>29687195.7412663</v>
      </c>
      <c r="Y1209" s="43" t="n">
        <v>23250467.2565815</v>
      </c>
      <c r="Z1209" s="43" t="n">
        <v>26871100.9820882</v>
      </c>
      <c r="AA1209" s="43" t="n">
        <v>36029719.1532352</v>
      </c>
      <c r="AB1209" s="43" t="n">
        <v>59816986.4714005</v>
      </c>
      <c r="AC1209" s="43" t="n">
        <v>49028765.6483499</v>
      </c>
      <c r="AD1209" s="43" t="n">
        <v>39622161.9815267</v>
      </c>
      <c r="AE1209" s="43" t="n">
        <v>26352043.9909534</v>
      </c>
      <c r="AF1209" s="43" t="n">
        <v>5360933.09557267</v>
      </c>
      <c r="AG1209" s="43" t="n">
        <v>1928198.38819838</v>
      </c>
      <c r="AH1209" s="43" t="n">
        <v>-1081470.93968442</v>
      </c>
      <c r="AI1209" s="43" t="n">
        <v>-1868352.97352465</v>
      </c>
      <c r="AJ1209" s="43" t="n">
        <v>-99967.0244436629</v>
      </c>
      <c r="AK1209" s="43" t="n">
        <v>-85594.3835480882</v>
      </c>
      <c r="AL1209" s="43" t="n">
        <v>2299931.52</v>
      </c>
      <c r="AM1209" s="43" t="n">
        <v>4770809.59843821</v>
      </c>
    </row>
    <row r="1210">
      <c r="A1210" t="str">
        <f>M1210</f>
      </c>
      <c r="B1210" t="str">
        <f>N1210</f>
      </c>
      <c r="C1210" t="str">
        <f>O1210</f>
      </c>
      <c r="D1210" s="43" t="str">
        <f>AE1210</f>
      </c>
      <c r="E1210" s="43" t="str">
        <f>AK1210</f>
      </c>
      <c r="F1210" s="43" t="str">
        <f>AL1210</f>
      </c>
      <c r="G1210" s="43" t="str">
        <f>AM1210</f>
      </c>
      <c r="H1210" s="44" t="str">
        <f>AL1210/AK1210-1</f>
      </c>
      <c r="I1210" s="44" t="str">
        <f>AL1210/AE1210-1</f>
      </c>
      <c r="J1210" s="44" t="str">
        <f>AM1210/AL1210</f>
      </c>
      <c r="K1210" s="44" t="str">
        <f>AL1210/Sum(AL$1:AL$1706)</f>
      </c>
      <c r="L1210" s="44" t="str">
        <f>AM1210/Sum(AM1:AM$1706)</f>
      </c>
      <c r="M1210" t="s">
        <v>1846</v>
      </c>
      <c r="N1210" t="s">
        <v>3366</v>
      </c>
      <c r="O1210" t="n">
        <v>686</v>
      </c>
      <c r="P1210" s="43"/>
      <c r="Q1210" s="43"/>
      <c r="R1210" s="43"/>
      <c r="S1210" s="43"/>
      <c r="T1210" s="43"/>
      <c r="U1210" s="43"/>
      <c r="V1210" s="43"/>
      <c r="W1210" s="43"/>
      <c r="X1210" s="43" t="n">
        <v>1333.01577165208</v>
      </c>
      <c r="Y1210" s="43"/>
      <c r="Z1210" s="43"/>
      <c r="AA1210" s="43"/>
      <c r="AB1210" s="43"/>
      <c r="AC1210" s="43"/>
      <c r="AD1210" s="43"/>
      <c r="AE1210" s="43"/>
      <c r="AF1210" s="43"/>
      <c r="AG1210" s="43"/>
      <c r="AH1210" s="43"/>
      <c r="AI1210" s="43"/>
      <c r="AJ1210" s="43"/>
      <c r="AK1210" s="43"/>
      <c r="AL1210" s="43"/>
      <c r="AM1210" s="43"/>
    </row>
    <row r="1211">
      <c r="A1211" t="str">
        <f>M1211</f>
      </c>
      <c r="B1211" t="str">
        <f>N1211</f>
      </c>
      <c r="C1211" t="str">
        <f>O1211</f>
      </c>
      <c r="D1211" s="43" t="str">
        <f>AE1211</f>
      </c>
      <c r="E1211" s="43" t="str">
        <f>AK1211</f>
      </c>
      <c r="F1211" s="43" t="str">
        <f>AL1211</f>
      </c>
      <c r="G1211" s="43" t="str">
        <f>AM1211</f>
      </c>
      <c r="H1211" s="44" t="str">
        <f>AL1211/AK1211-1</f>
      </c>
      <c r="I1211" s="44" t="str">
        <f>AL1211/AE1211-1</f>
      </c>
      <c r="J1211" s="44" t="str">
        <f>AM1211/AL1211</f>
      </c>
      <c r="K1211" s="44" t="str">
        <f>AL1211/Sum(AL$1:AL$1706)</f>
      </c>
      <c r="L1211" s="44" t="str">
        <f>AM1211/Sum(AM1:AM$1706)</f>
      </c>
      <c r="M1211" t="s">
        <v>1846</v>
      </c>
      <c r="N1211" t="s">
        <v>3367</v>
      </c>
      <c r="O1211" t="n">
        <v>169</v>
      </c>
      <c r="P1211" s="43" t="n">
        <v>2826096.05027195</v>
      </c>
      <c r="Q1211" s="43" t="n">
        <v>4067673.08782733</v>
      </c>
      <c r="R1211" s="43" t="n">
        <v>21081925.9255576</v>
      </c>
      <c r="S1211" s="43" t="n">
        <v>66851092.553686</v>
      </c>
      <c r="T1211" s="43"/>
      <c r="U1211" s="43"/>
      <c r="V1211" s="43"/>
      <c r="W1211" s="43"/>
      <c r="X1211" s="43"/>
      <c r="Y1211" s="43"/>
      <c r="Z1211" s="43"/>
      <c r="AA1211" s="43"/>
      <c r="AB1211" s="43"/>
      <c r="AC1211" s="43"/>
      <c r="AD1211" s="43"/>
      <c r="AE1211" s="43"/>
      <c r="AF1211" s="43"/>
      <c r="AG1211" s="43"/>
      <c r="AH1211" s="43"/>
      <c r="AI1211" s="43"/>
      <c r="AJ1211" s="43"/>
      <c r="AK1211" s="43"/>
      <c r="AL1211" s="43"/>
      <c r="AM1211" s="43"/>
    </row>
    <row r="1212">
      <c r="A1212" t="str">
        <f>M1212</f>
      </c>
      <c r="B1212" t="str">
        <f>N1212</f>
      </c>
      <c r="C1212" t="str">
        <f>O1212</f>
      </c>
      <c r="D1212" s="43" t="str">
        <f>AE1212</f>
      </c>
      <c r="E1212" s="43" t="str">
        <f>AK1212</f>
      </c>
      <c r="F1212" s="43" t="str">
        <f>AL1212</f>
      </c>
      <c r="G1212" s="43" t="str">
        <f>AM1212</f>
      </c>
      <c r="H1212" s="44" t="str">
        <f>AL1212/AK1212-1</f>
      </c>
      <c r="I1212" s="44" t="str">
        <f>AL1212/AE1212-1</f>
      </c>
      <c r="J1212" s="44" t="str">
        <f>AM1212/AL1212</f>
      </c>
      <c r="K1212" s="44" t="str">
        <f>AL1212/Sum(AL$1:AL$1706)</f>
      </c>
      <c r="L1212" s="44" t="str">
        <f>AM1212/Sum(AM1:AM$1706)</f>
      </c>
      <c r="M1212" t="s">
        <v>1846</v>
      </c>
      <c r="N1212" t="s">
        <v>3368</v>
      </c>
      <c r="O1212" t="n">
        <v>1361</v>
      </c>
      <c r="P1212" s="43"/>
      <c r="Q1212" s="43"/>
      <c r="R1212" s="43"/>
      <c r="S1212" s="43"/>
      <c r="T1212" s="43"/>
      <c r="U1212" s="43" t="n">
        <v>1928706.80718838</v>
      </c>
      <c r="V1212" s="43" t="n">
        <v>233412337.036468</v>
      </c>
      <c r="W1212" s="43" t="n">
        <v>271194363.561401</v>
      </c>
      <c r="X1212" s="43" t="n">
        <v>418287521.134948</v>
      </c>
      <c r="Y1212" s="43" t="n">
        <v>374440086.424005</v>
      </c>
      <c r="Z1212" s="43" t="n">
        <v>418392510.541277</v>
      </c>
      <c r="AA1212" s="43" t="n">
        <v>59367278.0546363</v>
      </c>
      <c r="AB1212" s="43" t="n">
        <v>46981848.0804508</v>
      </c>
      <c r="AC1212" s="43" t="n">
        <v>42057779.8844736</v>
      </c>
      <c r="AD1212" s="43" t="n">
        <v>25552385.0662792</v>
      </c>
      <c r="AE1212" s="43" t="n">
        <v>30169014.1523586</v>
      </c>
      <c r="AF1212" s="43" t="n">
        <v>34216554.0659435</v>
      </c>
      <c r="AG1212" s="43" t="n">
        <v>32632609.6145385</v>
      </c>
      <c r="AH1212" s="43" t="n">
        <v>30605139.5603752</v>
      </c>
      <c r="AI1212" s="43" t="n">
        <v>36468613.4258616</v>
      </c>
      <c r="AJ1212" s="43" t="n">
        <v>4982812.02782121</v>
      </c>
      <c r="AK1212" s="43" t="n">
        <v>-2418681.75838648</v>
      </c>
      <c r="AL1212" s="43" t="n">
        <v>89688.7734</v>
      </c>
      <c r="AM1212" s="43" t="n">
        <v>-408088.001757286</v>
      </c>
    </row>
    <row r="1213">
      <c r="A1213" t="str">
        <f>M1213</f>
      </c>
      <c r="B1213" t="str">
        <f>N1213</f>
      </c>
      <c r="C1213" t="str">
        <f>O1213</f>
      </c>
      <c r="D1213" s="43" t="str">
        <f>AE1213</f>
      </c>
      <c r="E1213" s="43" t="str">
        <f>AK1213</f>
      </c>
      <c r="F1213" s="43" t="str">
        <f>AL1213</f>
      </c>
      <c r="G1213" s="43" t="str">
        <f>AM1213</f>
      </c>
      <c r="H1213" s="44" t="str">
        <f>AL1213/AK1213-1</f>
      </c>
      <c r="I1213" s="44" t="str">
        <f>AL1213/AE1213-1</f>
      </c>
      <c r="J1213" s="44" t="str">
        <f>AM1213/AL1213</f>
      </c>
      <c r="K1213" s="44" t="str">
        <f>AL1213/Sum(AL$1:AL$1706)</f>
      </c>
      <c r="L1213" s="44" t="str">
        <f>AM1213/Sum(AM1:AM$1706)</f>
      </c>
      <c r="M1213" t="s">
        <v>1846</v>
      </c>
      <c r="N1213" t="s">
        <v>2956</v>
      </c>
      <c r="O1213" t="n">
        <v>1973</v>
      </c>
      <c r="P1213" s="43"/>
      <c r="Q1213" s="43"/>
      <c r="R1213" s="43"/>
      <c r="S1213" s="43"/>
      <c r="T1213" s="43"/>
      <c r="U1213" s="43"/>
      <c r="V1213" s="43"/>
      <c r="W1213" s="43"/>
      <c r="X1213" s="43"/>
      <c r="Y1213" s="43"/>
      <c r="Z1213" s="43"/>
      <c r="AA1213" s="43"/>
      <c r="AB1213" s="43" t="n">
        <v>6091346.17653777</v>
      </c>
      <c r="AC1213" s="43" t="n">
        <v>31036803.2570457</v>
      </c>
      <c r="AD1213" s="43" t="n">
        <v>51968025.6693383</v>
      </c>
      <c r="AE1213" s="43" t="n">
        <v>11618953.1062348</v>
      </c>
      <c r="AF1213" s="43" t="n">
        <v>17838175.8339297</v>
      </c>
      <c r="AG1213" s="43" t="n">
        <v>13366731.091247</v>
      </c>
      <c r="AH1213" s="43" t="n">
        <v>-2221205.44016823</v>
      </c>
      <c r="AI1213" s="43" t="n">
        <v>0</v>
      </c>
      <c r="AJ1213" s="43"/>
      <c r="AK1213" s="43" t="n">
        <v>-294396.461125981</v>
      </c>
      <c r="AL1213" s="43"/>
      <c r="AM1213" s="43" t="n">
        <v>-215693.247239765</v>
      </c>
    </row>
    <row r="1214">
      <c r="A1214" t="str">
        <f>M1214</f>
      </c>
      <c r="B1214" t="str">
        <f>N1214</f>
      </c>
      <c r="C1214" t="str">
        <f>O1214</f>
      </c>
      <c r="D1214" s="43" t="str">
        <f>AE1214</f>
      </c>
      <c r="E1214" s="43" t="str">
        <f>AK1214</f>
      </c>
      <c r="F1214" s="43" t="str">
        <f>AL1214</f>
      </c>
      <c r="G1214" s="43" t="str">
        <f>AM1214</f>
      </c>
      <c r="H1214" s="44" t="str">
        <f>AL1214/AK1214-1</f>
      </c>
      <c r="I1214" s="44" t="str">
        <f>AL1214/AE1214-1</f>
      </c>
      <c r="J1214" s="44" t="str">
        <f>AM1214/AL1214</f>
      </c>
      <c r="K1214" s="44" t="str">
        <f>AL1214/Sum(AL$1:AL$1706)</f>
      </c>
      <c r="L1214" s="44" t="str">
        <f>AM1214/Sum(AM1:AM$1706)</f>
      </c>
      <c r="M1214" t="s">
        <v>1846</v>
      </c>
      <c r="N1214" t="s">
        <v>3369</v>
      </c>
      <c r="O1214" t="n">
        <v>335</v>
      </c>
      <c r="P1214" s="43"/>
      <c r="Q1214" s="43"/>
      <c r="R1214" s="43"/>
      <c r="S1214" s="43" t="n">
        <v>40502.0991238795</v>
      </c>
      <c r="T1214" s="43"/>
      <c r="U1214" s="43"/>
      <c r="V1214" s="43"/>
      <c r="W1214" s="43"/>
      <c r="X1214" s="43"/>
      <c r="Y1214" s="43"/>
      <c r="Z1214" s="43"/>
      <c r="AA1214" s="43"/>
      <c r="AB1214" s="43"/>
      <c r="AC1214" s="43"/>
      <c r="AD1214" s="43"/>
      <c r="AE1214" s="43"/>
      <c r="AF1214" s="43"/>
      <c r="AG1214" s="43"/>
      <c r="AH1214" s="43"/>
      <c r="AI1214" s="43"/>
      <c r="AJ1214" s="43"/>
      <c r="AK1214" s="43"/>
      <c r="AL1214" s="43"/>
      <c r="AM1214" s="43"/>
    </row>
    <row r="1215">
      <c r="A1215" t="str">
        <f>M1215</f>
      </c>
      <c r="B1215" t="str">
        <f>N1215</f>
      </c>
      <c r="C1215" t="str">
        <f>O1215</f>
      </c>
      <c r="D1215" s="43" t="str">
        <f>AE1215</f>
      </c>
      <c r="E1215" s="43" t="str">
        <f>AK1215</f>
      </c>
      <c r="F1215" s="43" t="str">
        <f>AL1215</f>
      </c>
      <c r="G1215" s="43" t="str">
        <f>AM1215</f>
      </c>
      <c r="H1215" s="44" t="str">
        <f>AL1215/AK1215-1</f>
      </c>
      <c r="I1215" s="44" t="str">
        <f>AL1215/AE1215-1</f>
      </c>
      <c r="J1215" s="44" t="str">
        <f>AM1215/AL1215</f>
      </c>
      <c r="K1215" s="44" t="str">
        <f>AL1215/Sum(AL$1:AL$1706)</f>
      </c>
      <c r="L1215" s="44" t="str">
        <f>AM1215/Sum(AM1:AM$1706)</f>
      </c>
      <c r="M1215" t="s">
        <v>1846</v>
      </c>
      <c r="N1215" t="s">
        <v>3370</v>
      </c>
      <c r="O1215" t="n">
        <v>1595</v>
      </c>
      <c r="P1215" s="43"/>
      <c r="Q1215" s="43"/>
      <c r="R1215" s="43"/>
      <c r="S1215" s="43" t="n">
        <v>1996811.84981552</v>
      </c>
      <c r="T1215" s="43"/>
      <c r="U1215" s="43"/>
      <c r="V1215" s="43"/>
      <c r="W1215" s="43"/>
      <c r="X1215" s="43"/>
      <c r="Y1215" s="43"/>
      <c r="Z1215" s="43"/>
      <c r="AA1215" s="43"/>
      <c r="AB1215" s="43"/>
      <c r="AC1215" s="43"/>
      <c r="AD1215" s="43"/>
      <c r="AE1215" s="43"/>
      <c r="AF1215" s="43"/>
      <c r="AG1215" s="43"/>
      <c r="AH1215" s="43"/>
      <c r="AI1215" s="43"/>
      <c r="AJ1215" s="43"/>
      <c r="AK1215" s="43"/>
      <c r="AL1215" s="43"/>
      <c r="AM1215" s="43"/>
    </row>
    <row r="1216">
      <c r="A1216" t="str">
        <f>M1216</f>
      </c>
      <c r="B1216" t="str">
        <f>N1216</f>
      </c>
      <c r="C1216" t="str">
        <f>O1216</f>
      </c>
      <c r="D1216" s="43" t="str">
        <f>AE1216</f>
      </c>
      <c r="E1216" s="43" t="str">
        <f>AK1216</f>
      </c>
      <c r="F1216" s="43" t="str">
        <f>AL1216</f>
      </c>
      <c r="G1216" s="43" t="str">
        <f>AM1216</f>
      </c>
      <c r="H1216" s="44" t="str">
        <f>AL1216/AK1216-1</f>
      </c>
      <c r="I1216" s="44" t="str">
        <f>AL1216/AE1216-1</f>
      </c>
      <c r="J1216" s="44" t="str">
        <f>AM1216/AL1216</f>
      </c>
      <c r="K1216" s="44" t="str">
        <f>AL1216/Sum(AL$1:AL$1706)</f>
      </c>
      <c r="L1216" s="44" t="str">
        <f>AM1216/Sum(AM1:AM$1706)</f>
      </c>
      <c r="M1216" t="s">
        <v>1846</v>
      </c>
      <c r="N1216" t="s">
        <v>2551</v>
      </c>
      <c r="O1216" t="n">
        <v>492</v>
      </c>
      <c r="P1216" s="43"/>
      <c r="Q1216" s="43"/>
      <c r="R1216" s="43"/>
      <c r="S1216" s="43" t="n">
        <v>115976.288051478</v>
      </c>
      <c r="T1216" s="43"/>
      <c r="U1216" s="43"/>
      <c r="V1216" s="43"/>
      <c r="W1216" s="43"/>
      <c r="X1216" s="43"/>
      <c r="Y1216" s="43"/>
      <c r="Z1216" s="43"/>
      <c r="AA1216" s="43"/>
      <c r="AB1216" s="43"/>
      <c r="AC1216" s="43"/>
      <c r="AD1216" s="43"/>
      <c r="AE1216" s="43"/>
      <c r="AF1216" s="43"/>
      <c r="AG1216" s="43"/>
      <c r="AH1216" s="43"/>
      <c r="AI1216" s="43"/>
      <c r="AJ1216" s="43"/>
      <c r="AK1216" s="43"/>
      <c r="AL1216" s="43"/>
      <c r="AM1216" s="43"/>
    </row>
    <row r="1217">
      <c r="A1217" t="str">
        <f>M1217</f>
      </c>
      <c r="B1217" t="str">
        <f>N1217</f>
      </c>
      <c r="C1217" t="str">
        <f>O1217</f>
      </c>
      <c r="D1217" s="43" t="str">
        <f>AE1217</f>
      </c>
      <c r="E1217" s="43" t="str">
        <f>AK1217</f>
      </c>
      <c r="F1217" s="43" t="str">
        <f>AL1217</f>
      </c>
      <c r="G1217" s="43" t="str">
        <f>AM1217</f>
      </c>
      <c r="H1217" s="44" t="str">
        <f>AL1217/AK1217-1</f>
      </c>
      <c r="I1217" s="44" t="str">
        <f>AL1217/AE1217-1</f>
      </c>
      <c r="J1217" s="44" t="str">
        <f>AM1217/AL1217</f>
      </c>
      <c r="K1217" s="44" t="str">
        <f>AL1217/Sum(AL$1:AL$1706)</f>
      </c>
      <c r="L1217" s="44" t="str">
        <f>AM1217/Sum(AM1:AM$1706)</f>
      </c>
      <c r="M1217" t="s">
        <v>1846</v>
      </c>
      <c r="N1217" t="s">
        <v>3371</v>
      </c>
      <c r="O1217" t="n">
        <v>1832</v>
      </c>
      <c r="P1217" s="43"/>
      <c r="Q1217" s="43"/>
      <c r="R1217" s="43"/>
      <c r="S1217" s="43"/>
      <c r="T1217" s="43" t="n">
        <v>166608431.850949</v>
      </c>
      <c r="U1217" s="43" t="n">
        <v>210607263.636338</v>
      </c>
      <c r="V1217" s="43" t="n">
        <v>276019904.545843</v>
      </c>
      <c r="W1217" s="43" t="n">
        <v>219925533.991237</v>
      </c>
      <c r="X1217" s="43" t="n">
        <v>228333297.892043</v>
      </c>
      <c r="Y1217" s="43" t="n">
        <v>73597105.1031324</v>
      </c>
      <c r="Z1217" s="43" t="n">
        <v>225640272.148545</v>
      </c>
      <c r="AA1217" s="43" t="n">
        <v>330431228.653318</v>
      </c>
      <c r="AB1217" s="43" t="n">
        <v>332182101.278331</v>
      </c>
      <c r="AC1217" s="43" t="n">
        <v>106475921.086467</v>
      </c>
      <c r="AD1217" s="43" t="n">
        <v>632820412.161126</v>
      </c>
      <c r="AE1217" s="43" t="n">
        <v>100824090.085522</v>
      </c>
      <c r="AF1217" s="43" t="n">
        <v>992401115.630953</v>
      </c>
      <c r="AG1217" s="43" t="n">
        <v>765219553.590667</v>
      </c>
      <c r="AH1217" s="43" t="n">
        <v>184756717.273889</v>
      </c>
      <c r="AI1217" s="43" t="n">
        <v>867539628.180363</v>
      </c>
      <c r="AJ1217" s="43" t="n">
        <v>1441948028.4351</v>
      </c>
      <c r="AK1217" s="43" t="n">
        <v>1157018668.52927</v>
      </c>
      <c r="AL1217" s="43" t="n">
        <v>980912151.5704</v>
      </c>
      <c r="AM1217" s="43" t="n">
        <v>91718840.596092</v>
      </c>
    </row>
    <row r="1218">
      <c r="A1218" t="str">
        <f>M1218</f>
      </c>
      <c r="B1218" t="str">
        <f>N1218</f>
      </c>
      <c r="C1218" t="str">
        <f>O1218</f>
      </c>
      <c r="D1218" s="43" t="str">
        <f>AE1218</f>
      </c>
      <c r="E1218" s="43" t="str">
        <f>AK1218</f>
      </c>
      <c r="F1218" s="43" t="str">
        <f>AL1218</f>
      </c>
      <c r="G1218" s="43" t="str">
        <f>AM1218</f>
      </c>
      <c r="H1218" s="44" t="str">
        <f>AL1218/AK1218-1</f>
      </c>
      <c r="I1218" s="44" t="str">
        <f>AL1218/AE1218-1</f>
      </c>
      <c r="J1218" s="44" t="str">
        <f>AM1218/AL1218</f>
      </c>
      <c r="K1218" s="44" t="str">
        <f>AL1218/Sum(AL$1:AL$1706)</f>
      </c>
      <c r="L1218" s="44" t="str">
        <f>AM1218/Sum(AM1:AM$1706)</f>
      </c>
      <c r="M1218" t="s">
        <v>1846</v>
      </c>
      <c r="N1218" t="s">
        <v>1850</v>
      </c>
      <c r="O1218" t="n">
        <v>685</v>
      </c>
      <c r="P1218" s="43" t="n">
        <v>25218277.4550061</v>
      </c>
      <c r="Q1218" s="43" t="n">
        <v>1822888.41339381</v>
      </c>
      <c r="R1218" s="43" t="n">
        <v>1266210.69798505</v>
      </c>
      <c r="S1218" s="43" t="n">
        <v>584701.340913125</v>
      </c>
      <c r="T1218" s="43" t="n">
        <v>141381837.059283</v>
      </c>
      <c r="U1218" s="43" t="n">
        <v>31925895.4484502</v>
      </c>
      <c r="V1218" s="43" t="n">
        <v>34625305.6453712</v>
      </c>
      <c r="W1218" s="43" t="n">
        <v>20200775.3623319</v>
      </c>
      <c r="X1218" s="43" t="n">
        <v>29149430.1438224</v>
      </c>
      <c r="Y1218" s="43" t="n">
        <v>245596597.451894</v>
      </c>
      <c r="Z1218" s="43" t="n">
        <v>633598478.79412</v>
      </c>
      <c r="AA1218" s="43" t="n">
        <v>321010703.139247</v>
      </c>
      <c r="AB1218" s="43" t="n">
        <v>819230097.428162</v>
      </c>
      <c r="AC1218" s="43" t="n">
        <v>558645092.628787</v>
      </c>
      <c r="AD1218" s="43" t="n">
        <v>305891807.834945</v>
      </c>
      <c r="AE1218" s="43" t="n">
        <v>404357804.948413</v>
      </c>
      <c r="AF1218" s="43" t="n">
        <v>291026634.053929</v>
      </c>
      <c r="AG1218" s="43" t="n">
        <v>219030407.299507</v>
      </c>
      <c r="AH1218" s="43" t="n">
        <v>481139840.682266</v>
      </c>
      <c r="AI1218" s="43" t="n">
        <v>36848838.4695139</v>
      </c>
      <c r="AJ1218" s="43" t="n">
        <v>27069308.6857679</v>
      </c>
      <c r="AK1218" s="43" t="n">
        <v>-1708320.54379827</v>
      </c>
      <c r="AL1218" s="43" t="n">
        <v>-4661.6702</v>
      </c>
      <c r="AM1218" s="43" t="n">
        <v>417.878145998202</v>
      </c>
    </row>
    <row r="1219">
      <c r="A1219" t="str">
        <f>M1219</f>
      </c>
      <c r="B1219" t="str">
        <f>N1219</f>
      </c>
      <c r="C1219" t="str">
        <f>O1219</f>
      </c>
      <c r="D1219" s="43" t="str">
        <f>AE1219</f>
      </c>
      <c r="E1219" s="43" t="str">
        <f>AK1219</f>
      </c>
      <c r="F1219" s="43" t="str">
        <f>AL1219</f>
      </c>
      <c r="G1219" s="43" t="str">
        <f>AM1219</f>
      </c>
      <c r="H1219" s="44" t="str">
        <f>AL1219/AK1219-1</f>
      </c>
      <c r="I1219" s="44" t="str">
        <f>AL1219/AE1219-1</f>
      </c>
      <c r="J1219" s="44" t="str">
        <f>AM1219/AL1219</f>
      </c>
      <c r="K1219" s="44" t="str">
        <f>AL1219/Sum(AL$1:AL$1706)</f>
      </c>
      <c r="L1219" s="44" t="str">
        <f>AM1219/Sum(AM1:AM$1706)</f>
      </c>
      <c r="M1219" t="s">
        <v>1846</v>
      </c>
      <c r="N1219" t="s">
        <v>3372</v>
      </c>
      <c r="O1219" t="n">
        <v>1808</v>
      </c>
      <c r="P1219" s="43"/>
      <c r="Q1219" s="43"/>
      <c r="R1219" s="43"/>
      <c r="S1219" s="43"/>
      <c r="T1219" s="43" t="n">
        <v>125938677.920935</v>
      </c>
      <c r="U1219" s="43" t="n">
        <v>1179171123.71598</v>
      </c>
      <c r="V1219" s="43" t="n">
        <v>561342340.816675</v>
      </c>
      <c r="W1219" s="43" t="n">
        <v>504305492.457362</v>
      </c>
      <c r="X1219" s="43" t="n">
        <v>330981912.717297</v>
      </c>
      <c r="Y1219" s="43" t="n">
        <v>309647054.517686</v>
      </c>
      <c r="Z1219" s="43" t="n">
        <v>486848707.185757</v>
      </c>
      <c r="AA1219" s="43" t="n">
        <v>326551243.470586</v>
      </c>
      <c r="AB1219" s="43" t="n">
        <v>392100865.928555</v>
      </c>
      <c r="AC1219" s="43" t="n">
        <v>396624729.437392</v>
      </c>
      <c r="AD1219" s="43" t="n">
        <v>40193157.3301845</v>
      </c>
      <c r="AE1219" s="43" t="n">
        <v>320101497.039504</v>
      </c>
      <c r="AF1219" s="43" t="n">
        <v>1045636744.75761</v>
      </c>
      <c r="AG1219" s="43" t="n">
        <v>1001993601.55525</v>
      </c>
      <c r="AH1219" s="43" t="n">
        <v>1451942604.07829</v>
      </c>
      <c r="AI1219" s="43" t="n">
        <v>1087516283.08063</v>
      </c>
      <c r="AJ1219" s="43" t="n">
        <v>41033814.7667225</v>
      </c>
      <c r="AK1219" s="43" t="n">
        <v>466465647.229366</v>
      </c>
      <c r="AL1219" s="43" t="n">
        <v>283583798.2964</v>
      </c>
      <c r="AM1219" s="43" t="n">
        <v>372956196.988357</v>
      </c>
    </row>
    <row r="1220">
      <c r="A1220" t="str">
        <f>M1220</f>
      </c>
      <c r="B1220" t="str">
        <f>N1220</f>
      </c>
      <c r="C1220" t="str">
        <f>O1220</f>
      </c>
      <c r="D1220" s="43" t="str">
        <f>AE1220</f>
      </c>
      <c r="E1220" s="43" t="str">
        <f>AK1220</f>
      </c>
      <c r="F1220" s="43" t="str">
        <f>AL1220</f>
      </c>
      <c r="G1220" s="43" t="str">
        <f>AM1220</f>
      </c>
      <c r="H1220" s="44" t="str">
        <f>AL1220/AK1220-1</f>
      </c>
      <c r="I1220" s="44" t="str">
        <f>AL1220/AE1220-1</f>
      </c>
      <c r="J1220" s="44" t="str">
        <f>AM1220/AL1220</f>
      </c>
      <c r="K1220" s="44" t="str">
        <f>AL1220/Sum(AL$1:AL$1706)</f>
      </c>
      <c r="L1220" s="44" t="str">
        <f>AM1220/Sum(AM1:AM$1706)</f>
      </c>
      <c r="M1220" t="s">
        <v>1846</v>
      </c>
      <c r="N1220" t="s">
        <v>3373</v>
      </c>
      <c r="O1220" t="n">
        <v>1364</v>
      </c>
      <c r="P1220" s="43"/>
      <c r="Q1220" s="43"/>
      <c r="R1220" s="43"/>
      <c r="S1220" s="43"/>
      <c r="T1220" s="43" t="n">
        <v>152395724.538166</v>
      </c>
      <c r="U1220" s="43" t="n">
        <v>250283568.071083</v>
      </c>
      <c r="V1220" s="43" t="n">
        <v>169286559.433224</v>
      </c>
      <c r="W1220" s="43" t="n">
        <v>46757815.8004063</v>
      </c>
      <c r="X1220" s="43" t="n">
        <v>27912493.9623883</v>
      </c>
      <c r="Y1220" s="43" t="n">
        <v>18685439.3798323</v>
      </c>
      <c r="Z1220" s="43" t="n">
        <v>35893934.7622186</v>
      </c>
      <c r="AA1220" s="43" t="n">
        <v>23884529.5110485</v>
      </c>
      <c r="AB1220" s="43" t="n">
        <v>7244710.59633804</v>
      </c>
      <c r="AC1220" s="43" t="n">
        <v>6531.49183250829</v>
      </c>
      <c r="AD1220" s="43" t="n">
        <v>6897.88247734397</v>
      </c>
      <c r="AE1220" s="43" t="n">
        <v>-105064.948982265</v>
      </c>
      <c r="AF1220" s="43" t="n">
        <v>-40838.0539675692</v>
      </c>
      <c r="AG1220" s="43"/>
      <c r="AH1220" s="43"/>
      <c r="AI1220" s="43"/>
      <c r="AJ1220" s="43"/>
      <c r="AK1220" s="43"/>
      <c r="AL1220" s="43"/>
      <c r="AM1220" s="43"/>
    </row>
    <row r="1221">
      <c r="A1221" t="str">
        <f>M1221</f>
      </c>
      <c r="B1221" t="str">
        <f>N1221</f>
      </c>
      <c r="C1221" t="str">
        <f>O1221</f>
      </c>
      <c r="D1221" s="43" t="str">
        <f>AE1221</f>
      </c>
      <c r="E1221" s="43" t="str">
        <f>AK1221</f>
      </c>
      <c r="F1221" s="43" t="str">
        <f>AL1221</f>
      </c>
      <c r="G1221" s="43" t="str">
        <f>AM1221</f>
      </c>
      <c r="H1221" s="44" t="str">
        <f>AL1221/AK1221-1</f>
      </c>
      <c r="I1221" s="44" t="str">
        <f>AL1221/AE1221-1</f>
      </c>
      <c r="J1221" s="44" t="str">
        <f>AM1221/AL1221</f>
      </c>
      <c r="K1221" s="44" t="str">
        <f>AL1221/Sum(AL$1:AL$1706)</f>
      </c>
      <c r="L1221" s="44" t="str">
        <f>AM1221/Sum(AM1:AM$1706)</f>
      </c>
      <c r="M1221" t="s">
        <v>1846</v>
      </c>
      <c r="N1221" t="s">
        <v>3374</v>
      </c>
      <c r="O1221" t="n">
        <v>1862</v>
      </c>
      <c r="P1221" s="43"/>
      <c r="Q1221" s="43" t="n">
        <v>1450843.58492609</v>
      </c>
      <c r="R1221" s="43" t="n">
        <v>748049.668636923</v>
      </c>
      <c r="S1221" s="43"/>
      <c r="T1221" s="43" t="n">
        <v>17638907.6993046</v>
      </c>
      <c r="U1221" s="43" t="n">
        <v>32800534.3739866</v>
      </c>
      <c r="V1221" s="43" t="n">
        <v>31380341.6750598</v>
      </c>
      <c r="W1221" s="43" t="n">
        <v>236285652.494633</v>
      </c>
      <c r="X1221" s="43" t="n">
        <v>225133439.119465</v>
      </c>
      <c r="Y1221" s="43" t="n">
        <v>254999443.933869</v>
      </c>
      <c r="Z1221" s="43" t="n">
        <v>180335714.130643</v>
      </c>
      <c r="AA1221" s="43" t="n">
        <v>178198736.618817</v>
      </c>
      <c r="AB1221" s="43" t="n">
        <v>149822976.450853</v>
      </c>
      <c r="AC1221" s="43" t="n">
        <v>144417375.481308</v>
      </c>
      <c r="AD1221" s="43" t="n">
        <v>141217369.641371</v>
      </c>
      <c r="AE1221" s="43" t="n">
        <v>253311321.778337</v>
      </c>
      <c r="AF1221" s="43" t="n">
        <v>69436423.3114659</v>
      </c>
      <c r="AG1221" s="43" t="n">
        <v>36532708.9095546</v>
      </c>
      <c r="AH1221" s="43" t="n">
        <v>282907942.244889</v>
      </c>
      <c r="AI1221" s="43" t="n">
        <v>27156723.8889384</v>
      </c>
      <c r="AJ1221" s="43" t="n">
        <v>194693214.54367</v>
      </c>
      <c r="AK1221" s="43" t="n">
        <v>445345.281925031</v>
      </c>
      <c r="AL1221" s="43" t="n">
        <v>-251913.8437</v>
      </c>
      <c r="AM1221" s="43" t="n">
        <v>-1121334.7935427</v>
      </c>
    </row>
    <row r="1222">
      <c r="A1222" t="str">
        <f>M1222</f>
      </c>
      <c r="B1222" t="str">
        <f>N1222</f>
      </c>
      <c r="C1222" t="str">
        <f>O1222</f>
      </c>
      <c r="D1222" s="43" t="str">
        <f>AE1222</f>
      </c>
      <c r="E1222" s="43" t="str">
        <f>AK1222</f>
      </c>
      <c r="F1222" s="43" t="str">
        <f>AL1222</f>
      </c>
      <c r="G1222" s="43" t="str">
        <f>AM1222</f>
      </c>
      <c r="H1222" s="44" t="str">
        <f>AL1222/AK1222-1</f>
      </c>
      <c r="I1222" s="44" t="str">
        <f>AL1222/AE1222-1</f>
      </c>
      <c r="J1222" s="44" t="str">
        <f>AM1222/AL1222</f>
      </c>
      <c r="K1222" s="44" t="str">
        <f>AL1222/Sum(AL$1:AL$1706)</f>
      </c>
      <c r="L1222" s="44" t="str">
        <f>AM1222/Sum(AM1:AM$1706)</f>
      </c>
      <c r="M1222" t="s">
        <v>1846</v>
      </c>
      <c r="N1222" t="s">
        <v>3375</v>
      </c>
      <c r="O1222" t="n">
        <v>873</v>
      </c>
      <c r="P1222" s="43" t="n">
        <v>9440335.83142972</v>
      </c>
      <c r="Q1222" s="43" t="n">
        <v>19351088.7513752</v>
      </c>
      <c r="R1222" s="43" t="n">
        <v>37490982.2961941</v>
      </c>
      <c r="S1222" s="43" t="n">
        <v>31386583.5348244</v>
      </c>
      <c r="T1222" s="43"/>
      <c r="U1222" s="43"/>
      <c r="V1222" s="43"/>
      <c r="W1222" s="43"/>
      <c r="X1222" s="43"/>
      <c r="Y1222" s="43"/>
      <c r="Z1222" s="43"/>
      <c r="AA1222" s="43"/>
      <c r="AB1222" s="43"/>
      <c r="AC1222" s="43"/>
      <c r="AD1222" s="43"/>
      <c r="AE1222" s="43"/>
      <c r="AF1222" s="43"/>
      <c r="AG1222" s="43"/>
      <c r="AH1222" s="43"/>
      <c r="AI1222" s="43"/>
      <c r="AJ1222" s="43"/>
      <c r="AK1222" s="43"/>
      <c r="AL1222" s="43"/>
      <c r="AM1222" s="43"/>
    </row>
    <row r="1223">
      <c r="A1223" t="str">
        <f>M1223</f>
      </c>
      <c r="B1223" t="str">
        <f>N1223</f>
      </c>
      <c r="C1223" t="str">
        <f>O1223</f>
      </c>
      <c r="D1223" s="43" t="str">
        <f>AE1223</f>
      </c>
      <c r="E1223" s="43" t="str">
        <f>AK1223</f>
      </c>
      <c r="F1223" s="43" t="str">
        <f>AL1223</f>
      </c>
      <c r="G1223" s="43" t="str">
        <f>AM1223</f>
      </c>
      <c r="H1223" s="44" t="str">
        <f>AL1223/AK1223-1</f>
      </c>
      <c r="I1223" s="44" t="str">
        <f>AL1223/AE1223-1</f>
      </c>
      <c r="J1223" s="44" t="str">
        <f>AM1223/AL1223</f>
      </c>
      <c r="K1223" s="44" t="str">
        <f>AL1223/Sum(AL$1:AL$1706)</f>
      </c>
      <c r="L1223" s="44" t="str">
        <f>AM1223/Sum(AM1:AM$1706)</f>
      </c>
      <c r="M1223" t="s">
        <v>1846</v>
      </c>
      <c r="N1223" t="s">
        <v>3376</v>
      </c>
      <c r="O1223" t="n">
        <v>9</v>
      </c>
      <c r="P1223" s="43"/>
      <c r="Q1223" s="43" t="n">
        <v>154979.241599723</v>
      </c>
      <c r="R1223" s="43" t="n">
        <v>2373391.4820479</v>
      </c>
      <c r="S1223" s="43" t="n">
        <v>10395853.7017184</v>
      </c>
      <c r="T1223" s="43"/>
      <c r="U1223" s="43"/>
      <c r="V1223" s="43" t="n">
        <v>178786.485419464</v>
      </c>
      <c r="W1223" s="43" t="n">
        <v>454311012.136914</v>
      </c>
      <c r="X1223" s="43" t="n">
        <v>589552120.710721</v>
      </c>
      <c r="Y1223" s="43" t="n">
        <v>658149504.199021</v>
      </c>
      <c r="Z1223" s="43" t="n">
        <v>652934432.38538</v>
      </c>
      <c r="AA1223" s="43" t="n">
        <v>281121435.885252</v>
      </c>
      <c r="AB1223" s="43" t="n">
        <v>628540803.688106</v>
      </c>
      <c r="AC1223" s="43" t="n">
        <v>348015915.494176</v>
      </c>
      <c r="AD1223" s="43" t="n">
        <v>224324048.421784</v>
      </c>
      <c r="AE1223" s="43" t="n">
        <v>230241511.31046</v>
      </c>
      <c r="AF1223" s="43" t="n">
        <v>17606768.4876898</v>
      </c>
      <c r="AG1223" s="43" t="n">
        <v>53685530.0468267</v>
      </c>
      <c r="AH1223" s="43" t="n">
        <v>2283184.14196808</v>
      </c>
      <c r="AI1223" s="43" t="n">
        <v>0</v>
      </c>
      <c r="AJ1223" s="43" t="n">
        <v>-517349.810465182</v>
      </c>
      <c r="AK1223" s="43"/>
      <c r="AL1223" s="43" t="n">
        <v>0</v>
      </c>
      <c r="AM1223" s="43" t="n">
        <v>-51142.4791086846</v>
      </c>
    </row>
    <row r="1224">
      <c r="A1224" t="str">
        <f>M1224</f>
      </c>
      <c r="B1224" t="str">
        <f>N1224</f>
      </c>
      <c r="C1224" t="str">
        <f>O1224</f>
      </c>
      <c r="D1224" s="43" t="str">
        <f>AE1224</f>
      </c>
      <c r="E1224" s="43" t="str">
        <f>AK1224</f>
      </c>
      <c r="F1224" s="43" t="str">
        <f>AL1224</f>
      </c>
      <c r="G1224" s="43" t="str">
        <f>AM1224</f>
      </c>
      <c r="H1224" s="44" t="str">
        <f>AL1224/AK1224-1</f>
      </c>
      <c r="I1224" s="44" t="str">
        <f>AL1224/AE1224-1</f>
      </c>
      <c r="J1224" s="44" t="str">
        <f>AM1224/AL1224</f>
      </c>
      <c r="K1224" s="44" t="str">
        <f>AL1224/Sum(AL$1:AL$1706)</f>
      </c>
      <c r="L1224" s="44" t="str">
        <f>AM1224/Sum(AM1:AM$1706)</f>
      </c>
      <c r="M1224" t="s">
        <v>1846</v>
      </c>
      <c r="N1224" t="s">
        <v>3377</v>
      </c>
      <c r="O1224" t="n">
        <v>175</v>
      </c>
      <c r="P1224" s="43"/>
      <c r="Q1224" s="43"/>
      <c r="R1224" s="43" t="n">
        <v>6730516.68119267</v>
      </c>
      <c r="S1224" s="43" t="n">
        <v>3802058.93477678</v>
      </c>
      <c r="T1224" s="43"/>
      <c r="U1224" s="43"/>
      <c r="V1224" s="43"/>
      <c r="W1224" s="43"/>
      <c r="X1224" s="43"/>
      <c r="Y1224" s="43"/>
      <c r="Z1224" s="43"/>
      <c r="AA1224" s="43"/>
      <c r="AB1224" s="43"/>
      <c r="AC1224" s="43"/>
      <c r="AD1224" s="43"/>
      <c r="AE1224" s="43"/>
      <c r="AF1224" s="43"/>
      <c r="AG1224" s="43"/>
      <c r="AH1224" s="43"/>
      <c r="AI1224" s="43"/>
      <c r="AJ1224" s="43"/>
      <c r="AK1224" s="43"/>
      <c r="AL1224" s="43"/>
      <c r="AM1224" s="43"/>
    </row>
    <row r="1225">
      <c r="A1225" t="str">
        <f>M1225</f>
      </c>
      <c r="B1225" t="str">
        <f>N1225</f>
      </c>
      <c r="C1225" t="str">
        <f>O1225</f>
      </c>
      <c r="D1225" s="43" t="str">
        <f>AE1225</f>
      </c>
      <c r="E1225" s="43" t="str">
        <f>AK1225</f>
      </c>
      <c r="F1225" s="43" t="str">
        <f>AL1225</f>
      </c>
      <c r="G1225" s="43" t="str">
        <f>AM1225</f>
      </c>
      <c r="H1225" s="44" t="str">
        <f>AL1225/AK1225-1</f>
      </c>
      <c r="I1225" s="44" t="str">
        <f>AL1225/AE1225-1</f>
      </c>
      <c r="J1225" s="44" t="str">
        <f>AM1225/AL1225</f>
      </c>
      <c r="K1225" s="44" t="str">
        <f>AL1225/Sum(AL$1:AL$1706)</f>
      </c>
      <c r="L1225" s="44" t="str">
        <f>AM1225/Sum(AM1:AM$1706)</f>
      </c>
      <c r="M1225" t="s">
        <v>1846</v>
      </c>
      <c r="N1225" t="s">
        <v>3378</v>
      </c>
      <c r="O1225" t="n">
        <v>1532</v>
      </c>
      <c r="P1225" s="43" t="n">
        <v>116462406.88164</v>
      </c>
      <c r="Q1225" s="43" t="n">
        <v>121598818.891124</v>
      </c>
      <c r="R1225" s="43" t="n">
        <v>119117862.539685</v>
      </c>
      <c r="S1225" s="43" t="n">
        <v>136073501.561916</v>
      </c>
      <c r="T1225" s="43"/>
      <c r="U1225" s="43"/>
      <c r="V1225" s="43"/>
      <c r="W1225" s="43"/>
      <c r="X1225" s="43"/>
      <c r="Y1225" s="43" t="n">
        <v>-1972978.54364332</v>
      </c>
      <c r="Z1225" s="43" t="n">
        <v>-22739.9022327675</v>
      </c>
      <c r="AA1225" s="43" t="n">
        <v>-216601.223012924</v>
      </c>
      <c r="AB1225" s="43"/>
      <c r="AC1225" s="43"/>
      <c r="AD1225" s="43"/>
      <c r="AE1225" s="43"/>
      <c r="AF1225" s="43"/>
      <c r="AG1225" s="43"/>
      <c r="AH1225" s="43"/>
      <c r="AI1225" s="43" t="n">
        <v>0</v>
      </c>
      <c r="AJ1225" s="43"/>
      <c r="AK1225" s="43"/>
      <c r="AL1225" s="43"/>
      <c r="AM1225" s="43"/>
    </row>
    <row r="1226">
      <c r="A1226" t="str">
        <f>M1226</f>
      </c>
      <c r="B1226" t="str">
        <f>N1226</f>
      </c>
      <c r="C1226" t="str">
        <f>O1226</f>
      </c>
      <c r="D1226" s="43" t="str">
        <f>AE1226</f>
      </c>
      <c r="E1226" s="43" t="str">
        <f>AK1226</f>
      </c>
      <c r="F1226" s="43" t="str">
        <f>AL1226</f>
      </c>
      <c r="G1226" s="43" t="str">
        <f>AM1226</f>
      </c>
      <c r="H1226" s="44" t="str">
        <f>AL1226/AK1226-1</f>
      </c>
      <c r="I1226" s="44" t="str">
        <f>AL1226/AE1226-1</f>
      </c>
      <c r="J1226" s="44" t="str">
        <f>AM1226/AL1226</f>
      </c>
      <c r="K1226" s="44" t="str">
        <f>AL1226/Sum(AL$1:AL$1706)</f>
      </c>
      <c r="L1226" s="44" t="str">
        <f>AM1226/Sum(AM1:AM$1706)</f>
      </c>
      <c r="M1226" t="s">
        <v>1846</v>
      </c>
      <c r="N1226" t="s">
        <v>2574</v>
      </c>
      <c r="O1226" t="n">
        <v>1568</v>
      </c>
      <c r="P1226" s="43" t="n">
        <v>423104.765212854</v>
      </c>
      <c r="Q1226" s="43"/>
      <c r="R1226" s="43"/>
      <c r="S1226" s="43"/>
      <c r="T1226" s="43"/>
      <c r="U1226" s="43"/>
      <c r="V1226" s="43"/>
      <c r="W1226" s="43"/>
      <c r="X1226" s="43"/>
      <c r="Y1226" s="43"/>
      <c r="Z1226" s="43"/>
      <c r="AA1226" s="43"/>
      <c r="AB1226" s="43"/>
      <c r="AC1226" s="43"/>
      <c r="AD1226" s="43"/>
      <c r="AE1226" s="43"/>
      <c r="AF1226" s="43"/>
      <c r="AG1226" s="43"/>
      <c r="AH1226" s="43"/>
      <c r="AI1226" s="43"/>
      <c r="AJ1226" s="43"/>
      <c r="AK1226" s="43"/>
      <c r="AL1226" s="43"/>
      <c r="AM1226" s="43"/>
    </row>
    <row r="1227">
      <c r="A1227" t="str">
        <f>M1227</f>
      </c>
      <c r="B1227" t="str">
        <f>N1227</f>
      </c>
      <c r="C1227" t="str">
        <f>O1227</f>
      </c>
      <c r="D1227" s="43" t="str">
        <f>AE1227</f>
      </c>
      <c r="E1227" s="43" t="str">
        <f>AK1227</f>
      </c>
      <c r="F1227" s="43" t="str">
        <f>AL1227</f>
      </c>
      <c r="G1227" s="43" t="str">
        <f>AM1227</f>
      </c>
      <c r="H1227" s="44" t="str">
        <f>AL1227/AK1227-1</f>
      </c>
      <c r="I1227" s="44" t="str">
        <f>AL1227/AE1227-1</f>
      </c>
      <c r="J1227" s="44" t="str">
        <f>AM1227/AL1227</f>
      </c>
      <c r="K1227" s="44" t="str">
        <f>AL1227/Sum(AL$1:AL$1706)</f>
      </c>
      <c r="L1227" s="44" t="str">
        <f>AM1227/Sum(AM1:AM$1706)</f>
      </c>
      <c r="M1227" t="s">
        <v>1846</v>
      </c>
      <c r="N1227" t="s">
        <v>3379</v>
      </c>
      <c r="O1227" t="n">
        <v>1824</v>
      </c>
      <c r="P1227" s="43" t="n">
        <v>2868735.16628536</v>
      </c>
      <c r="Q1227" s="43" t="n">
        <v>4429235.58070107</v>
      </c>
      <c r="R1227" s="43" t="n">
        <v>11583895.2205748</v>
      </c>
      <c r="S1227" s="43" t="n">
        <v>125503.325326111</v>
      </c>
      <c r="T1227" s="43" t="n">
        <v>59381876.4774853</v>
      </c>
      <c r="U1227" s="43" t="n">
        <v>175303344.660811</v>
      </c>
      <c r="V1227" s="43" t="n">
        <v>270779992.817362</v>
      </c>
      <c r="W1227" s="43" t="n">
        <v>11057659.0397377</v>
      </c>
      <c r="X1227" s="43" t="n">
        <v>37325223.6518199</v>
      </c>
      <c r="Y1227" s="43" t="n">
        <v>41364287.7270336</v>
      </c>
      <c r="Z1227" s="43" t="n">
        <v>3202700.47217091</v>
      </c>
      <c r="AA1227" s="43" t="n">
        <v>-740566.962840818</v>
      </c>
      <c r="AB1227" s="43" t="n">
        <v>613213.810467059</v>
      </c>
      <c r="AC1227" s="43" t="n">
        <v>-159935.527203768</v>
      </c>
      <c r="AD1227" s="43" t="n">
        <v>990758.52139982</v>
      </c>
      <c r="AE1227" s="43" t="n">
        <v>611608.977540709</v>
      </c>
      <c r="AF1227" s="43" t="n">
        <v>-165335.169654286</v>
      </c>
      <c r="AG1227" s="43" t="n">
        <v>-43655.0064867566</v>
      </c>
      <c r="AH1227" s="43" t="n">
        <v>-776404.228124186</v>
      </c>
      <c r="AI1227" s="43"/>
      <c r="AJ1227" s="43" t="n">
        <v>-13036.8722001284</v>
      </c>
      <c r="AK1227" s="43"/>
      <c r="AL1227" s="43"/>
      <c r="AM1227" s="43"/>
    </row>
    <row r="1228">
      <c r="A1228" t="str">
        <f>M1228</f>
      </c>
      <c r="B1228" t="str">
        <f>N1228</f>
      </c>
      <c r="C1228" t="str">
        <f>O1228</f>
      </c>
      <c r="D1228" s="43" t="str">
        <f>AE1228</f>
      </c>
      <c r="E1228" s="43" t="str">
        <f>AK1228</f>
      </c>
      <c r="F1228" s="43" t="str">
        <f>AL1228</f>
      </c>
      <c r="G1228" s="43" t="str">
        <f>AM1228</f>
      </c>
      <c r="H1228" s="44" t="str">
        <f>AL1228/AK1228-1</f>
      </c>
      <c r="I1228" s="44" t="str">
        <f>AL1228/AE1228-1</f>
      </c>
      <c r="J1228" s="44" t="str">
        <f>AM1228/AL1228</f>
      </c>
      <c r="K1228" s="44" t="str">
        <f>AL1228/Sum(AL$1:AL$1706)</f>
      </c>
      <c r="L1228" s="44" t="str">
        <f>AM1228/Sum(AM1:AM$1706)</f>
      </c>
      <c r="M1228" t="s">
        <v>1846</v>
      </c>
      <c r="N1228" t="s">
        <v>3380</v>
      </c>
      <c r="O1228" t="n">
        <v>322</v>
      </c>
      <c r="P1228" s="43"/>
      <c r="Q1228" s="43" t="n">
        <v>221155.985091503</v>
      </c>
      <c r="R1228" s="43" t="n">
        <v>136752.618941394</v>
      </c>
      <c r="S1228" s="43" t="n">
        <v>188786.807568317</v>
      </c>
      <c r="T1228" s="43"/>
      <c r="U1228" s="43"/>
      <c r="V1228" s="43"/>
      <c r="W1228" s="43"/>
      <c r="X1228" s="43"/>
      <c r="Y1228" s="43"/>
      <c r="Z1228" s="43"/>
      <c r="AA1228" s="43"/>
      <c r="AB1228" s="43"/>
      <c r="AC1228" s="43"/>
      <c r="AD1228" s="43"/>
      <c r="AE1228" s="43"/>
      <c r="AF1228" s="43"/>
      <c r="AG1228" s="43"/>
      <c r="AH1228" s="43"/>
      <c r="AI1228" s="43"/>
      <c r="AJ1228" s="43"/>
      <c r="AK1228" s="43"/>
      <c r="AL1228" s="43"/>
      <c r="AM1228" s="43"/>
    </row>
    <row r="1229">
      <c r="A1229" t="str">
        <f>M1229</f>
      </c>
      <c r="B1229" t="str">
        <f>N1229</f>
      </c>
      <c r="C1229" t="str">
        <f>O1229</f>
      </c>
      <c r="D1229" s="43" t="str">
        <f>AE1229</f>
      </c>
      <c r="E1229" s="43" t="str">
        <f>AK1229</f>
      </c>
      <c r="F1229" s="43" t="str">
        <f>AL1229</f>
      </c>
      <c r="G1229" s="43" t="str">
        <f>AM1229</f>
      </c>
      <c r="H1229" s="44" t="str">
        <f>AL1229/AK1229-1</f>
      </c>
      <c r="I1229" s="44" t="str">
        <f>AL1229/AE1229-1</f>
      </c>
      <c r="J1229" s="44" t="str">
        <f>AM1229/AL1229</f>
      </c>
      <c r="K1229" s="44" t="str">
        <f>AL1229/Sum(AL$1:AL$1706)</f>
      </c>
      <c r="L1229" s="44" t="str">
        <f>AM1229/Sum(AM1:AM$1706)</f>
      </c>
      <c r="M1229" t="s">
        <v>1846</v>
      </c>
      <c r="N1229" t="s">
        <v>3381</v>
      </c>
      <c r="O1229" t="n">
        <v>338</v>
      </c>
      <c r="P1229" s="43" t="n">
        <v>3316224.52940933</v>
      </c>
      <c r="Q1229" s="43" t="n">
        <v>11108242.2410746</v>
      </c>
      <c r="R1229" s="43" t="n">
        <v>10253846.7557877</v>
      </c>
      <c r="S1229" s="43" t="n">
        <v>38796669.5452582</v>
      </c>
      <c r="T1229" s="43"/>
      <c r="U1229" s="43"/>
      <c r="V1229" s="43"/>
      <c r="W1229" s="43"/>
      <c r="X1229" s="43"/>
      <c r="Y1229" s="43"/>
      <c r="Z1229" s="43"/>
      <c r="AA1229" s="43"/>
      <c r="AB1229" s="43"/>
      <c r="AC1229" s="43"/>
      <c r="AD1229" s="43"/>
      <c r="AE1229" s="43"/>
      <c r="AF1229" s="43"/>
      <c r="AG1229" s="43"/>
      <c r="AH1229" s="43"/>
      <c r="AI1229" s="43"/>
      <c r="AJ1229" s="43"/>
      <c r="AK1229" s="43"/>
      <c r="AL1229" s="43"/>
      <c r="AM1229" s="43"/>
    </row>
    <row r="1230">
      <c r="A1230" t="str">
        <f>M1230</f>
      </c>
      <c r="B1230" t="str">
        <f>N1230</f>
      </c>
      <c r="C1230" t="str">
        <f>O1230</f>
      </c>
      <c r="D1230" s="43" t="str">
        <f>AE1230</f>
      </c>
      <c r="E1230" s="43" t="str">
        <f>AK1230</f>
      </c>
      <c r="F1230" s="43" t="str">
        <f>AL1230</f>
      </c>
      <c r="G1230" s="43" t="str">
        <f>AM1230</f>
      </c>
      <c r="H1230" s="44" t="str">
        <f>AL1230/AK1230-1</f>
      </c>
      <c r="I1230" s="44" t="str">
        <f>AL1230/AE1230-1</f>
      </c>
      <c r="J1230" s="44" t="str">
        <f>AM1230/AL1230</f>
      </c>
      <c r="K1230" s="44" t="str">
        <f>AL1230/Sum(AL$1:AL$1706)</f>
      </c>
      <c r="L1230" s="44" t="str">
        <f>AM1230/Sum(AM1:AM$1706)</f>
      </c>
      <c r="M1230" t="s">
        <v>1846</v>
      </c>
      <c r="N1230" t="s">
        <v>3382</v>
      </c>
      <c r="O1230" t="n">
        <v>326</v>
      </c>
      <c r="P1230" s="43" t="n">
        <v>5646365.77798444</v>
      </c>
      <c r="Q1230" s="43" t="n">
        <v>712246.703391428</v>
      </c>
      <c r="R1230" s="43" t="n">
        <v>3272709.34133661</v>
      </c>
      <c r="S1230" s="43" t="n">
        <v>5629046.62127311</v>
      </c>
      <c r="T1230" s="43"/>
      <c r="U1230" s="43"/>
      <c r="V1230" s="43"/>
      <c r="W1230" s="43"/>
      <c r="X1230" s="43"/>
      <c r="Y1230" s="43"/>
      <c r="Z1230" s="43"/>
      <c r="AA1230" s="43"/>
      <c r="AB1230" s="43"/>
      <c r="AC1230" s="43"/>
      <c r="AD1230" s="43"/>
      <c r="AE1230" s="43"/>
      <c r="AF1230" s="43"/>
      <c r="AG1230" s="43"/>
      <c r="AH1230" s="43"/>
      <c r="AI1230" s="43"/>
      <c r="AJ1230" s="43"/>
      <c r="AK1230" s="43"/>
      <c r="AL1230" s="43"/>
      <c r="AM1230" s="43"/>
    </row>
    <row r="1231">
      <c r="A1231" t="str">
        <f>M1231</f>
      </c>
      <c r="B1231" t="str">
        <f>N1231</f>
      </c>
      <c r="C1231" t="str">
        <f>O1231</f>
      </c>
      <c r="D1231" s="43" t="str">
        <f>AE1231</f>
      </c>
      <c r="E1231" s="43" t="str">
        <f>AK1231</f>
      </c>
      <c r="F1231" s="43" t="str">
        <f>AL1231</f>
      </c>
      <c r="G1231" s="43" t="str">
        <f>AM1231</f>
      </c>
      <c r="H1231" s="44" t="str">
        <f>AL1231/AK1231-1</f>
      </c>
      <c r="I1231" s="44" t="str">
        <f>AL1231/AE1231-1</f>
      </c>
      <c r="J1231" s="44" t="str">
        <f>AM1231/AL1231</f>
      </c>
      <c r="K1231" s="44" t="str">
        <f>AL1231/Sum(AL$1:AL$1706)</f>
      </c>
      <c r="L1231" s="44" t="str">
        <f>AM1231/Sum(AM1:AM$1706)</f>
      </c>
      <c r="M1231" t="s">
        <v>1846</v>
      </c>
      <c r="N1231" t="s">
        <v>3383</v>
      </c>
      <c r="O1231" t="n">
        <v>34</v>
      </c>
      <c r="P1231" s="43"/>
      <c r="Q1231" s="43"/>
      <c r="R1231" s="43"/>
      <c r="S1231" s="43"/>
      <c r="T1231" s="43"/>
      <c r="U1231" s="43"/>
      <c r="V1231" s="43" t="n">
        <v>0</v>
      </c>
      <c r="W1231" s="43" t="n">
        <v>3314467.44056036</v>
      </c>
      <c r="X1231" s="43" t="n">
        <v>109568428.611322</v>
      </c>
      <c r="Y1231" s="43" t="n">
        <v>2914443.90260103</v>
      </c>
      <c r="Z1231" s="43" t="n">
        <v>-15205957.5860774</v>
      </c>
      <c r="AA1231" s="43" t="n">
        <v>9365263.80415902</v>
      </c>
      <c r="AB1231" s="43" t="n">
        <v>14869870.7665791</v>
      </c>
      <c r="AC1231" s="43" t="n">
        <v>33774.9626993125</v>
      </c>
      <c r="AD1231" s="43" t="n">
        <v>3362936.01063587</v>
      </c>
      <c r="AE1231" s="43" t="n">
        <v>1013707.98763375</v>
      </c>
      <c r="AF1231" s="43" t="n">
        <v>107712.499463971</v>
      </c>
      <c r="AG1231" s="43" t="n">
        <v>-187064.449707135</v>
      </c>
      <c r="AH1231" s="43" t="n">
        <v>0</v>
      </c>
      <c r="AI1231" s="43"/>
      <c r="AJ1231" s="43" t="n">
        <v>-370965.405552393</v>
      </c>
      <c r="AK1231" s="43" t="n">
        <v>57421.8131350296</v>
      </c>
      <c r="AL1231" s="43" t="n">
        <v>16850</v>
      </c>
      <c r="AM1231" s="43" t="n">
        <v>347564.12946623</v>
      </c>
    </row>
    <row r="1232">
      <c r="A1232" t="str">
        <f>M1232</f>
      </c>
      <c r="B1232" t="str">
        <f>N1232</f>
      </c>
      <c r="C1232" t="str">
        <f>O1232</f>
      </c>
      <c r="D1232" s="43" t="str">
        <f>AE1232</f>
      </c>
      <c r="E1232" s="43" t="str">
        <f>AK1232</f>
      </c>
      <c r="F1232" s="43" t="str">
        <f>AL1232</f>
      </c>
      <c r="G1232" s="43" t="str">
        <f>AM1232</f>
      </c>
      <c r="H1232" s="44" t="str">
        <f>AL1232/AK1232-1</f>
      </c>
      <c r="I1232" s="44" t="str">
        <f>AL1232/AE1232-1</f>
      </c>
      <c r="J1232" s="44" t="str">
        <f>AM1232/AL1232</f>
      </c>
      <c r="K1232" s="44" t="str">
        <f>AL1232/Sum(AL$1:AL$1706)</f>
      </c>
      <c r="L1232" s="44" t="str">
        <f>AM1232/Sum(AM1:AM$1706)</f>
      </c>
      <c r="M1232" t="s">
        <v>1846</v>
      </c>
      <c r="N1232" t="s">
        <v>3384</v>
      </c>
      <c r="O1232" t="n">
        <v>35</v>
      </c>
      <c r="P1232" s="43"/>
      <c r="Q1232" s="43"/>
      <c r="R1232" s="43"/>
      <c r="S1232" s="43"/>
      <c r="T1232" s="43"/>
      <c r="U1232" s="43"/>
      <c r="V1232" s="43"/>
      <c r="W1232" s="43"/>
      <c r="X1232" s="43" t="n">
        <v>1324664.42784268</v>
      </c>
      <c r="Y1232" s="43" t="n">
        <v>102189770.946658</v>
      </c>
      <c r="Z1232" s="43" t="n">
        <v>53204.9670994008</v>
      </c>
      <c r="AA1232" s="43"/>
      <c r="AB1232" s="43" t="n">
        <v>81028.3991845398</v>
      </c>
      <c r="AC1232" s="43" t="n">
        <v>1878476.81052599</v>
      </c>
      <c r="AD1232" s="43" t="n">
        <v>608351.087987279</v>
      </c>
      <c r="AE1232" s="43" t="n">
        <v>-44506.1971761492</v>
      </c>
      <c r="AF1232" s="43" t="n">
        <v>-2676.57755673017</v>
      </c>
      <c r="AG1232" s="43"/>
      <c r="AH1232" s="43" t="n">
        <v>-20888.2108736081</v>
      </c>
      <c r="AI1232" s="43"/>
      <c r="AJ1232" s="43"/>
      <c r="AK1232" s="43"/>
      <c r="AL1232" s="43"/>
      <c r="AM1232" s="43"/>
    </row>
    <row r="1233">
      <c r="A1233" t="str">
        <f>M1233</f>
      </c>
      <c r="B1233" t="str">
        <f>N1233</f>
      </c>
      <c r="C1233" t="str">
        <f>O1233</f>
      </c>
      <c r="D1233" s="43" t="str">
        <f>AE1233</f>
      </c>
      <c r="E1233" s="43" t="str">
        <f>AK1233</f>
      </c>
      <c r="F1233" s="43" t="str">
        <f>AL1233</f>
      </c>
      <c r="G1233" s="43" t="str">
        <f>AM1233</f>
      </c>
      <c r="H1233" s="44" t="str">
        <f>AL1233/AK1233-1</f>
      </c>
      <c r="I1233" s="44" t="str">
        <f>AL1233/AE1233-1</f>
      </c>
      <c r="J1233" s="44" t="str">
        <f>AM1233/AL1233</f>
      </c>
      <c r="K1233" s="44" t="str">
        <f>AL1233/Sum(AL$1:AL$1706)</f>
      </c>
      <c r="L1233" s="44" t="str">
        <f>AM1233/Sum(AM1:AM$1706)</f>
      </c>
      <c r="M1233" t="s">
        <v>1846</v>
      </c>
      <c r="N1233" t="s">
        <v>3385</v>
      </c>
      <c r="O1233" t="n">
        <v>1309</v>
      </c>
      <c r="P1233" s="43"/>
      <c r="Q1233" s="43"/>
      <c r="R1233" s="43"/>
      <c r="S1233" s="43"/>
      <c r="T1233" s="43"/>
      <c r="U1233" s="43"/>
      <c r="V1233" s="43"/>
      <c r="W1233" s="43" t="n">
        <v>15005705.0116613</v>
      </c>
      <c r="X1233" s="43" t="n">
        <v>9662491.44958695</v>
      </c>
      <c r="Y1233" s="43"/>
      <c r="Z1233" s="43" t="n">
        <v>4186328.03736458</v>
      </c>
      <c r="AA1233" s="43" t="n">
        <v>1995356.52104479</v>
      </c>
      <c r="AB1233" s="43" t="n">
        <v>0</v>
      </c>
      <c r="AC1233" s="43"/>
      <c r="AD1233" s="43"/>
      <c r="AE1233" s="43"/>
      <c r="AF1233" s="43"/>
      <c r="AG1233" s="43"/>
      <c r="AH1233" s="43"/>
      <c r="AI1233" s="43"/>
      <c r="AJ1233" s="43"/>
      <c r="AK1233" s="43"/>
      <c r="AL1233" s="43"/>
      <c r="AM1233" s="43"/>
    </row>
    <row r="1234">
      <c r="A1234" t="str">
        <f>M1234</f>
      </c>
      <c r="B1234" t="str">
        <f>N1234</f>
      </c>
      <c r="C1234" t="str">
        <f>O1234</f>
      </c>
      <c r="D1234" s="43" t="str">
        <f>AE1234</f>
      </c>
      <c r="E1234" s="43" t="str">
        <f>AK1234</f>
      </c>
      <c r="F1234" s="43" t="str">
        <f>AL1234</f>
      </c>
      <c r="G1234" s="43" t="str">
        <f>AM1234</f>
      </c>
      <c r="H1234" s="44" t="str">
        <f>AL1234/AK1234-1</f>
      </c>
      <c r="I1234" s="44" t="str">
        <f>AL1234/AE1234-1</f>
      </c>
      <c r="J1234" s="44" t="str">
        <f>AM1234/AL1234</f>
      </c>
      <c r="K1234" s="44" t="str">
        <f>AL1234/Sum(AL$1:AL$1706)</f>
      </c>
      <c r="L1234" s="44" t="str">
        <f>AM1234/Sum(AM1:AM$1706)</f>
      </c>
      <c r="M1234" t="s">
        <v>1846</v>
      </c>
      <c r="N1234" t="s">
        <v>3386</v>
      </c>
      <c r="O1234" t="n">
        <v>1321</v>
      </c>
      <c r="P1234" s="43"/>
      <c r="Q1234" s="43"/>
      <c r="R1234" s="43"/>
      <c r="S1234" s="43"/>
      <c r="T1234" s="43"/>
      <c r="U1234" s="43"/>
      <c r="V1234" s="43"/>
      <c r="W1234" s="43" t="n">
        <v>62053013.13884</v>
      </c>
      <c r="X1234" s="43"/>
      <c r="Y1234" s="43"/>
      <c r="Z1234" s="43"/>
      <c r="AA1234" s="43"/>
      <c r="AB1234" s="43"/>
      <c r="AC1234" s="43"/>
      <c r="AD1234" s="43"/>
      <c r="AE1234" s="43"/>
      <c r="AF1234" s="43"/>
      <c r="AG1234" s="43"/>
      <c r="AH1234" s="43"/>
      <c r="AI1234" s="43"/>
      <c r="AJ1234" s="43"/>
      <c r="AK1234" s="43"/>
      <c r="AL1234" s="43"/>
      <c r="AM1234" s="43"/>
    </row>
    <row r="1235">
      <c r="A1235" t="str">
        <f>M1235</f>
      </c>
      <c r="B1235" t="str">
        <f>N1235</f>
      </c>
      <c r="C1235" t="str">
        <f>O1235</f>
      </c>
      <c r="D1235" s="43" t="str">
        <f>AE1235</f>
      </c>
      <c r="E1235" s="43" t="str">
        <f>AK1235</f>
      </c>
      <c r="F1235" s="43" t="str">
        <f>AL1235</f>
      </c>
      <c r="G1235" s="43" t="str">
        <f>AM1235</f>
      </c>
      <c r="H1235" s="44" t="str">
        <f>AL1235/AK1235-1</f>
      </c>
      <c r="I1235" s="44" t="str">
        <f>AL1235/AE1235-1</f>
      </c>
      <c r="J1235" s="44" t="str">
        <f>AM1235/AL1235</f>
      </c>
      <c r="K1235" s="44" t="str">
        <f>AL1235/Sum(AL$1:AL$1706)</f>
      </c>
      <c r="L1235" s="44" t="str">
        <f>AM1235/Sum(AM1:AM$1706)</f>
      </c>
      <c r="M1235" t="s">
        <v>1846</v>
      </c>
      <c r="N1235" t="s">
        <v>3387</v>
      </c>
      <c r="O1235" t="n">
        <v>149</v>
      </c>
      <c r="P1235" s="43" t="n">
        <v>1321440.97850421</v>
      </c>
      <c r="Q1235" s="43" t="n">
        <v>1012740.32375207</v>
      </c>
      <c r="R1235" s="43"/>
      <c r="S1235" s="43" t="n">
        <v>53334.3417485903</v>
      </c>
      <c r="T1235" s="43"/>
      <c r="U1235" s="43"/>
      <c r="V1235" s="43"/>
      <c r="W1235" s="43"/>
      <c r="X1235" s="43"/>
      <c r="Y1235" s="43"/>
      <c r="Z1235" s="43"/>
      <c r="AA1235" s="43"/>
      <c r="AB1235" s="43"/>
      <c r="AC1235" s="43"/>
      <c r="AD1235" s="43"/>
      <c r="AE1235" s="43"/>
      <c r="AF1235" s="43"/>
      <c r="AG1235" s="43"/>
      <c r="AH1235" s="43"/>
      <c r="AI1235" s="43"/>
      <c r="AJ1235" s="43"/>
      <c r="AK1235" s="43"/>
      <c r="AL1235" s="43"/>
      <c r="AM1235" s="43"/>
    </row>
    <row r="1236">
      <c r="A1236" t="str">
        <f>M1236</f>
      </c>
      <c r="B1236" t="str">
        <f>N1236</f>
      </c>
      <c r="C1236" t="str">
        <f>O1236</f>
      </c>
      <c r="D1236" s="43" t="str">
        <f>AE1236</f>
      </c>
      <c r="E1236" s="43" t="str">
        <f>AK1236</f>
      </c>
      <c r="F1236" s="43" t="str">
        <f>AL1236</f>
      </c>
      <c r="G1236" s="43" t="str">
        <f>AM1236</f>
      </c>
      <c r="H1236" s="44" t="str">
        <f>AL1236/AK1236-1</f>
      </c>
      <c r="I1236" s="44" t="str">
        <f>AL1236/AE1236-1</f>
      </c>
      <c r="J1236" s="44" t="str">
        <f>AM1236/AL1236</f>
      </c>
      <c r="K1236" s="44" t="str">
        <f>AL1236/Sum(AL$1:AL$1706)</f>
      </c>
      <c r="L1236" s="44" t="str">
        <f>AM1236/Sum(AM1:AM$1706)</f>
      </c>
      <c r="M1236" t="s">
        <v>1846</v>
      </c>
      <c r="N1236" t="s">
        <v>3388</v>
      </c>
      <c r="O1236" t="n">
        <v>141</v>
      </c>
      <c r="P1236" s="43" t="n">
        <v>66235820.9387854</v>
      </c>
      <c r="Q1236" s="43" t="n">
        <v>42152326.657</v>
      </c>
      <c r="R1236" s="43" t="n">
        <v>66526787.7204264</v>
      </c>
      <c r="S1236" s="43" t="n">
        <v>73042641.2389981</v>
      </c>
      <c r="T1236" s="43"/>
      <c r="U1236" s="43"/>
      <c r="V1236" s="43"/>
      <c r="W1236" s="43"/>
      <c r="X1236" s="43"/>
      <c r="Y1236" s="43" t="n">
        <v>-4372.50126749146</v>
      </c>
      <c r="Z1236" s="43" t="n">
        <v>-50.6153303354065</v>
      </c>
      <c r="AA1236" s="43"/>
      <c r="AB1236" s="43" t="n">
        <v>-81643.6951793024</v>
      </c>
      <c r="AC1236" s="43"/>
      <c r="AD1236" s="43"/>
      <c r="AE1236" s="43"/>
      <c r="AF1236" s="43"/>
      <c r="AG1236" s="43"/>
      <c r="AH1236" s="43"/>
      <c r="AI1236" s="43"/>
      <c r="AJ1236" s="43" t="n">
        <v>0</v>
      </c>
      <c r="AK1236" s="43"/>
      <c r="AL1236" s="43" t="n">
        <v>0</v>
      </c>
      <c r="AM1236" s="43"/>
    </row>
    <row r="1237">
      <c r="A1237" t="str">
        <f>M1237</f>
      </c>
      <c r="B1237" t="str">
        <f>N1237</f>
      </c>
      <c r="C1237" t="str">
        <f>O1237</f>
      </c>
      <c r="D1237" s="43" t="str">
        <f>AE1237</f>
      </c>
      <c r="E1237" s="43" t="str">
        <f>AK1237</f>
      </c>
      <c r="F1237" s="43" t="str">
        <f>AL1237</f>
      </c>
      <c r="G1237" s="43" t="str">
        <f>AM1237</f>
      </c>
      <c r="H1237" s="44" t="str">
        <f>AL1237/AK1237-1</f>
      </c>
      <c r="I1237" s="44" t="str">
        <f>AL1237/AE1237-1</f>
      </c>
      <c r="J1237" s="44" t="str">
        <f>AM1237/AL1237</f>
      </c>
      <c r="K1237" s="44" t="str">
        <f>AL1237/Sum(AL$1:AL$1706)</f>
      </c>
      <c r="L1237" s="44" t="str">
        <f>AM1237/Sum(AM1:AM$1706)</f>
      </c>
      <c r="M1237" t="s">
        <v>1846</v>
      </c>
      <c r="N1237" t="s">
        <v>3389</v>
      </c>
      <c r="O1237" t="n">
        <v>148</v>
      </c>
      <c r="P1237" s="43" t="n">
        <v>107607.621314627</v>
      </c>
      <c r="Q1237" s="43" t="n">
        <v>1010680.13860749</v>
      </c>
      <c r="R1237" s="43" t="n">
        <v>336352.212478675</v>
      </c>
      <c r="S1237" s="43"/>
      <c r="T1237" s="43"/>
      <c r="U1237" s="43"/>
      <c r="V1237" s="43"/>
      <c r="W1237" s="43"/>
      <c r="X1237" s="43"/>
      <c r="Y1237" s="43"/>
      <c r="Z1237" s="43"/>
      <c r="AA1237" s="43"/>
      <c r="AB1237" s="43"/>
      <c r="AC1237" s="43"/>
      <c r="AD1237" s="43"/>
      <c r="AE1237" s="43"/>
      <c r="AF1237" s="43"/>
      <c r="AG1237" s="43"/>
      <c r="AH1237" s="43"/>
      <c r="AI1237" s="43"/>
      <c r="AJ1237" s="43"/>
      <c r="AK1237" s="43"/>
      <c r="AL1237" s="43"/>
      <c r="AM1237" s="43"/>
    </row>
    <row r="1238">
      <c r="A1238" t="str">
        <f>M1238</f>
      </c>
      <c r="B1238" t="str">
        <f>N1238</f>
      </c>
      <c r="C1238" t="str">
        <f>O1238</f>
      </c>
      <c r="D1238" s="43" t="str">
        <f>AE1238</f>
      </c>
      <c r="E1238" s="43" t="str">
        <f>AK1238</f>
      </c>
      <c r="F1238" s="43" t="str">
        <f>AL1238</f>
      </c>
      <c r="G1238" s="43" t="str">
        <f>AM1238</f>
      </c>
      <c r="H1238" s="44" t="str">
        <f>AL1238/AK1238-1</f>
      </c>
      <c r="I1238" s="44" t="str">
        <f>AL1238/AE1238-1</f>
      </c>
      <c r="J1238" s="44" t="str">
        <f>AM1238/AL1238</f>
      </c>
      <c r="K1238" s="44" t="str">
        <f>AL1238/Sum(AL$1:AL$1706)</f>
      </c>
      <c r="L1238" s="44" t="str">
        <f>AM1238/Sum(AM1:AM$1706)</f>
      </c>
      <c r="M1238" t="s">
        <v>1846</v>
      </c>
      <c r="N1238" t="s">
        <v>3390</v>
      </c>
      <c r="O1238" t="n">
        <v>1355</v>
      </c>
      <c r="P1238" s="43"/>
      <c r="Q1238" s="43"/>
      <c r="R1238" s="43"/>
      <c r="S1238" s="43"/>
      <c r="T1238" s="43"/>
      <c r="U1238" s="43"/>
      <c r="V1238" s="43"/>
      <c r="W1238" s="43" t="n">
        <v>496387.378158302</v>
      </c>
      <c r="X1238" s="43" t="n">
        <v>0</v>
      </c>
      <c r="Y1238" s="43"/>
      <c r="Z1238" s="43" t="n">
        <v>59578.4693802965</v>
      </c>
      <c r="AA1238" s="43" t="n">
        <v>131589.951232787</v>
      </c>
      <c r="AB1238" s="43" t="n">
        <v>554522.995193267</v>
      </c>
      <c r="AC1238" s="43" t="n">
        <v>3614099.34749648</v>
      </c>
      <c r="AD1238" s="43" t="n">
        <v>3572142.85242005</v>
      </c>
      <c r="AE1238" s="43" t="n">
        <v>-13529.7685566125</v>
      </c>
      <c r="AF1238" s="43"/>
      <c r="AG1238" s="43" t="n">
        <v>-274349.350660859</v>
      </c>
      <c r="AH1238" s="43"/>
      <c r="AI1238" s="43"/>
      <c r="AJ1238" s="43"/>
      <c r="AK1238" s="43"/>
      <c r="AL1238" s="43" t="n">
        <v>1522835.625</v>
      </c>
      <c r="AM1238" s="43" t="n">
        <v>4292092.70745894</v>
      </c>
    </row>
    <row r="1239">
      <c r="A1239" t="str">
        <f>M1239</f>
      </c>
      <c r="B1239" t="str">
        <f>N1239</f>
      </c>
      <c r="C1239" t="str">
        <f>O1239</f>
      </c>
      <c r="D1239" s="43" t="str">
        <f>AE1239</f>
      </c>
      <c r="E1239" s="43" t="str">
        <f>AK1239</f>
      </c>
      <c r="F1239" s="43" t="str">
        <f>AL1239</f>
      </c>
      <c r="G1239" s="43" t="str">
        <f>AM1239</f>
      </c>
      <c r="H1239" s="44" t="str">
        <f>AL1239/AK1239-1</f>
      </c>
      <c r="I1239" s="44" t="str">
        <f>AL1239/AE1239-1</f>
      </c>
      <c r="J1239" s="44" t="str">
        <f>AM1239/AL1239</f>
      </c>
      <c r="K1239" s="44" t="str">
        <f>AL1239/Sum(AL$1:AL$1706)</f>
      </c>
      <c r="L1239" s="44" t="str">
        <f>AM1239/Sum(AM1:AM$1706)</f>
      </c>
      <c r="M1239" t="s">
        <v>1846</v>
      </c>
      <c r="N1239" t="s">
        <v>3391</v>
      </c>
      <c r="O1239" t="n">
        <v>1795</v>
      </c>
      <c r="P1239" s="43"/>
      <c r="Q1239" s="43"/>
      <c r="R1239" s="43"/>
      <c r="S1239" s="43"/>
      <c r="T1239" s="43"/>
      <c r="U1239" s="43"/>
      <c r="V1239" s="43" t="n">
        <v>0</v>
      </c>
      <c r="W1239" s="43" t="n">
        <v>96871343.8069771</v>
      </c>
      <c r="X1239" s="43" t="n">
        <v>86088325.2411211</v>
      </c>
      <c r="Y1239" s="43" t="n">
        <v>107962451.860163</v>
      </c>
      <c r="Z1239" s="43" t="n">
        <v>58544511.250619</v>
      </c>
      <c r="AA1239" s="43" t="n">
        <v>107107957.351269</v>
      </c>
      <c r="AB1239" s="43" t="n">
        <v>135676518.755216</v>
      </c>
      <c r="AC1239" s="43" t="n">
        <v>231354534.987559</v>
      </c>
      <c r="AD1239" s="43" t="n">
        <v>369233316.9171</v>
      </c>
      <c r="AE1239" s="43" t="n">
        <v>224346368.924135</v>
      </c>
      <c r="AF1239" s="43" t="n">
        <v>190197312.03878</v>
      </c>
      <c r="AG1239" s="43" t="n">
        <v>170785123.909779</v>
      </c>
      <c r="AH1239" s="43" t="n">
        <v>202841928.607033</v>
      </c>
      <c r="AI1239" s="43" t="n">
        <v>196290011.454041</v>
      </c>
      <c r="AJ1239" s="43" t="n">
        <v>222352051.075316</v>
      </c>
      <c r="AK1239" s="43" t="n">
        <v>218366615.604121</v>
      </c>
      <c r="AL1239" s="43" t="n">
        <v>209829574.9856</v>
      </c>
      <c r="AM1239" s="43" t="n">
        <v>138066867.709211</v>
      </c>
    </row>
    <row r="1240">
      <c r="A1240" t="str">
        <f>M1240</f>
      </c>
      <c r="B1240" t="str">
        <f>N1240</f>
      </c>
      <c r="C1240" t="str">
        <f>O1240</f>
      </c>
      <c r="D1240" s="43" t="str">
        <f>AE1240</f>
      </c>
      <c r="E1240" s="43" t="str">
        <f>AK1240</f>
      </c>
      <c r="F1240" s="43" t="str">
        <f>AL1240</f>
      </c>
      <c r="G1240" s="43" t="str">
        <f>AM1240</f>
      </c>
      <c r="H1240" s="44" t="str">
        <f>AL1240/AK1240-1</f>
      </c>
      <c r="I1240" s="44" t="str">
        <f>AL1240/AE1240-1</f>
      </c>
      <c r="J1240" s="44" t="str">
        <f>AM1240/AL1240</f>
      </c>
      <c r="K1240" s="44" t="str">
        <f>AL1240/Sum(AL$1:AL$1706)</f>
      </c>
      <c r="L1240" s="44" t="str">
        <f>AM1240/Sum(AM1:AM$1706)</f>
      </c>
      <c r="M1240" t="s">
        <v>1846</v>
      </c>
      <c r="N1240" t="s">
        <v>3392</v>
      </c>
      <c r="O1240" t="n">
        <v>1311</v>
      </c>
      <c r="P1240" s="43"/>
      <c r="Q1240" s="43" t="n">
        <v>899113.067895083</v>
      </c>
      <c r="R1240" s="43" t="n">
        <v>55232413.4744466</v>
      </c>
      <c r="S1240" s="43" t="n">
        <v>5322118.15137832</v>
      </c>
      <c r="T1240" s="43" t="n">
        <v>54693677.8037963</v>
      </c>
      <c r="U1240" s="43" t="n">
        <v>-2829563.22401548</v>
      </c>
      <c r="V1240" s="43"/>
      <c r="W1240" s="43" t="n">
        <v>3528138.48572993</v>
      </c>
      <c r="X1240" s="43" t="n">
        <v>117988411.584685</v>
      </c>
      <c r="Y1240" s="43" t="n">
        <v>56821550.2474431</v>
      </c>
      <c r="Z1240" s="43" t="n">
        <v>67969482.9179062</v>
      </c>
      <c r="AA1240" s="43" t="n">
        <v>116592157.128591</v>
      </c>
      <c r="AB1240" s="43" t="n">
        <v>357678891.809855</v>
      </c>
      <c r="AC1240" s="43" t="n">
        <v>9613435.19084651</v>
      </c>
      <c r="AD1240" s="43" t="n">
        <v>-4909487.18161805</v>
      </c>
      <c r="AE1240" s="43" t="n">
        <v>-3052094.82414098</v>
      </c>
      <c r="AF1240" s="43" t="n">
        <v>-8170283.02906697</v>
      </c>
      <c r="AG1240" s="43" t="n">
        <v>906345.383282664</v>
      </c>
      <c r="AH1240" s="43" t="n">
        <v>0</v>
      </c>
      <c r="AI1240" s="43" t="n">
        <v>-111344.319381865</v>
      </c>
      <c r="AJ1240" s="43" t="n">
        <v>0</v>
      </c>
      <c r="AK1240" s="43" t="n">
        <v>0</v>
      </c>
      <c r="AL1240" s="43" t="n">
        <v>0</v>
      </c>
      <c r="AM1240" s="43"/>
    </row>
    <row r="1241">
      <c r="A1241" t="str">
        <f>M1241</f>
      </c>
      <c r="B1241" t="str">
        <f>N1241</f>
      </c>
      <c r="C1241" t="str">
        <f>O1241</f>
      </c>
      <c r="D1241" s="43" t="str">
        <f>AE1241</f>
      </c>
      <c r="E1241" s="43" t="str">
        <f>AK1241</f>
      </c>
      <c r="F1241" s="43" t="str">
        <f>AL1241</f>
      </c>
      <c r="G1241" s="43" t="str">
        <f>AM1241</f>
      </c>
      <c r="H1241" s="44" t="str">
        <f>AL1241/AK1241-1</f>
      </c>
      <c r="I1241" s="44" t="str">
        <f>AL1241/AE1241-1</f>
      </c>
      <c r="J1241" s="44" t="str">
        <f>AM1241/AL1241</f>
      </c>
      <c r="K1241" s="44" t="str">
        <f>AL1241/Sum(AL$1:AL$1706)</f>
      </c>
      <c r="L1241" s="44" t="str">
        <f>AM1241/Sum(AM1:AM$1706)</f>
      </c>
      <c r="M1241" t="s">
        <v>1846</v>
      </c>
      <c r="N1241" t="s">
        <v>3393</v>
      </c>
      <c r="O1241" t="n">
        <v>657</v>
      </c>
      <c r="P1241" s="43"/>
      <c r="Q1241" s="43"/>
      <c r="R1241" s="43"/>
      <c r="S1241" s="43"/>
      <c r="T1241" s="43" t="n">
        <v>16419521.2324659</v>
      </c>
      <c r="U1241" s="43" t="n">
        <v>642875791.179839</v>
      </c>
      <c r="V1241" s="43" t="n">
        <v>38670439.5333795</v>
      </c>
      <c r="W1241" s="43" t="n">
        <v>6562567.07725272</v>
      </c>
      <c r="X1241" s="43" t="n">
        <v>64252843.4796035</v>
      </c>
      <c r="Y1241" s="43" t="n">
        <v>24543818.4663797</v>
      </c>
      <c r="Z1241" s="43" t="n">
        <v>6479665.10121391</v>
      </c>
      <c r="AA1241" s="43" t="n">
        <v>5599270.81887807</v>
      </c>
      <c r="AB1241" s="43" t="n">
        <v>2018596.33294157</v>
      </c>
      <c r="AC1241" s="43" t="n">
        <v>353959.51268758</v>
      </c>
      <c r="AD1241" s="43" t="n">
        <v>448467.969953199</v>
      </c>
      <c r="AE1241" s="43" t="n">
        <v>75596.3823625054</v>
      </c>
      <c r="AF1241" s="43" t="n">
        <v>0</v>
      </c>
      <c r="AG1241" s="43"/>
      <c r="AH1241" s="43" t="n">
        <v>-7491.852726957</v>
      </c>
      <c r="AI1241" s="43"/>
      <c r="AJ1241" s="43" t="n">
        <v>0</v>
      </c>
      <c r="AK1241" s="43"/>
      <c r="AL1241" s="43" t="n">
        <v>0</v>
      </c>
      <c r="AM1241" s="43"/>
    </row>
    <row r="1242">
      <c r="A1242" t="str">
        <f>M1242</f>
      </c>
      <c r="B1242" t="str">
        <f>N1242</f>
      </c>
      <c r="C1242" t="str">
        <f>O1242</f>
      </c>
      <c r="D1242" s="43" t="str">
        <f>AE1242</f>
      </c>
      <c r="E1242" s="43" t="str">
        <f>AK1242</f>
      </c>
      <c r="F1242" s="43" t="str">
        <f>AL1242</f>
      </c>
      <c r="G1242" s="43" t="str">
        <f>AM1242</f>
      </c>
      <c r="H1242" s="44" t="str">
        <f>AL1242/AK1242-1</f>
      </c>
      <c r="I1242" s="44" t="str">
        <f>AL1242/AE1242-1</f>
      </c>
      <c r="J1242" s="44" t="str">
        <f>AM1242/AL1242</f>
      </c>
      <c r="K1242" s="44" t="str">
        <f>AL1242/Sum(AL$1:AL$1706)</f>
      </c>
      <c r="L1242" s="44" t="str">
        <f>AM1242/Sum(AM1:AM$1706)</f>
      </c>
      <c r="M1242" t="s">
        <v>1846</v>
      </c>
      <c r="N1242" t="s">
        <v>3394</v>
      </c>
      <c r="O1242" t="n">
        <v>405</v>
      </c>
      <c r="P1242" s="43" t="n">
        <v>36079982.3213281</v>
      </c>
      <c r="Q1242" s="43" t="n">
        <v>178243458.003539</v>
      </c>
      <c r="R1242" s="43" t="n">
        <v>42614733.7413589</v>
      </c>
      <c r="S1242" s="43" t="n">
        <v>65720602.6075995</v>
      </c>
      <c r="T1242" s="43"/>
      <c r="U1242" s="43"/>
      <c r="V1242" s="43"/>
      <c r="W1242" s="43"/>
      <c r="X1242" s="43"/>
      <c r="Y1242" s="43" t="n">
        <v>-7630.47663985105</v>
      </c>
      <c r="Z1242" s="43" t="n">
        <v>-0.235480988895662</v>
      </c>
      <c r="AA1242" s="43" t="n">
        <v>-1.02590631317623</v>
      </c>
      <c r="AB1242" s="43"/>
      <c r="AC1242" s="43"/>
      <c r="AD1242" s="43"/>
      <c r="AE1242" s="43"/>
      <c r="AF1242" s="43"/>
      <c r="AG1242" s="43"/>
      <c r="AH1242" s="43"/>
      <c r="AI1242" s="43"/>
      <c r="AJ1242" s="43"/>
      <c r="AK1242" s="43"/>
      <c r="AL1242" s="43"/>
      <c r="AM1242" s="43"/>
    </row>
    <row r="1243">
      <c r="A1243" t="str">
        <f>M1243</f>
      </c>
      <c r="B1243" t="str">
        <f>N1243</f>
      </c>
      <c r="C1243" t="str">
        <f>O1243</f>
      </c>
      <c r="D1243" s="43" t="str">
        <f>AE1243</f>
      </c>
      <c r="E1243" s="43" t="str">
        <f>AK1243</f>
      </c>
      <c r="F1243" s="43" t="str">
        <f>AL1243</f>
      </c>
      <c r="G1243" s="43" t="str">
        <f>AM1243</f>
      </c>
      <c r="H1243" s="44" t="str">
        <f>AL1243/AK1243-1</f>
      </c>
      <c r="I1243" s="44" t="str">
        <f>AL1243/AE1243-1</f>
      </c>
      <c r="J1243" s="44" t="str">
        <f>AM1243/AL1243</f>
      </c>
      <c r="K1243" s="44" t="str">
        <f>AL1243/Sum(AL$1:AL$1706)</f>
      </c>
      <c r="L1243" s="44" t="str">
        <f>AM1243/Sum(AM1:AM$1706)</f>
      </c>
      <c r="M1243" t="s">
        <v>1846</v>
      </c>
      <c r="N1243" t="s">
        <v>3118</v>
      </c>
      <c r="O1243" t="n">
        <v>1028</v>
      </c>
      <c r="P1243" s="43"/>
      <c r="Q1243" s="43" t="n">
        <v>1296462.20716235</v>
      </c>
      <c r="R1243" s="43" t="n">
        <v>0</v>
      </c>
      <c r="S1243" s="43" t="n">
        <v>598868.465919886</v>
      </c>
      <c r="T1243" s="43"/>
      <c r="U1243" s="43"/>
      <c r="V1243" s="43"/>
      <c r="W1243" s="43"/>
      <c r="X1243" s="43"/>
      <c r="Y1243" s="43"/>
      <c r="Z1243" s="43"/>
      <c r="AA1243" s="43"/>
      <c r="AB1243" s="43"/>
      <c r="AC1243" s="43"/>
      <c r="AD1243" s="43"/>
      <c r="AE1243" s="43"/>
      <c r="AF1243" s="43"/>
      <c r="AG1243" s="43"/>
      <c r="AH1243" s="43"/>
      <c r="AI1243" s="43"/>
      <c r="AJ1243" s="43"/>
      <c r="AK1243" s="43"/>
      <c r="AL1243" s="43"/>
      <c r="AM1243" s="43"/>
    </row>
    <row r="1244">
      <c r="A1244" t="str">
        <f>M1244</f>
      </c>
      <c r="B1244" t="str">
        <f>N1244</f>
      </c>
      <c r="C1244" t="str">
        <f>O1244</f>
      </c>
      <c r="D1244" s="43" t="str">
        <f>AE1244</f>
      </c>
      <c r="E1244" s="43" t="str">
        <f>AK1244</f>
      </c>
      <c r="F1244" s="43" t="str">
        <f>AL1244</f>
      </c>
      <c r="G1244" s="43" t="str">
        <f>AM1244</f>
      </c>
      <c r="H1244" s="44" t="str">
        <f>AL1244/AK1244-1</f>
      </c>
      <c r="I1244" s="44" t="str">
        <f>AL1244/AE1244-1</f>
      </c>
      <c r="J1244" s="44" t="str">
        <f>AM1244/AL1244</f>
      </c>
      <c r="K1244" s="44" t="str">
        <f>AL1244/Sum(AL$1:AL$1706)</f>
      </c>
      <c r="L1244" s="44" t="str">
        <f>AM1244/Sum(AM1:AM$1706)</f>
      </c>
      <c r="M1244" t="s">
        <v>1846</v>
      </c>
      <c r="N1244" t="s">
        <v>3395</v>
      </c>
      <c r="O1244" t="n">
        <v>321</v>
      </c>
      <c r="P1244" s="43" t="n">
        <v>130437.886917865</v>
      </c>
      <c r="Q1244" s="43" t="n">
        <v>26532092.8069932</v>
      </c>
      <c r="R1244" s="43" t="n">
        <v>39264439.7796008</v>
      </c>
      <c r="S1244" s="43" t="n">
        <v>18092759.6113695</v>
      </c>
      <c r="T1244" s="43"/>
      <c r="U1244" s="43"/>
      <c r="V1244" s="43"/>
      <c r="W1244" s="43"/>
      <c r="X1244" s="43"/>
      <c r="Y1244" s="43"/>
      <c r="Z1244" s="43"/>
      <c r="AA1244" s="43"/>
      <c r="AB1244" s="43"/>
      <c r="AC1244" s="43"/>
      <c r="AD1244" s="43"/>
      <c r="AE1244" s="43"/>
      <c r="AF1244" s="43"/>
      <c r="AG1244" s="43"/>
      <c r="AH1244" s="43"/>
      <c r="AI1244" s="43"/>
      <c r="AJ1244" s="43"/>
      <c r="AK1244" s="43"/>
      <c r="AL1244" s="43"/>
      <c r="AM1244" s="43"/>
    </row>
    <row r="1245">
      <c r="A1245" t="str">
        <f>M1245</f>
      </c>
      <c r="B1245" t="str">
        <f>N1245</f>
      </c>
      <c r="C1245" t="str">
        <f>O1245</f>
      </c>
      <c r="D1245" s="43" t="str">
        <f>AE1245</f>
      </c>
      <c r="E1245" s="43" t="str">
        <f>AK1245</f>
      </c>
      <c r="F1245" s="43" t="str">
        <f>AL1245</f>
      </c>
      <c r="G1245" s="43" t="str">
        <f>AM1245</f>
      </c>
      <c r="H1245" s="44" t="str">
        <f>AL1245/AK1245-1</f>
      </c>
      <c r="I1245" s="44" t="str">
        <f>AL1245/AE1245-1</f>
      </c>
      <c r="J1245" s="44" t="str">
        <f>AM1245/AL1245</f>
      </c>
      <c r="K1245" s="44" t="str">
        <f>AL1245/Sum(AL$1:AL$1706)</f>
      </c>
      <c r="L1245" s="44" t="str">
        <f>AM1245/Sum(AM1:AM$1706)</f>
      </c>
      <c r="M1245" t="s">
        <v>1846</v>
      </c>
      <c r="N1245" t="s">
        <v>3396</v>
      </c>
      <c r="O1245" t="n">
        <v>36</v>
      </c>
      <c r="P1245" s="43"/>
      <c r="Q1245" s="43"/>
      <c r="R1245" s="43"/>
      <c r="S1245" s="43"/>
      <c r="T1245" s="43"/>
      <c r="U1245" s="43"/>
      <c r="V1245" s="43"/>
      <c r="W1245" s="43"/>
      <c r="X1245" s="43"/>
      <c r="Y1245" s="43"/>
      <c r="Z1245" s="43" t="n">
        <v>24856.3266056533</v>
      </c>
      <c r="AA1245" s="43" t="n">
        <v>64974005.3742436</v>
      </c>
      <c r="AB1245" s="43" t="n">
        <v>28288449.2536026</v>
      </c>
      <c r="AC1245" s="43" t="n">
        <v>48700880.5586302</v>
      </c>
      <c r="AD1245" s="43" t="n">
        <v>44195372.5092505</v>
      </c>
      <c r="AE1245" s="43" t="n">
        <v>25934073.8709818</v>
      </c>
      <c r="AF1245" s="43" t="n">
        <v>881368.439270639</v>
      </c>
      <c r="AG1245" s="43" t="n">
        <v>6599693.86305956</v>
      </c>
      <c r="AH1245" s="43" t="n">
        <v>1828926.5638303</v>
      </c>
      <c r="AI1245" s="43" t="n">
        <v>0</v>
      </c>
      <c r="AJ1245" s="43" t="n">
        <v>0</v>
      </c>
      <c r="AK1245" s="43" t="n">
        <v>0</v>
      </c>
      <c r="AL1245" s="43"/>
      <c r="AM1245" s="43" t="n">
        <v>0</v>
      </c>
    </row>
    <row r="1246">
      <c r="A1246" t="str">
        <f>M1246</f>
      </c>
      <c r="B1246" t="str">
        <f>N1246</f>
      </c>
      <c r="C1246" t="str">
        <f>O1246</f>
      </c>
      <c r="D1246" s="43" t="str">
        <f>AE1246</f>
      </c>
      <c r="E1246" s="43" t="str">
        <f>AK1246</f>
      </c>
      <c r="F1246" s="43" t="str">
        <f>AL1246</f>
      </c>
      <c r="G1246" s="43" t="str">
        <f>AM1246</f>
      </c>
      <c r="H1246" s="44" t="str">
        <f>AL1246/AK1246-1</f>
      </c>
      <c r="I1246" s="44" t="str">
        <f>AL1246/AE1246-1</f>
      </c>
      <c r="J1246" s="44" t="str">
        <f>AM1246/AL1246</f>
      </c>
      <c r="K1246" s="44" t="str">
        <f>AL1246/Sum(AL$1:AL$1706)</f>
      </c>
      <c r="L1246" s="44" t="str">
        <f>AM1246/Sum(AM1:AM$1706)</f>
      </c>
      <c r="M1246" t="s">
        <v>1846</v>
      </c>
      <c r="N1246" t="s">
        <v>3397</v>
      </c>
      <c r="O1246" t="n">
        <v>37</v>
      </c>
      <c r="P1246" s="43"/>
      <c r="Q1246" s="43"/>
      <c r="R1246" s="43"/>
      <c r="S1246" s="43"/>
      <c r="T1246" s="43"/>
      <c r="U1246" s="43" t="n">
        <v>0</v>
      </c>
      <c r="V1246" s="43" t="n">
        <v>412960.751385595</v>
      </c>
      <c r="W1246" s="43" t="n">
        <v>276360.701138395</v>
      </c>
      <c r="X1246" s="43" t="n">
        <v>77912.105821521</v>
      </c>
      <c r="Y1246" s="43" t="n">
        <v>111744.235634083</v>
      </c>
      <c r="Z1246" s="43"/>
      <c r="AA1246" s="43"/>
      <c r="AB1246" s="43"/>
      <c r="AC1246" s="43" t="n">
        <v>9824594.10277168</v>
      </c>
      <c r="AD1246" s="43" t="n">
        <v>15585808.6716878</v>
      </c>
      <c r="AE1246" s="43" t="n">
        <v>16438980.0889113</v>
      </c>
      <c r="AF1246" s="43" t="n">
        <v>16708023.3909658</v>
      </c>
      <c r="AG1246" s="43" t="n">
        <v>18381186.3398868</v>
      </c>
      <c r="AH1246" s="43" t="n">
        <v>4041796.81731429</v>
      </c>
      <c r="AI1246" s="43" t="n">
        <v>244779.938472936</v>
      </c>
      <c r="AJ1246" s="43" t="n">
        <v>-83216.9388595614</v>
      </c>
      <c r="AK1246" s="43"/>
      <c r="AL1246" s="43"/>
      <c r="AM1246" s="43"/>
    </row>
    <row r="1247">
      <c r="A1247" t="str">
        <f>M1247</f>
      </c>
      <c r="B1247" t="str">
        <f>N1247</f>
      </c>
      <c r="C1247" t="str">
        <f>O1247</f>
      </c>
      <c r="D1247" s="43" t="str">
        <f>AE1247</f>
      </c>
      <c r="E1247" s="43" t="str">
        <f>AK1247</f>
      </c>
      <c r="F1247" s="43" t="str">
        <f>AL1247</f>
      </c>
      <c r="G1247" s="43" t="str">
        <f>AM1247</f>
      </c>
      <c r="H1247" s="44" t="str">
        <f>AL1247/AK1247-1</f>
      </c>
      <c r="I1247" s="44" t="str">
        <f>AL1247/AE1247-1</f>
      </c>
      <c r="J1247" s="44" t="str">
        <f>AM1247/AL1247</f>
      </c>
      <c r="K1247" s="44" t="str">
        <f>AL1247/Sum(AL$1:AL$1706)</f>
      </c>
      <c r="L1247" s="44" t="str">
        <f>AM1247/Sum(AM1:AM$1706)</f>
      </c>
      <c r="M1247" t="s">
        <v>1846</v>
      </c>
      <c r="N1247" t="s">
        <v>3398</v>
      </c>
      <c r="O1247" t="n">
        <v>906</v>
      </c>
      <c r="P1247" s="43"/>
      <c r="Q1247" s="43"/>
      <c r="R1247" s="43" t="n">
        <v>9040814.26707605</v>
      </c>
      <c r="S1247" s="43"/>
      <c r="T1247" s="43"/>
      <c r="U1247" s="43"/>
      <c r="V1247" s="43"/>
      <c r="W1247" s="43"/>
      <c r="X1247" s="43"/>
      <c r="Y1247" s="43"/>
      <c r="Z1247" s="43"/>
      <c r="AA1247" s="43"/>
      <c r="AB1247" s="43"/>
      <c r="AC1247" s="43"/>
      <c r="AD1247" s="43"/>
      <c r="AE1247" s="43"/>
      <c r="AF1247" s="43"/>
      <c r="AG1247" s="43"/>
      <c r="AH1247" s="43"/>
      <c r="AI1247" s="43"/>
      <c r="AJ1247" s="43"/>
      <c r="AK1247" s="43"/>
      <c r="AL1247" s="43"/>
      <c r="AM1247" s="43"/>
    </row>
    <row r="1248">
      <c r="A1248" t="str">
        <f>M1248</f>
      </c>
      <c r="B1248" t="str">
        <f>N1248</f>
      </c>
      <c r="C1248" t="str">
        <f>O1248</f>
      </c>
      <c r="D1248" s="43" t="str">
        <f>AE1248</f>
      </c>
      <c r="E1248" s="43" t="str">
        <f>AK1248</f>
      </c>
      <c r="F1248" s="43" t="str">
        <f>AL1248</f>
      </c>
      <c r="G1248" s="43" t="str">
        <f>AM1248</f>
      </c>
      <c r="H1248" s="44" t="str">
        <f>AL1248/AK1248-1</f>
      </c>
      <c r="I1248" s="44" t="str">
        <f>AL1248/AE1248-1</f>
      </c>
      <c r="J1248" s="44" t="str">
        <f>AM1248/AL1248</f>
      </c>
      <c r="K1248" s="44" t="str">
        <f>AL1248/Sum(AL$1:AL$1706)</f>
      </c>
      <c r="L1248" s="44" t="str">
        <f>AM1248/Sum(AM1:AM$1706)</f>
      </c>
      <c r="M1248" t="s">
        <v>1846</v>
      </c>
      <c r="N1248" t="s">
        <v>3399</v>
      </c>
      <c r="O1248" t="n">
        <v>1592</v>
      </c>
      <c r="P1248" s="43"/>
      <c r="Q1248" s="43"/>
      <c r="R1248" s="43"/>
      <c r="S1248" s="43" t="n">
        <v>5939583.54034677</v>
      </c>
      <c r="T1248" s="43"/>
      <c r="U1248" s="43"/>
      <c r="V1248" s="43"/>
      <c r="W1248" s="43"/>
      <c r="X1248" s="43"/>
      <c r="Y1248" s="43"/>
      <c r="Z1248" s="43"/>
      <c r="AA1248" s="43"/>
      <c r="AB1248" s="43"/>
      <c r="AC1248" s="43"/>
      <c r="AD1248" s="43"/>
      <c r="AE1248" s="43"/>
      <c r="AF1248" s="43"/>
      <c r="AG1248" s="43"/>
      <c r="AH1248" s="43"/>
      <c r="AI1248" s="43"/>
      <c r="AJ1248" s="43"/>
      <c r="AK1248" s="43"/>
      <c r="AL1248" s="43"/>
      <c r="AM1248" s="43"/>
    </row>
    <row r="1249">
      <c r="A1249" t="str">
        <f>M1249</f>
      </c>
      <c r="B1249" t="str">
        <f>N1249</f>
      </c>
      <c r="C1249" t="str">
        <f>O1249</f>
      </c>
      <c r="D1249" s="43" t="str">
        <f>AE1249</f>
      </c>
      <c r="E1249" s="43" t="str">
        <f>AK1249</f>
      </c>
      <c r="F1249" s="43" t="str">
        <f>AL1249</f>
      </c>
      <c r="G1249" s="43" t="str">
        <f>AM1249</f>
      </c>
      <c r="H1249" s="44" t="str">
        <f>AL1249/AK1249-1</f>
      </c>
      <c r="I1249" s="44" t="str">
        <f>AL1249/AE1249-1</f>
      </c>
      <c r="J1249" s="44" t="str">
        <f>AM1249/AL1249</f>
      </c>
      <c r="K1249" s="44" t="str">
        <f>AL1249/Sum(AL$1:AL$1706)</f>
      </c>
      <c r="L1249" s="44" t="str">
        <f>AM1249/Sum(AM1:AM$1706)</f>
      </c>
      <c r="M1249" t="s">
        <v>1846</v>
      </c>
      <c r="N1249" t="s">
        <v>3400</v>
      </c>
      <c r="O1249" t="n">
        <v>894</v>
      </c>
      <c r="P1249" s="43" t="n">
        <v>63444663.4351096</v>
      </c>
      <c r="Q1249" s="43" t="n">
        <v>3505537.5315822</v>
      </c>
      <c r="R1249" s="43" t="n">
        <v>90252869.3812063</v>
      </c>
      <c r="S1249" s="43" t="n">
        <v>310277090.922886</v>
      </c>
      <c r="T1249" s="43" t="n">
        <v>514667.847725254</v>
      </c>
      <c r="U1249" s="43"/>
      <c r="V1249" s="43"/>
      <c r="W1249" s="43"/>
      <c r="X1249" s="43"/>
      <c r="Y1249" s="43"/>
      <c r="Z1249" s="43" t="n">
        <v>-1549499.41143947</v>
      </c>
      <c r="AA1249" s="43"/>
      <c r="AB1249" s="43"/>
      <c r="AC1249" s="43"/>
      <c r="AD1249" s="43"/>
      <c r="AE1249" s="43"/>
      <c r="AF1249" s="43"/>
      <c r="AG1249" s="43"/>
      <c r="AH1249" s="43"/>
      <c r="AI1249" s="43" t="n">
        <v>0</v>
      </c>
      <c r="AJ1249" s="43"/>
      <c r="AK1249" s="43"/>
      <c r="AL1249" s="43"/>
      <c r="AM1249" s="43"/>
    </row>
    <row r="1250">
      <c r="A1250" t="str">
        <f>M1250</f>
      </c>
      <c r="B1250" t="str">
        <f>N1250</f>
      </c>
      <c r="C1250" t="str">
        <f>O1250</f>
      </c>
      <c r="D1250" s="43" t="str">
        <f>AE1250</f>
      </c>
      <c r="E1250" s="43" t="str">
        <f>AK1250</f>
      </c>
      <c r="F1250" s="43" t="str">
        <f>AL1250</f>
      </c>
      <c r="G1250" s="43" t="str">
        <f>AM1250</f>
      </c>
      <c r="H1250" s="44" t="str">
        <f>AL1250/AK1250-1</f>
      </c>
      <c r="I1250" s="44" t="str">
        <f>AL1250/AE1250-1</f>
      </c>
      <c r="J1250" s="44" t="str">
        <f>AM1250/AL1250</f>
      </c>
      <c r="K1250" s="44" t="str">
        <f>AL1250/Sum(AL$1:AL$1706)</f>
      </c>
      <c r="L1250" s="44" t="str">
        <f>AM1250/Sum(AM1:AM$1706)</f>
      </c>
      <c r="M1250" t="s">
        <v>1846</v>
      </c>
      <c r="N1250" t="s">
        <v>3401</v>
      </c>
      <c r="O1250" t="n">
        <v>895</v>
      </c>
      <c r="P1250" s="43" t="n">
        <v>61200446.7105812</v>
      </c>
      <c r="Q1250" s="43" t="n">
        <v>-14967224.5681691</v>
      </c>
      <c r="R1250" s="43" t="n">
        <v>25354700.2321142</v>
      </c>
      <c r="S1250" s="43" t="n">
        <v>16584187.0881423</v>
      </c>
      <c r="T1250" s="43"/>
      <c r="U1250" s="43"/>
      <c r="V1250" s="43"/>
      <c r="W1250" s="43"/>
      <c r="X1250" s="43"/>
      <c r="Y1250" s="43"/>
      <c r="Z1250" s="43" t="n">
        <v>-13895620.8874709</v>
      </c>
      <c r="AA1250" s="43"/>
      <c r="AB1250" s="43"/>
      <c r="AC1250" s="43"/>
      <c r="AD1250" s="43"/>
      <c r="AE1250" s="43"/>
      <c r="AF1250" s="43"/>
      <c r="AG1250" s="43" t="n">
        <v>0</v>
      </c>
      <c r="AH1250" s="43"/>
      <c r="AI1250" s="43"/>
      <c r="AJ1250" s="43"/>
      <c r="AK1250" s="43"/>
      <c r="AL1250" s="43"/>
      <c r="AM1250" s="43"/>
    </row>
    <row r="1251">
      <c r="A1251" t="str">
        <f>M1251</f>
      </c>
      <c r="B1251" t="str">
        <f>N1251</f>
      </c>
      <c r="C1251" t="str">
        <f>O1251</f>
      </c>
      <c r="D1251" s="43" t="str">
        <f>AE1251</f>
      </c>
      <c r="E1251" s="43" t="str">
        <f>AK1251</f>
      </c>
      <c r="F1251" s="43" t="str">
        <f>AL1251</f>
      </c>
      <c r="G1251" s="43" t="str">
        <f>AM1251</f>
      </c>
      <c r="H1251" s="44" t="str">
        <f>AL1251/AK1251-1</f>
      </c>
      <c r="I1251" s="44" t="str">
        <f>AL1251/AE1251-1</f>
      </c>
      <c r="J1251" s="44" t="str">
        <f>AM1251/AL1251</f>
      </c>
      <c r="K1251" s="44" t="str">
        <f>AL1251/Sum(AL$1:AL$1706)</f>
      </c>
      <c r="L1251" s="44" t="str">
        <f>AM1251/Sum(AM1:AM$1706)</f>
      </c>
      <c r="M1251" t="s">
        <v>1846</v>
      </c>
      <c r="N1251" t="s">
        <v>3402</v>
      </c>
      <c r="O1251" t="n">
        <v>922</v>
      </c>
      <c r="P1251" s="43" t="n">
        <v>1426043.34192627</v>
      </c>
      <c r="Q1251" s="43" t="n">
        <v>4394486.91426554</v>
      </c>
      <c r="R1251" s="43" t="n">
        <v>3030310.0092374</v>
      </c>
      <c r="S1251" s="43" t="n">
        <v>33766157.6693095</v>
      </c>
      <c r="T1251" s="43"/>
      <c r="U1251" s="43"/>
      <c r="V1251" s="43"/>
      <c r="W1251" s="43"/>
      <c r="X1251" s="43"/>
      <c r="Y1251" s="43"/>
      <c r="Z1251" s="43"/>
      <c r="AA1251" s="43"/>
      <c r="AB1251" s="43"/>
      <c r="AC1251" s="43"/>
      <c r="AD1251" s="43"/>
      <c r="AE1251" s="43"/>
      <c r="AF1251" s="43"/>
      <c r="AG1251" s="43"/>
      <c r="AH1251" s="43"/>
      <c r="AI1251" s="43"/>
      <c r="AJ1251" s="43"/>
      <c r="AK1251" s="43"/>
      <c r="AL1251" s="43"/>
      <c r="AM1251" s="43"/>
    </row>
    <row r="1252">
      <c r="A1252" t="str">
        <f>M1252</f>
      </c>
      <c r="B1252" t="str">
        <f>N1252</f>
      </c>
      <c r="C1252" t="str">
        <f>O1252</f>
      </c>
      <c r="D1252" s="43" t="str">
        <f>AE1252</f>
      </c>
      <c r="E1252" s="43" t="str">
        <f>AK1252</f>
      </c>
      <c r="F1252" s="43" t="str">
        <f>AL1252</f>
      </c>
      <c r="G1252" s="43" t="str">
        <f>AM1252</f>
      </c>
      <c r="H1252" s="44" t="str">
        <f>AL1252/AK1252-1</f>
      </c>
      <c r="I1252" s="44" t="str">
        <f>AL1252/AE1252-1</f>
      </c>
      <c r="J1252" s="44" t="str">
        <f>AM1252/AL1252</f>
      </c>
      <c r="K1252" s="44" t="str">
        <f>AL1252/Sum(AL$1:AL$1706)</f>
      </c>
      <c r="L1252" s="44" t="str">
        <f>AM1252/Sum(AM1:AM$1706)</f>
      </c>
      <c r="M1252" t="s">
        <v>1846</v>
      </c>
      <c r="N1252" t="s">
        <v>3403</v>
      </c>
      <c r="O1252" t="n">
        <v>923</v>
      </c>
      <c r="P1252" s="43" t="n">
        <v>53459632.6893017</v>
      </c>
      <c r="Q1252" s="43" t="n">
        <v>12279605.7786193</v>
      </c>
      <c r="R1252" s="43" t="n">
        <v>56151809.6290861</v>
      </c>
      <c r="S1252" s="43" t="n">
        <v>85646215.1592194</v>
      </c>
      <c r="T1252" s="43"/>
      <c r="U1252" s="43"/>
      <c r="V1252" s="43"/>
      <c r="W1252" s="43"/>
      <c r="X1252" s="43"/>
      <c r="Y1252" s="43" t="n">
        <v>-3455.87668338986</v>
      </c>
      <c r="Z1252" s="43"/>
      <c r="AA1252" s="43" t="n">
        <v>-179533.604805841</v>
      </c>
      <c r="AB1252" s="43"/>
      <c r="AC1252" s="43"/>
      <c r="AD1252" s="43"/>
      <c r="AE1252" s="43"/>
      <c r="AF1252" s="43"/>
      <c r="AG1252" s="43"/>
      <c r="AH1252" s="43"/>
      <c r="AI1252" s="43" t="n">
        <v>0</v>
      </c>
      <c r="AJ1252" s="43"/>
      <c r="AK1252" s="43"/>
      <c r="AL1252" s="43"/>
      <c r="AM1252" s="43"/>
    </row>
    <row r="1253">
      <c r="A1253" t="str">
        <f>M1253</f>
      </c>
      <c r="B1253" t="str">
        <f>N1253</f>
      </c>
      <c r="C1253" t="str">
        <f>O1253</f>
      </c>
      <c r="D1253" s="43" t="str">
        <f>AE1253</f>
      </c>
      <c r="E1253" s="43" t="str">
        <f>AK1253</f>
      </c>
      <c r="F1253" s="43" t="str">
        <f>AL1253</f>
      </c>
      <c r="G1253" s="43" t="str">
        <f>AM1253</f>
      </c>
      <c r="H1253" s="44" t="str">
        <f>AL1253/AK1253-1</f>
      </c>
      <c r="I1253" s="44" t="str">
        <f>AL1253/AE1253-1</f>
      </c>
      <c r="J1253" s="44" t="str">
        <f>AM1253/AL1253</f>
      </c>
      <c r="K1253" s="44" t="str">
        <f>AL1253/Sum(AL$1:AL$1706)</f>
      </c>
      <c r="L1253" s="44" t="str">
        <f>AM1253/Sum(AM1:AM$1706)</f>
      </c>
      <c r="M1253" t="s">
        <v>1846</v>
      </c>
      <c r="N1253" t="s">
        <v>3404</v>
      </c>
      <c r="O1253" t="n">
        <v>924</v>
      </c>
      <c r="P1253" s="43"/>
      <c r="Q1253" s="43"/>
      <c r="R1253" s="43" t="n">
        <v>41430.022690679</v>
      </c>
      <c r="S1253" s="43"/>
      <c r="T1253" s="43"/>
      <c r="U1253" s="43"/>
      <c r="V1253" s="43"/>
      <c r="W1253" s="43"/>
      <c r="X1253" s="43"/>
      <c r="Y1253" s="43"/>
      <c r="Z1253" s="43"/>
      <c r="AA1253" s="43"/>
      <c r="AB1253" s="43"/>
      <c r="AC1253" s="43"/>
      <c r="AD1253" s="43"/>
      <c r="AE1253" s="43"/>
      <c r="AF1253" s="43"/>
      <c r="AG1253" s="43"/>
      <c r="AH1253" s="43"/>
      <c r="AI1253" s="43"/>
      <c r="AJ1253" s="43"/>
      <c r="AK1253" s="43"/>
      <c r="AL1253" s="43"/>
      <c r="AM1253" s="43"/>
    </row>
    <row r="1254">
      <c r="A1254" t="str">
        <f>M1254</f>
      </c>
      <c r="B1254" t="str">
        <f>N1254</f>
      </c>
      <c r="C1254" t="str">
        <f>O1254</f>
      </c>
      <c r="D1254" s="43" t="str">
        <f>AE1254</f>
      </c>
      <c r="E1254" s="43" t="str">
        <f>AK1254</f>
      </c>
      <c r="F1254" s="43" t="str">
        <f>AL1254</f>
      </c>
      <c r="G1254" s="43" t="str">
        <f>AM1254</f>
      </c>
      <c r="H1254" s="44" t="str">
        <f>AL1254/AK1254-1</f>
      </c>
      <c r="I1254" s="44" t="str">
        <f>AL1254/AE1254-1</f>
      </c>
      <c r="J1254" s="44" t="str">
        <f>AM1254/AL1254</f>
      </c>
      <c r="K1254" s="44" t="str">
        <f>AL1254/Sum(AL$1:AL$1706)</f>
      </c>
      <c r="L1254" s="44" t="str">
        <f>AM1254/Sum(AM1:AM$1706)</f>
      </c>
      <c r="M1254" t="s">
        <v>1846</v>
      </c>
      <c r="N1254" t="s">
        <v>3405</v>
      </c>
      <c r="O1254" t="n">
        <v>903</v>
      </c>
      <c r="P1254" s="43" t="n">
        <v>1947601.00199176</v>
      </c>
      <c r="Q1254" s="43" t="n">
        <v>63816.8376906386</v>
      </c>
      <c r="R1254" s="43"/>
      <c r="S1254" s="43"/>
      <c r="T1254" s="43"/>
      <c r="U1254" s="43"/>
      <c r="V1254" s="43"/>
      <c r="W1254" s="43"/>
      <c r="X1254" s="43"/>
      <c r="Y1254" s="43"/>
      <c r="Z1254" s="43"/>
      <c r="AA1254" s="43"/>
      <c r="AB1254" s="43"/>
      <c r="AC1254" s="43"/>
      <c r="AD1254" s="43"/>
      <c r="AE1254" s="43"/>
      <c r="AF1254" s="43"/>
      <c r="AG1254" s="43"/>
      <c r="AH1254" s="43"/>
      <c r="AI1254" s="43"/>
      <c r="AJ1254" s="43"/>
      <c r="AK1254" s="43"/>
      <c r="AL1254" s="43"/>
      <c r="AM1254" s="43"/>
    </row>
    <row r="1255">
      <c r="A1255" t="str">
        <f>M1255</f>
      </c>
      <c r="B1255" t="str">
        <f>N1255</f>
      </c>
      <c r="C1255" t="str">
        <f>O1255</f>
      </c>
      <c r="D1255" s="43" t="str">
        <f>AE1255</f>
      </c>
      <c r="E1255" s="43" t="str">
        <f>AK1255</f>
      </c>
      <c r="F1255" s="43" t="str">
        <f>AL1255</f>
      </c>
      <c r="G1255" s="43" t="str">
        <f>AM1255</f>
      </c>
      <c r="H1255" s="44" t="str">
        <f>AL1255/AK1255-1</f>
      </c>
      <c r="I1255" s="44" t="str">
        <f>AL1255/AE1255-1</f>
      </c>
      <c r="J1255" s="44" t="str">
        <f>AM1255/AL1255</f>
      </c>
      <c r="K1255" s="44" t="str">
        <f>AL1255/Sum(AL$1:AL$1706)</f>
      </c>
      <c r="L1255" s="44" t="str">
        <f>AM1255/Sum(AM1:AM$1706)</f>
      </c>
      <c r="M1255" t="s">
        <v>1846</v>
      </c>
      <c r="N1255" t="s">
        <v>3406</v>
      </c>
      <c r="O1255" t="n">
        <v>948</v>
      </c>
      <c r="P1255" s="43" t="n">
        <v>289668.083322617</v>
      </c>
      <c r="Q1255" s="43"/>
      <c r="R1255" s="43"/>
      <c r="S1255" s="43"/>
      <c r="T1255" s="43"/>
      <c r="U1255" s="43"/>
      <c r="V1255" s="43"/>
      <c r="W1255" s="43"/>
      <c r="X1255" s="43"/>
      <c r="Y1255" s="43"/>
      <c r="Z1255" s="43"/>
      <c r="AA1255" s="43"/>
      <c r="AB1255" s="43"/>
      <c r="AC1255" s="43"/>
      <c r="AD1255" s="43"/>
      <c r="AE1255" s="43"/>
      <c r="AF1255" s="43"/>
      <c r="AG1255" s="43"/>
      <c r="AH1255" s="43"/>
      <c r="AI1255" s="43"/>
      <c r="AJ1255" s="43"/>
      <c r="AK1255" s="43"/>
      <c r="AL1255" s="43"/>
      <c r="AM1255" s="43"/>
    </row>
    <row r="1256">
      <c r="A1256" t="str">
        <f>M1256</f>
      </c>
      <c r="B1256" t="str">
        <f>N1256</f>
      </c>
      <c r="C1256" t="str">
        <f>O1256</f>
      </c>
      <c r="D1256" s="43" t="str">
        <f>AE1256</f>
      </c>
      <c r="E1256" s="43" t="str">
        <f>AK1256</f>
      </c>
      <c r="F1256" s="43" t="str">
        <f>AL1256</f>
      </c>
      <c r="G1256" s="43" t="str">
        <f>AM1256</f>
      </c>
      <c r="H1256" s="44" t="str">
        <f>AL1256/AK1256-1</f>
      </c>
      <c r="I1256" s="44" t="str">
        <f>AL1256/AE1256-1</f>
      </c>
      <c r="J1256" s="44" t="str">
        <f>AM1256/AL1256</f>
      </c>
      <c r="K1256" s="44" t="str">
        <f>AL1256/Sum(AL$1:AL$1706)</f>
      </c>
      <c r="L1256" s="44" t="str">
        <f>AM1256/Sum(AM1:AM$1706)</f>
      </c>
      <c r="M1256" t="s">
        <v>1846</v>
      </c>
      <c r="N1256" t="s">
        <v>3407</v>
      </c>
      <c r="O1256" t="n">
        <v>952</v>
      </c>
      <c r="P1256" s="43"/>
      <c r="Q1256" s="43"/>
      <c r="R1256" s="43" t="n">
        <v>540509.760757583</v>
      </c>
      <c r="S1256" s="43"/>
      <c r="T1256" s="43"/>
      <c r="U1256" s="43"/>
      <c r="V1256" s="43"/>
      <c r="W1256" s="43"/>
      <c r="X1256" s="43"/>
      <c r="Y1256" s="43"/>
      <c r="Z1256" s="43"/>
      <c r="AA1256" s="43"/>
      <c r="AB1256" s="43"/>
      <c r="AC1256" s="43"/>
      <c r="AD1256" s="43"/>
      <c r="AE1256" s="43"/>
      <c r="AF1256" s="43"/>
      <c r="AG1256" s="43"/>
      <c r="AH1256" s="43"/>
      <c r="AI1256" s="43"/>
      <c r="AJ1256" s="43"/>
      <c r="AK1256" s="43"/>
      <c r="AL1256" s="43"/>
      <c r="AM1256" s="43"/>
    </row>
    <row r="1257">
      <c r="A1257" t="str">
        <f>M1257</f>
      </c>
      <c r="B1257" t="str">
        <f>N1257</f>
      </c>
      <c r="C1257" t="str">
        <f>O1257</f>
      </c>
      <c r="D1257" s="43" t="str">
        <f>AE1257</f>
      </c>
      <c r="E1257" s="43" t="str">
        <f>AK1257</f>
      </c>
      <c r="F1257" s="43" t="str">
        <f>AL1257</f>
      </c>
      <c r="G1257" s="43" t="str">
        <f>AM1257</f>
      </c>
      <c r="H1257" s="44" t="str">
        <f>AL1257/AK1257-1</f>
      </c>
      <c r="I1257" s="44" t="str">
        <f>AL1257/AE1257-1</f>
      </c>
      <c r="J1257" s="44" t="str">
        <f>AM1257/AL1257</f>
      </c>
      <c r="K1257" s="44" t="str">
        <f>AL1257/Sum(AL$1:AL$1706)</f>
      </c>
      <c r="L1257" s="44" t="str">
        <f>AM1257/Sum(AM1:AM$1706)</f>
      </c>
      <c r="M1257" t="s">
        <v>1846</v>
      </c>
      <c r="N1257" t="s">
        <v>3408</v>
      </c>
      <c r="O1257" t="n">
        <v>28</v>
      </c>
      <c r="P1257" s="43"/>
      <c r="Q1257" s="43"/>
      <c r="R1257" s="43"/>
      <c r="S1257" s="43"/>
      <c r="T1257" s="43" t="n">
        <v>0</v>
      </c>
      <c r="U1257" s="43"/>
      <c r="V1257" s="43" t="n">
        <v>0</v>
      </c>
      <c r="W1257" s="43" t="n">
        <v>55777489.481511</v>
      </c>
      <c r="X1257" s="43" t="n">
        <v>181256213.748444</v>
      </c>
      <c r="Y1257" s="43" t="n">
        <v>160452559.054437</v>
      </c>
      <c r="Z1257" s="43" t="n">
        <v>706427249.252886</v>
      </c>
      <c r="AA1257" s="43" t="n">
        <v>881101362.031565</v>
      </c>
      <c r="AB1257" s="43" t="n">
        <v>186513121.373943</v>
      </c>
      <c r="AC1257" s="43" t="n">
        <v>146101473.852294</v>
      </c>
      <c r="AD1257" s="43" t="n">
        <v>322594406.20881</v>
      </c>
      <c r="AE1257" s="43" t="n">
        <v>141312649.972207</v>
      </c>
      <c r="AF1257" s="43" t="n">
        <v>83540747.1764272</v>
      </c>
      <c r="AG1257" s="43" t="n">
        <v>18682693.6810822</v>
      </c>
      <c r="AH1257" s="43" t="n">
        <v>8173887.46546005</v>
      </c>
      <c r="AI1257" s="43" t="n">
        <v>-8823368.94366956</v>
      </c>
      <c r="AJ1257" s="43" t="n">
        <v>-2286386.44941298</v>
      </c>
      <c r="AK1257" s="43" t="n">
        <v>-824397.718201863</v>
      </c>
      <c r="AL1257" s="43" t="n">
        <v>270711.4099</v>
      </c>
      <c r="AM1257" s="43" t="n">
        <v>185075527.090087</v>
      </c>
    </row>
    <row r="1258">
      <c r="A1258" t="str">
        <f>M1258</f>
      </c>
      <c r="B1258" t="str">
        <f>N1258</f>
      </c>
      <c r="C1258" t="str">
        <f>O1258</f>
      </c>
      <c r="D1258" s="43" t="str">
        <f>AE1258</f>
      </c>
      <c r="E1258" s="43" t="str">
        <f>AK1258</f>
      </c>
      <c r="F1258" s="43" t="str">
        <f>AL1258</f>
      </c>
      <c r="G1258" s="43" t="str">
        <f>AM1258</f>
      </c>
      <c r="H1258" s="44" t="str">
        <f>AL1258/AK1258-1</f>
      </c>
      <c r="I1258" s="44" t="str">
        <f>AL1258/AE1258-1</f>
      </c>
      <c r="J1258" s="44" t="str">
        <f>AM1258/AL1258</f>
      </c>
      <c r="K1258" s="44" t="str">
        <f>AL1258/Sum(AL$1:AL$1706)</f>
      </c>
      <c r="L1258" s="44" t="str">
        <f>AM1258/Sum(AM1:AM$1706)</f>
      </c>
      <c r="M1258" t="s">
        <v>1846</v>
      </c>
      <c r="N1258" t="s">
        <v>3409</v>
      </c>
      <c r="O1258" t="n">
        <v>164</v>
      </c>
      <c r="P1258" s="43" t="n">
        <v>10915849.5960198</v>
      </c>
      <c r="Q1258" s="43" t="n">
        <v>3850637.47302498</v>
      </c>
      <c r="R1258" s="43" t="n">
        <v>30255315.3334643</v>
      </c>
      <c r="S1258" s="43" t="n">
        <v>28877121.9921214</v>
      </c>
      <c r="T1258" s="43"/>
      <c r="U1258" s="43"/>
      <c r="V1258" s="43"/>
      <c r="W1258" s="43"/>
      <c r="X1258" s="43"/>
      <c r="Y1258" s="43"/>
      <c r="Z1258" s="43" t="n">
        <v>-115751.017352768</v>
      </c>
      <c r="AA1258" s="43" t="n">
        <v>-14891.030135753</v>
      </c>
      <c r="AB1258" s="43"/>
      <c r="AC1258" s="43"/>
      <c r="AD1258" s="43"/>
      <c r="AE1258" s="43"/>
      <c r="AF1258" s="43"/>
      <c r="AG1258" s="43"/>
      <c r="AH1258" s="43"/>
      <c r="AI1258" s="43"/>
      <c r="AJ1258" s="43"/>
      <c r="AK1258" s="43"/>
      <c r="AL1258" s="43"/>
      <c r="AM1258" s="43"/>
    </row>
    <row r="1259">
      <c r="A1259" t="str">
        <f>M1259</f>
      </c>
      <c r="B1259" t="str">
        <f>N1259</f>
      </c>
      <c r="C1259" t="str">
        <f>O1259</f>
      </c>
      <c r="D1259" s="43" t="str">
        <f>AE1259</f>
      </c>
      <c r="E1259" s="43" t="str">
        <f>AK1259</f>
      </c>
      <c r="F1259" s="43" t="str">
        <f>AL1259</f>
      </c>
      <c r="G1259" s="43" t="str">
        <f>AM1259</f>
      </c>
      <c r="H1259" s="44" t="str">
        <f>AL1259/AK1259-1</f>
      </c>
      <c r="I1259" s="44" t="str">
        <f>AL1259/AE1259-1</f>
      </c>
      <c r="J1259" s="44" t="str">
        <f>AM1259/AL1259</f>
      </c>
      <c r="K1259" s="44" t="str">
        <f>AL1259/Sum(AL$1:AL$1706)</f>
      </c>
      <c r="L1259" s="44" t="str">
        <f>AM1259/Sum(AM1:AM$1706)</f>
      </c>
      <c r="M1259" t="s">
        <v>1846</v>
      </c>
      <c r="N1259" t="s">
        <v>3410</v>
      </c>
      <c r="O1259" t="n">
        <v>658</v>
      </c>
      <c r="P1259" s="43"/>
      <c r="Q1259" s="43"/>
      <c r="R1259" s="43"/>
      <c r="S1259" s="43"/>
      <c r="T1259" s="43"/>
      <c r="U1259" s="43"/>
      <c r="V1259" s="43"/>
      <c r="W1259" s="43" t="n">
        <v>0</v>
      </c>
      <c r="X1259" s="43" t="n">
        <v>36345.208753609</v>
      </c>
      <c r="Y1259" s="43" t="n">
        <v>0</v>
      </c>
      <c r="Z1259" s="43" t="n">
        <v>485450.383889415</v>
      </c>
      <c r="AA1259" s="43" t="n">
        <v>3343410.95172507</v>
      </c>
      <c r="AB1259" s="43" t="n">
        <v>5134456.68249535</v>
      </c>
      <c r="AC1259" s="43" t="n">
        <v>2635017.54120311</v>
      </c>
      <c r="AD1259" s="43" t="n">
        <v>2178087.46420837</v>
      </c>
      <c r="AE1259" s="43" t="n">
        <v>1383224.04462874</v>
      </c>
      <c r="AF1259" s="43" t="n">
        <v>-39762.0465927582</v>
      </c>
      <c r="AG1259" s="43"/>
      <c r="AH1259" s="43"/>
      <c r="AI1259" s="43"/>
      <c r="AJ1259" s="43"/>
      <c r="AK1259" s="43"/>
      <c r="AL1259" s="43"/>
      <c r="AM1259" s="43"/>
    </row>
    <row r="1260">
      <c r="A1260" t="str">
        <f>M1260</f>
      </c>
      <c r="B1260" t="str">
        <f>N1260</f>
      </c>
      <c r="C1260" t="str">
        <f>O1260</f>
      </c>
      <c r="D1260" s="43" t="str">
        <f>AE1260</f>
      </c>
      <c r="E1260" s="43" t="str">
        <f>AK1260</f>
      </c>
      <c r="F1260" s="43" t="str">
        <f>AL1260</f>
      </c>
      <c r="G1260" s="43" t="str">
        <f>AM1260</f>
      </c>
      <c r="H1260" s="44" t="str">
        <f>AL1260/AK1260-1</f>
      </c>
      <c r="I1260" s="44" t="str">
        <f>AL1260/AE1260-1</f>
      </c>
      <c r="J1260" s="44" t="str">
        <f>AM1260/AL1260</f>
      </c>
      <c r="K1260" s="44" t="str">
        <f>AL1260/Sum(AL$1:AL$1706)</f>
      </c>
      <c r="L1260" s="44" t="str">
        <f>AM1260/Sum(AM1:AM$1706)</f>
      </c>
      <c r="M1260" t="s">
        <v>1846</v>
      </c>
      <c r="N1260" t="s">
        <v>3411</v>
      </c>
      <c r="O1260" t="n">
        <v>336</v>
      </c>
      <c r="P1260" s="43"/>
      <c r="Q1260" s="43"/>
      <c r="R1260" s="43" t="n">
        <v>80963.8740902072</v>
      </c>
      <c r="S1260" s="43" t="n">
        <v>53562.9174989415</v>
      </c>
      <c r="T1260" s="43"/>
      <c r="U1260" s="43"/>
      <c r="V1260" s="43"/>
      <c r="W1260" s="43"/>
      <c r="X1260" s="43"/>
      <c r="Y1260" s="43"/>
      <c r="Z1260" s="43"/>
      <c r="AA1260" s="43"/>
      <c r="AB1260" s="43"/>
      <c r="AC1260" s="43"/>
      <c r="AD1260" s="43"/>
      <c r="AE1260" s="43"/>
      <c r="AF1260" s="43"/>
      <c r="AG1260" s="43"/>
      <c r="AH1260" s="43"/>
      <c r="AI1260" s="43"/>
      <c r="AJ1260" s="43"/>
      <c r="AK1260" s="43"/>
      <c r="AL1260" s="43"/>
      <c r="AM1260" s="43"/>
    </row>
    <row r="1261">
      <c r="A1261" t="str">
        <f>M1261</f>
      </c>
      <c r="B1261" t="str">
        <f>N1261</f>
      </c>
      <c r="C1261" t="str">
        <f>O1261</f>
      </c>
      <c r="D1261" s="43" t="str">
        <f>AE1261</f>
      </c>
      <c r="E1261" s="43" t="str">
        <f>AK1261</f>
      </c>
      <c r="F1261" s="43" t="str">
        <f>AL1261</f>
      </c>
      <c r="G1261" s="43" t="str">
        <f>AM1261</f>
      </c>
      <c r="H1261" s="44" t="str">
        <f>AL1261/AK1261-1</f>
      </c>
      <c r="I1261" s="44" t="str">
        <f>AL1261/AE1261-1</f>
      </c>
      <c r="J1261" s="44" t="str">
        <f>AM1261/AL1261</f>
      </c>
      <c r="K1261" s="44" t="str">
        <f>AL1261/Sum(AL$1:AL$1706)</f>
      </c>
      <c r="L1261" s="44" t="str">
        <f>AM1261/Sum(AM1:AM$1706)</f>
      </c>
      <c r="M1261" t="s">
        <v>1846</v>
      </c>
      <c r="N1261" t="s">
        <v>2586</v>
      </c>
      <c r="O1261" t="n">
        <v>2036</v>
      </c>
      <c r="P1261" s="43"/>
      <c r="Q1261" s="43"/>
      <c r="R1261" s="43"/>
      <c r="S1261" s="43"/>
      <c r="T1261" s="43"/>
      <c r="U1261" s="43"/>
      <c r="V1261" s="43"/>
      <c r="W1261" s="43"/>
      <c r="X1261" s="43"/>
      <c r="Y1261" s="43"/>
      <c r="Z1261" s="43"/>
      <c r="AA1261" s="43"/>
      <c r="AB1261" s="43"/>
      <c r="AC1261" s="43"/>
      <c r="AD1261" s="43"/>
      <c r="AE1261" s="43"/>
      <c r="AF1261" s="43"/>
      <c r="AG1261" s="43"/>
      <c r="AH1261" s="43" t="n">
        <v>2739104.53737175</v>
      </c>
      <c r="AI1261" s="43" t="n">
        <v>227866385.027761</v>
      </c>
      <c r="AJ1261" s="43" t="n">
        <v>87592430.7061222</v>
      </c>
      <c r="AK1261" s="43" t="n">
        <v>140277771.57591</v>
      </c>
      <c r="AL1261" s="43" t="n">
        <v>72085889.5625</v>
      </c>
      <c r="AM1261" s="43" t="n">
        <v>77067584.5413429</v>
      </c>
    </row>
    <row r="1262">
      <c r="A1262" t="str">
        <f>M1262</f>
      </c>
      <c r="B1262" t="str">
        <f>N1262</f>
      </c>
      <c r="C1262" t="str">
        <f>O1262</f>
      </c>
      <c r="D1262" s="43" t="str">
        <f>AE1262</f>
      </c>
      <c r="E1262" s="43" t="str">
        <f>AK1262</f>
      </c>
      <c r="F1262" s="43" t="str">
        <f>AL1262</f>
      </c>
      <c r="G1262" s="43" t="str">
        <f>AM1262</f>
      </c>
      <c r="H1262" s="44" t="str">
        <f>AL1262/AK1262-1</f>
      </c>
      <c r="I1262" s="44" t="str">
        <f>AL1262/AE1262-1</f>
      </c>
      <c r="J1262" s="44" t="str">
        <f>AM1262/AL1262</f>
      </c>
      <c r="K1262" s="44" t="str">
        <f>AL1262/Sum(AL$1:AL$1706)</f>
      </c>
      <c r="L1262" s="44" t="str">
        <f>AM1262/Sum(AM1:AM$1706)</f>
      </c>
      <c r="M1262" t="s">
        <v>1846</v>
      </c>
      <c r="N1262" t="s">
        <v>2588</v>
      </c>
      <c r="O1262" t="n">
        <v>1805</v>
      </c>
      <c r="P1262" s="43"/>
      <c r="Q1262" s="43"/>
      <c r="R1262" s="43"/>
      <c r="S1262" s="43"/>
      <c r="T1262" s="43"/>
      <c r="U1262" s="43"/>
      <c r="V1262" s="43"/>
      <c r="W1262" s="43"/>
      <c r="X1262" s="43"/>
      <c r="Y1262" s="43"/>
      <c r="Z1262" s="43"/>
      <c r="AA1262" s="43"/>
      <c r="AB1262" s="43"/>
      <c r="AC1262" s="43"/>
      <c r="AD1262" s="43"/>
      <c r="AE1262" s="43"/>
      <c r="AF1262" s="43"/>
      <c r="AG1262" s="43"/>
      <c r="AH1262" s="43" t="n">
        <v>9763892.28088941</v>
      </c>
      <c r="AI1262" s="43" t="n">
        <v>23174962.0086247</v>
      </c>
      <c r="AJ1262" s="43" t="n">
        <v>12631847.6269457</v>
      </c>
      <c r="AK1262" s="43" t="n">
        <v>17696089.3087006</v>
      </c>
      <c r="AL1262" s="43" t="n">
        <v>4804787.3594</v>
      </c>
      <c r="AM1262" s="43" t="n">
        <v>1175922.15766812</v>
      </c>
    </row>
    <row r="1263">
      <c r="A1263" t="str">
        <f>M1263</f>
      </c>
      <c r="B1263" t="str">
        <f>N1263</f>
      </c>
      <c r="C1263" t="str">
        <f>O1263</f>
      </c>
      <c r="D1263" s="43" t="str">
        <f>AE1263</f>
      </c>
      <c r="E1263" s="43" t="str">
        <f>AK1263</f>
      </c>
      <c r="F1263" s="43" t="str">
        <f>AL1263</f>
      </c>
      <c r="G1263" s="43" t="str">
        <f>AM1263</f>
      </c>
      <c r="H1263" s="44" t="str">
        <f>AL1263/AK1263-1</f>
      </c>
      <c r="I1263" s="44" t="str">
        <f>AL1263/AE1263-1</f>
      </c>
      <c r="J1263" s="44" t="str">
        <f>AM1263/AL1263</f>
      </c>
      <c r="K1263" s="44" t="str">
        <f>AL1263/Sum(AL$1:AL$1706)</f>
      </c>
      <c r="L1263" s="44" t="str">
        <f>AM1263/Sum(AM1:AM$1706)</f>
      </c>
      <c r="M1263" t="s">
        <v>1846</v>
      </c>
      <c r="N1263" t="s">
        <v>3412</v>
      </c>
      <c r="O1263" t="n">
        <v>862</v>
      </c>
      <c r="P1263" s="43"/>
      <c r="Q1263" s="43"/>
      <c r="R1263" s="43"/>
      <c r="S1263" s="43"/>
      <c r="T1263" s="43"/>
      <c r="U1263" s="43"/>
      <c r="V1263" s="43"/>
      <c r="W1263" s="43"/>
      <c r="X1263" s="43"/>
      <c r="Y1263" s="43"/>
      <c r="Z1263" s="43"/>
      <c r="AA1263" s="43"/>
      <c r="AB1263" s="43"/>
      <c r="AC1263" s="43"/>
      <c r="AD1263" s="43"/>
      <c r="AE1263" s="43"/>
      <c r="AF1263" s="43"/>
      <c r="AG1263" s="43"/>
      <c r="AH1263" s="43" t="n">
        <v>-37329.486078197</v>
      </c>
      <c r="AI1263" s="43"/>
      <c r="AJ1263" s="43"/>
      <c r="AK1263" s="43"/>
      <c r="AL1263" s="43"/>
      <c r="AM1263" s="43"/>
    </row>
    <row r="1264">
      <c r="A1264" t="str">
        <f>M1264</f>
      </c>
      <c r="B1264" t="str">
        <f>N1264</f>
      </c>
      <c r="C1264" t="str">
        <f>O1264</f>
      </c>
      <c r="D1264" s="43" t="str">
        <f>AE1264</f>
      </c>
      <c r="E1264" s="43" t="str">
        <f>AK1264</f>
      </c>
      <c r="F1264" s="43" t="str">
        <f>AL1264</f>
      </c>
      <c r="G1264" s="43" t="str">
        <f>AM1264</f>
      </c>
      <c r="H1264" s="44" t="str">
        <f>AL1264/AK1264-1</f>
      </c>
      <c r="I1264" s="44" t="str">
        <f>AL1264/AE1264-1</f>
      </c>
      <c r="J1264" s="44" t="str">
        <f>AM1264/AL1264</f>
      </c>
      <c r="K1264" s="44" t="str">
        <f>AL1264/Sum(AL$1:AL$1706)</f>
      </c>
      <c r="L1264" s="44" t="str">
        <f>AM1264/Sum(AM1:AM$1706)</f>
      </c>
      <c r="M1264" t="s">
        <v>1846</v>
      </c>
      <c r="N1264" t="s">
        <v>2590</v>
      </c>
      <c r="O1264" t="n">
        <v>662</v>
      </c>
      <c r="P1264" s="43"/>
      <c r="Q1264" s="43"/>
      <c r="R1264" s="43"/>
      <c r="S1264" s="43"/>
      <c r="T1264" s="43"/>
      <c r="U1264" s="43"/>
      <c r="V1264" s="43"/>
      <c r="W1264" s="43"/>
      <c r="X1264" s="43"/>
      <c r="Y1264" s="43"/>
      <c r="Z1264" s="43"/>
      <c r="AA1264" s="43"/>
      <c r="AB1264" s="43"/>
      <c r="AC1264" s="43"/>
      <c r="AD1264" s="43" t="n">
        <v>5273661.29767711</v>
      </c>
      <c r="AE1264" s="43" t="n">
        <v>0</v>
      </c>
      <c r="AF1264" s="43"/>
      <c r="AG1264" s="43" t="n">
        <v>0</v>
      </c>
      <c r="AH1264" s="43"/>
      <c r="AI1264" s="43"/>
      <c r="AJ1264" s="43"/>
      <c r="AK1264" s="43"/>
      <c r="AL1264" s="43"/>
      <c r="AM1264" s="43"/>
    </row>
    <row r="1265">
      <c r="A1265" t="str">
        <f>M1265</f>
      </c>
      <c r="B1265" t="str">
        <f>N1265</f>
      </c>
      <c r="C1265" t="str">
        <f>O1265</f>
      </c>
      <c r="D1265" s="43" t="str">
        <f>AE1265</f>
      </c>
      <c r="E1265" s="43" t="str">
        <f>AK1265</f>
      </c>
      <c r="F1265" s="43" t="str">
        <f>AL1265</f>
      </c>
      <c r="G1265" s="43" t="str">
        <f>AM1265</f>
      </c>
      <c r="H1265" s="44" t="str">
        <f>AL1265/AK1265-1</f>
      </c>
      <c r="I1265" s="44" t="str">
        <f>AL1265/AE1265-1</f>
      </c>
      <c r="J1265" s="44" t="str">
        <f>AM1265/AL1265</f>
      </c>
      <c r="K1265" s="44" t="str">
        <f>AL1265/Sum(AL$1:AL$1706)</f>
      </c>
      <c r="L1265" s="44" t="str">
        <f>AM1265/Sum(AM1:AM$1706)</f>
      </c>
      <c r="M1265" t="s">
        <v>1846</v>
      </c>
      <c r="N1265" t="s">
        <v>3413</v>
      </c>
      <c r="O1265" t="n">
        <v>178</v>
      </c>
      <c r="P1265" s="43" t="n">
        <v>4176280.86636156</v>
      </c>
      <c r="Q1265" s="43" t="n">
        <v>59409172.5323471</v>
      </c>
      <c r="R1265" s="43" t="n">
        <v>228408853.857679</v>
      </c>
      <c r="S1265" s="43" t="n">
        <v>56017612.2918603</v>
      </c>
      <c r="T1265" s="43"/>
      <c r="U1265" s="43"/>
      <c r="V1265" s="43"/>
      <c r="W1265" s="43"/>
      <c r="X1265" s="43"/>
      <c r="Y1265" s="43" t="n">
        <v>-803379.923461348</v>
      </c>
      <c r="Z1265" s="43" t="n">
        <v>-10973.7539600985</v>
      </c>
      <c r="AA1265" s="43" t="n">
        <v>-634791.152872748</v>
      </c>
      <c r="AB1265" s="43"/>
      <c r="AC1265" s="43"/>
      <c r="AD1265" s="43"/>
      <c r="AE1265" s="43"/>
      <c r="AF1265" s="43"/>
      <c r="AG1265" s="43"/>
      <c r="AH1265" s="43"/>
      <c r="AI1265" s="43"/>
      <c r="AJ1265" s="43"/>
      <c r="AK1265" s="43"/>
      <c r="AL1265" s="43"/>
      <c r="AM1265" s="43"/>
    </row>
    <row r="1266">
      <c r="A1266" t="str">
        <f>M1266</f>
      </c>
      <c r="B1266" t="str">
        <f>N1266</f>
      </c>
      <c r="C1266" t="str">
        <f>O1266</f>
      </c>
      <c r="D1266" s="43" t="str">
        <f>AE1266</f>
      </c>
      <c r="E1266" s="43" t="str">
        <f>AK1266</f>
      </c>
      <c r="F1266" s="43" t="str">
        <f>AL1266</f>
      </c>
      <c r="G1266" s="43" t="str">
        <f>AM1266</f>
      </c>
      <c r="H1266" s="44" t="str">
        <f>AL1266/AK1266-1</f>
      </c>
      <c r="I1266" s="44" t="str">
        <f>AL1266/AE1266-1</f>
      </c>
      <c r="J1266" s="44" t="str">
        <f>AM1266/AL1266</f>
      </c>
      <c r="K1266" s="44" t="str">
        <f>AL1266/Sum(AL$1:AL$1706)</f>
      </c>
      <c r="L1266" s="44" t="str">
        <f>AM1266/Sum(AM1:AM$1706)</f>
      </c>
      <c r="M1266" t="s">
        <v>1846</v>
      </c>
      <c r="N1266" t="s">
        <v>2591</v>
      </c>
      <c r="O1266" t="n">
        <v>411</v>
      </c>
      <c r="P1266" s="43"/>
      <c r="Q1266" s="43" t="n">
        <v>168521.882844912</v>
      </c>
      <c r="R1266" s="43" t="n">
        <v>0</v>
      </c>
      <c r="S1266" s="43" t="n">
        <v>392153.700332364</v>
      </c>
      <c r="T1266" s="43"/>
      <c r="U1266" s="43"/>
      <c r="V1266" s="43"/>
      <c r="W1266" s="43"/>
      <c r="X1266" s="43"/>
      <c r="Y1266" s="43"/>
      <c r="Z1266" s="43"/>
      <c r="AA1266" s="43"/>
      <c r="AB1266" s="43"/>
      <c r="AC1266" s="43"/>
      <c r="AD1266" s="43"/>
      <c r="AE1266" s="43"/>
      <c r="AF1266" s="43"/>
      <c r="AG1266" s="43"/>
      <c r="AH1266" s="43"/>
      <c r="AI1266" s="43"/>
      <c r="AJ1266" s="43"/>
      <c r="AK1266" s="43"/>
      <c r="AL1266" s="43"/>
      <c r="AM1266" s="43"/>
    </row>
    <row r="1267">
      <c r="A1267" t="str">
        <f>M1267</f>
      </c>
      <c r="B1267" t="str">
        <f>N1267</f>
      </c>
      <c r="C1267" t="str">
        <f>O1267</f>
      </c>
      <c r="D1267" s="43" t="str">
        <f>AE1267</f>
      </c>
      <c r="E1267" s="43" t="str">
        <f>AK1267</f>
      </c>
      <c r="F1267" s="43" t="str">
        <f>AL1267</f>
      </c>
      <c r="G1267" s="43" t="str">
        <f>AM1267</f>
      </c>
      <c r="H1267" s="44" t="str">
        <f>AL1267/AK1267-1</f>
      </c>
      <c r="I1267" s="44" t="str">
        <f>AL1267/AE1267-1</f>
      </c>
      <c r="J1267" s="44" t="str">
        <f>AM1267/AL1267</f>
      </c>
      <c r="K1267" s="44" t="str">
        <f>AL1267/Sum(AL$1:AL$1706)</f>
      </c>
      <c r="L1267" s="44" t="str">
        <f>AM1267/Sum(AM1:AM$1706)</f>
      </c>
      <c r="M1267" t="s">
        <v>1846</v>
      </c>
      <c r="N1267" t="s">
        <v>3414</v>
      </c>
      <c r="O1267" t="n">
        <v>1923</v>
      </c>
      <c r="P1267" s="43"/>
      <c r="Q1267" s="43" t="n">
        <v>2324543.49609898</v>
      </c>
      <c r="R1267" s="43" t="n">
        <v>362904.822418146</v>
      </c>
      <c r="S1267" s="43"/>
      <c r="T1267" s="43" t="n">
        <v>-32087.904078408</v>
      </c>
      <c r="U1267" s="43" t="n">
        <v>-291901.206960732</v>
      </c>
      <c r="V1267" s="43" t="n">
        <v>-16107.9108388477</v>
      </c>
      <c r="W1267" s="43"/>
      <c r="X1267" s="43"/>
      <c r="Y1267" s="43" t="n">
        <v>-236232.999125037</v>
      </c>
      <c r="Z1267" s="43"/>
      <c r="AA1267" s="43"/>
      <c r="AB1267" s="43"/>
      <c r="AC1267" s="43"/>
      <c r="AD1267" s="43"/>
      <c r="AE1267" s="43"/>
      <c r="AF1267" s="43"/>
      <c r="AG1267" s="43"/>
      <c r="AH1267" s="43"/>
      <c r="AI1267" s="43"/>
      <c r="AJ1267" s="43"/>
      <c r="AK1267" s="43"/>
      <c r="AL1267" s="43"/>
      <c r="AM1267" s="43"/>
    </row>
    <row r="1268">
      <c r="A1268" t="str">
        <f>M1268</f>
      </c>
      <c r="B1268" t="str">
        <f>N1268</f>
      </c>
      <c r="C1268" t="str">
        <f>O1268</f>
      </c>
      <c r="D1268" s="43" t="str">
        <f>AE1268</f>
      </c>
      <c r="E1268" s="43" t="str">
        <f>AK1268</f>
      </c>
      <c r="F1268" s="43" t="str">
        <f>AL1268</f>
      </c>
      <c r="G1268" s="43" t="str">
        <f>AM1268</f>
      </c>
      <c r="H1268" s="44" t="str">
        <f>AL1268/AK1268-1</f>
      </c>
      <c r="I1268" s="44" t="str">
        <f>AL1268/AE1268-1</f>
      </c>
      <c r="J1268" s="44" t="str">
        <f>AM1268/AL1268</f>
      </c>
      <c r="K1268" s="44" t="str">
        <f>AL1268/Sum(AL$1:AL$1706)</f>
      </c>
      <c r="L1268" s="44" t="str">
        <f>AM1268/Sum(AM1:AM$1706)</f>
      </c>
      <c r="M1268" t="s">
        <v>1846</v>
      </c>
      <c r="N1268" t="s">
        <v>3415</v>
      </c>
      <c r="O1268" t="n">
        <v>1538</v>
      </c>
      <c r="P1268" s="43" t="n">
        <v>2795372.94337559</v>
      </c>
      <c r="Q1268" s="43" t="n">
        <v>2598929.86979592</v>
      </c>
      <c r="R1268" s="43" t="n">
        <v>-86009.4601057262</v>
      </c>
      <c r="S1268" s="43" t="n">
        <v>289245.849847627</v>
      </c>
      <c r="T1268" s="43"/>
      <c r="U1268" s="43"/>
      <c r="V1268" s="43"/>
      <c r="W1268" s="43"/>
      <c r="X1268" s="43"/>
      <c r="Y1268" s="43"/>
      <c r="Z1268" s="43"/>
      <c r="AA1268" s="43"/>
      <c r="AB1268" s="43"/>
      <c r="AC1268" s="43"/>
      <c r="AD1268" s="43"/>
      <c r="AE1268" s="43"/>
      <c r="AF1268" s="43"/>
      <c r="AG1268" s="43"/>
      <c r="AH1268" s="43"/>
      <c r="AI1268" s="43"/>
      <c r="AJ1268" s="43"/>
      <c r="AK1268" s="43"/>
      <c r="AL1268" s="43"/>
      <c r="AM1268" s="43"/>
    </row>
    <row r="1269">
      <c r="A1269" t="str">
        <f>M1269</f>
      </c>
      <c r="B1269" t="str">
        <f>N1269</f>
      </c>
      <c r="C1269" t="str">
        <f>O1269</f>
      </c>
      <c r="D1269" s="43" t="str">
        <f>AE1269</f>
      </c>
      <c r="E1269" s="43" t="str">
        <f>AK1269</f>
      </c>
      <c r="F1269" s="43" t="str">
        <f>AL1269</f>
      </c>
      <c r="G1269" s="43" t="str">
        <f>AM1269</f>
      </c>
      <c r="H1269" s="44" t="str">
        <f>AL1269/AK1269-1</f>
      </c>
      <c r="I1269" s="44" t="str">
        <f>AL1269/AE1269-1</f>
      </c>
      <c r="J1269" s="44" t="str">
        <f>AM1269/AL1269</f>
      </c>
      <c r="K1269" s="44" t="str">
        <f>AL1269/Sum(AL$1:AL$1706)</f>
      </c>
      <c r="L1269" s="44" t="str">
        <f>AM1269/Sum(AM1:AM$1706)</f>
      </c>
      <c r="M1269" t="s">
        <v>1846</v>
      </c>
      <c r="N1269" t="s">
        <v>3416</v>
      </c>
      <c r="O1269" t="n">
        <v>2243</v>
      </c>
      <c r="P1269" s="43"/>
      <c r="Q1269" s="43"/>
      <c r="R1269" s="43"/>
      <c r="S1269" s="43"/>
      <c r="T1269" s="43"/>
      <c r="U1269" s="43"/>
      <c r="V1269" s="43"/>
      <c r="W1269" s="43"/>
      <c r="X1269" s="43"/>
      <c r="Y1269" s="43"/>
      <c r="Z1269" s="43"/>
      <c r="AA1269" s="43"/>
      <c r="AB1269" s="43"/>
      <c r="AC1269" s="43"/>
      <c r="AD1269" s="43"/>
      <c r="AE1269" s="43"/>
      <c r="AF1269" s="43"/>
      <c r="AG1269" s="43"/>
      <c r="AH1269" s="43"/>
      <c r="AI1269" s="43" t="n">
        <v>8849545.01073241</v>
      </c>
      <c r="AJ1269" s="43" t="n">
        <v>28441164.6789131</v>
      </c>
      <c r="AK1269" s="43" t="n">
        <v>7376498.65147436</v>
      </c>
      <c r="AL1269" s="43" t="n">
        <v>8007670</v>
      </c>
      <c r="AM1269" s="43" t="n">
        <v>89981.339115928</v>
      </c>
    </row>
    <row r="1270">
      <c r="A1270" t="str">
        <f>M1270</f>
      </c>
      <c r="B1270" t="str">
        <f>N1270</f>
      </c>
      <c r="C1270" t="str">
        <f>O1270</f>
      </c>
      <c r="D1270" s="43" t="str">
        <f>AE1270</f>
      </c>
      <c r="E1270" s="43" t="str">
        <f>AK1270</f>
      </c>
      <c r="F1270" s="43" t="str">
        <f>AL1270</f>
      </c>
      <c r="G1270" s="43" t="str">
        <f>AM1270</f>
      </c>
      <c r="H1270" s="44" t="str">
        <f>AL1270/AK1270-1</f>
      </c>
      <c r="I1270" s="44" t="str">
        <f>AL1270/AE1270-1</f>
      </c>
      <c r="J1270" s="44" t="str">
        <f>AM1270/AL1270</f>
      </c>
      <c r="K1270" s="44" t="str">
        <f>AL1270/Sum(AL$1:AL$1706)</f>
      </c>
      <c r="L1270" s="44" t="str">
        <f>AM1270/Sum(AM1:AM$1706)</f>
      </c>
      <c r="M1270" t="s">
        <v>1846</v>
      </c>
      <c r="N1270" t="s">
        <v>3417</v>
      </c>
      <c r="O1270" t="n">
        <v>1859</v>
      </c>
      <c r="P1270" s="43"/>
      <c r="Q1270" s="43"/>
      <c r="R1270" s="43"/>
      <c r="S1270" s="43"/>
      <c r="T1270" s="43"/>
      <c r="U1270" s="43"/>
      <c r="V1270" s="43"/>
      <c r="W1270" s="43"/>
      <c r="X1270" s="43" t="n">
        <v>47322.059893649</v>
      </c>
      <c r="Y1270" s="43" t="n">
        <v>10127.9760095841</v>
      </c>
      <c r="Z1270" s="43"/>
      <c r="AA1270" s="43"/>
      <c r="AB1270" s="43"/>
      <c r="AC1270" s="43"/>
      <c r="AD1270" s="43"/>
      <c r="AE1270" s="43"/>
      <c r="AF1270" s="43"/>
      <c r="AG1270" s="43"/>
      <c r="AH1270" s="43"/>
      <c r="AI1270" s="43"/>
      <c r="AJ1270" s="43"/>
      <c r="AK1270" s="43"/>
      <c r="AL1270" s="43"/>
      <c r="AM1270" s="43"/>
    </row>
    <row r="1271">
      <c r="A1271" t="str">
        <f>M1271</f>
      </c>
      <c r="B1271" t="str">
        <f>N1271</f>
      </c>
      <c r="C1271" t="str">
        <f>O1271</f>
      </c>
      <c r="D1271" s="43" t="str">
        <f>AE1271</f>
      </c>
      <c r="E1271" s="43" t="str">
        <f>AK1271</f>
      </c>
      <c r="F1271" s="43" t="str">
        <f>AL1271</f>
      </c>
      <c r="G1271" s="43" t="str">
        <f>AM1271</f>
      </c>
      <c r="H1271" s="44" t="str">
        <f>AL1271/AK1271-1</f>
      </c>
      <c r="I1271" s="44" t="str">
        <f>AL1271/AE1271-1</f>
      </c>
      <c r="J1271" s="44" t="str">
        <f>AM1271/AL1271</f>
      </c>
      <c r="K1271" s="44" t="str">
        <f>AL1271/Sum(AL$1:AL$1706)</f>
      </c>
      <c r="L1271" s="44" t="str">
        <f>AM1271/Sum(AM1:AM$1706)</f>
      </c>
      <c r="M1271" t="s">
        <v>1846</v>
      </c>
      <c r="N1271" t="s">
        <v>3011</v>
      </c>
      <c r="O1271" t="n">
        <v>1987</v>
      </c>
      <c r="P1271" s="43"/>
      <c r="Q1271" s="43"/>
      <c r="R1271" s="43"/>
      <c r="S1271" s="43"/>
      <c r="T1271" s="43"/>
      <c r="U1271" s="43"/>
      <c r="V1271" s="43"/>
      <c r="W1271" s="43"/>
      <c r="X1271" s="43"/>
      <c r="Y1271" s="43" t="n">
        <v>700913.920051615</v>
      </c>
      <c r="Z1271" s="43" t="n">
        <v>3178552.21165007</v>
      </c>
      <c r="AA1271" s="43" t="n">
        <v>2632133.20337819</v>
      </c>
      <c r="AB1271" s="43" t="n">
        <v>3088420.65641073</v>
      </c>
      <c r="AC1271" s="43" t="n">
        <v>2929483.26001554</v>
      </c>
      <c r="AD1271" s="43" t="n">
        <v>2138140.96383401</v>
      </c>
      <c r="AE1271" s="43"/>
      <c r="AF1271" s="43"/>
      <c r="AG1271" s="43"/>
      <c r="AH1271" s="43"/>
      <c r="AI1271" s="43"/>
      <c r="AJ1271" s="43"/>
      <c r="AK1271" s="43"/>
      <c r="AL1271" s="43"/>
      <c r="AM1271" s="43"/>
    </row>
    <row r="1272">
      <c r="A1272" t="str">
        <f>M1272</f>
      </c>
      <c r="B1272" t="str">
        <f>N1272</f>
      </c>
      <c r="C1272" t="str">
        <f>O1272</f>
      </c>
      <c r="D1272" s="43" t="str">
        <f>AE1272</f>
      </c>
      <c r="E1272" s="43" t="str">
        <f>AK1272</f>
      </c>
      <c r="F1272" s="43" t="str">
        <f>AL1272</f>
      </c>
      <c r="G1272" s="43" t="str">
        <f>AM1272</f>
      </c>
      <c r="H1272" s="44" t="str">
        <f>AL1272/AK1272-1</f>
      </c>
      <c r="I1272" s="44" t="str">
        <f>AL1272/AE1272-1</f>
      </c>
      <c r="J1272" s="44" t="str">
        <f>AM1272/AL1272</f>
      </c>
      <c r="K1272" s="44" t="str">
        <f>AL1272/Sum(AL$1:AL$1706)</f>
      </c>
      <c r="L1272" s="44" t="str">
        <f>AM1272/Sum(AM1:AM$1706)</f>
      </c>
      <c r="M1272" t="s">
        <v>1846</v>
      </c>
      <c r="N1272" t="s">
        <v>2594</v>
      </c>
      <c r="O1272" t="n">
        <v>664</v>
      </c>
      <c r="P1272" s="43"/>
      <c r="Q1272" s="43"/>
      <c r="R1272" s="43"/>
      <c r="S1272" s="43"/>
      <c r="T1272" s="43"/>
      <c r="U1272" s="43"/>
      <c r="V1272" s="43"/>
      <c r="W1272" s="43"/>
      <c r="X1272" s="43" t="n">
        <v>123303.958877818</v>
      </c>
      <c r="Y1272" s="43"/>
      <c r="Z1272" s="43"/>
      <c r="AA1272" s="43"/>
      <c r="AB1272" s="43"/>
      <c r="AC1272" s="43"/>
      <c r="AD1272" s="43"/>
      <c r="AE1272" s="43"/>
      <c r="AF1272" s="43"/>
      <c r="AG1272" s="43"/>
      <c r="AH1272" s="43"/>
      <c r="AI1272" s="43"/>
      <c r="AJ1272" s="43"/>
      <c r="AK1272" s="43"/>
      <c r="AL1272" s="43"/>
      <c r="AM1272" s="43"/>
    </row>
    <row r="1273">
      <c r="A1273" t="str">
        <f>M1273</f>
      </c>
      <c r="B1273" t="str">
        <f>N1273</f>
      </c>
      <c r="C1273" t="str">
        <f>O1273</f>
      </c>
      <c r="D1273" s="43" t="str">
        <f>AE1273</f>
      </c>
      <c r="E1273" s="43" t="str">
        <f>AK1273</f>
      </c>
      <c r="F1273" s="43" t="str">
        <f>AL1273</f>
      </c>
      <c r="G1273" s="43" t="str">
        <f>AM1273</f>
      </c>
      <c r="H1273" s="44" t="str">
        <f>AL1273/AK1273-1</f>
      </c>
      <c r="I1273" s="44" t="str">
        <f>AL1273/AE1273-1</f>
      </c>
      <c r="J1273" s="44" t="str">
        <f>AM1273/AL1273</f>
      </c>
      <c r="K1273" s="44" t="str">
        <f>AL1273/Sum(AL$1:AL$1706)</f>
      </c>
      <c r="L1273" s="44" t="str">
        <f>AM1273/Sum(AM1:AM$1706)</f>
      </c>
      <c r="M1273" t="s">
        <v>1846</v>
      </c>
      <c r="N1273" t="s">
        <v>3198</v>
      </c>
      <c r="O1273" t="n">
        <v>609</v>
      </c>
      <c r="P1273" s="43"/>
      <c r="Q1273" s="43"/>
      <c r="R1273" s="43"/>
      <c r="S1273" s="43" t="n">
        <v>51761.7405861748</v>
      </c>
      <c r="T1273" s="43"/>
      <c r="U1273" s="43"/>
      <c r="V1273" s="43"/>
      <c r="W1273" s="43"/>
      <c r="X1273" s="43"/>
      <c r="Y1273" s="43"/>
      <c r="Z1273" s="43"/>
      <c r="AA1273" s="43"/>
      <c r="AB1273" s="43"/>
      <c r="AC1273" s="43"/>
      <c r="AD1273" s="43"/>
      <c r="AE1273" s="43"/>
      <c r="AF1273" s="43"/>
      <c r="AG1273" s="43"/>
      <c r="AH1273" s="43"/>
      <c r="AI1273" s="43"/>
      <c r="AJ1273" s="43"/>
      <c r="AK1273" s="43"/>
      <c r="AL1273" s="43"/>
      <c r="AM1273" s="43"/>
    </row>
    <row r="1274">
      <c r="A1274" t="str">
        <f>M1274</f>
      </c>
      <c r="B1274" t="str">
        <f>N1274</f>
      </c>
      <c r="C1274" t="str">
        <f>O1274</f>
      </c>
      <c r="D1274" s="43" t="str">
        <f>AE1274</f>
      </c>
      <c r="E1274" s="43" t="str">
        <f>AK1274</f>
      </c>
      <c r="F1274" s="43" t="str">
        <f>AL1274</f>
      </c>
      <c r="G1274" s="43" t="str">
        <f>AM1274</f>
      </c>
      <c r="H1274" s="44" t="str">
        <f>AL1274/AK1274-1</f>
      </c>
      <c r="I1274" s="44" t="str">
        <f>AL1274/AE1274-1</f>
      </c>
      <c r="J1274" s="44" t="str">
        <f>AM1274/AL1274</f>
      </c>
      <c r="K1274" s="44" t="str">
        <f>AL1274/Sum(AL$1:AL$1706)</f>
      </c>
      <c r="L1274" s="44" t="str">
        <f>AM1274/Sum(AM1:AM$1706)</f>
      </c>
      <c r="M1274" t="s">
        <v>1846</v>
      </c>
      <c r="N1274" t="s">
        <v>3015</v>
      </c>
      <c r="O1274" t="n">
        <v>1965</v>
      </c>
      <c r="P1274" s="43"/>
      <c r="Q1274" s="43"/>
      <c r="R1274" s="43"/>
      <c r="S1274" s="43"/>
      <c r="T1274" s="43" t="n">
        <v>1443756.36129832</v>
      </c>
      <c r="U1274" s="43"/>
      <c r="V1274" s="43"/>
      <c r="W1274" s="43"/>
      <c r="X1274" s="43"/>
      <c r="Y1274" s="43"/>
      <c r="Z1274" s="43"/>
      <c r="AA1274" s="43"/>
      <c r="AB1274" s="43"/>
      <c r="AC1274" s="43"/>
      <c r="AD1274" s="43"/>
      <c r="AE1274" s="43"/>
      <c r="AF1274" s="43"/>
      <c r="AG1274" s="43"/>
      <c r="AH1274" s="43"/>
      <c r="AI1274" s="43"/>
      <c r="AJ1274" s="43"/>
      <c r="AK1274" s="43"/>
      <c r="AL1274" s="43"/>
      <c r="AM1274" s="43"/>
    </row>
    <row r="1275">
      <c r="A1275" t="str">
        <f>M1275</f>
      </c>
      <c r="B1275" t="str">
        <f>N1275</f>
      </c>
      <c r="C1275" t="str">
        <f>O1275</f>
      </c>
      <c r="D1275" s="43" t="str">
        <f>AE1275</f>
      </c>
      <c r="E1275" s="43" t="str">
        <f>AK1275</f>
      </c>
      <c r="F1275" s="43" t="str">
        <f>AL1275</f>
      </c>
      <c r="G1275" s="43" t="str">
        <f>AM1275</f>
      </c>
      <c r="H1275" s="44" t="str">
        <f>AL1275/AK1275-1</f>
      </c>
      <c r="I1275" s="44" t="str">
        <f>AL1275/AE1275-1</f>
      </c>
      <c r="J1275" s="44" t="str">
        <f>AM1275/AL1275</f>
      </c>
      <c r="K1275" s="44" t="str">
        <f>AL1275/Sum(AL$1:AL$1706)</f>
      </c>
      <c r="L1275" s="44" t="str">
        <f>AM1275/Sum(AM1:AM$1706)</f>
      </c>
      <c r="M1275" t="s">
        <v>1846</v>
      </c>
      <c r="N1275" t="s">
        <v>2600</v>
      </c>
      <c r="O1275" t="n">
        <v>2258</v>
      </c>
      <c r="P1275" s="43"/>
      <c r="Q1275" s="43"/>
      <c r="R1275" s="43"/>
      <c r="S1275" s="43"/>
      <c r="T1275" s="43"/>
      <c r="U1275" s="43"/>
      <c r="V1275" s="43" t="n">
        <v>761090.048793156</v>
      </c>
      <c r="W1275" s="43" t="n">
        <v>52462001.1736339</v>
      </c>
      <c r="X1275" s="43" t="n">
        <v>14583419.154555</v>
      </c>
      <c r="Y1275" s="43" t="n">
        <v>3991808.13407062</v>
      </c>
      <c r="Z1275" s="43" t="n">
        <v>3688770.44421907</v>
      </c>
      <c r="AA1275" s="43" t="n">
        <v>51295.3156588116</v>
      </c>
      <c r="AB1275" s="43"/>
      <c r="AC1275" s="43" t="n">
        <v>-8515.13357374565</v>
      </c>
      <c r="AD1275" s="43" t="n">
        <v>-615271.548087942</v>
      </c>
      <c r="AE1275" s="43"/>
      <c r="AF1275" s="43"/>
      <c r="AG1275" s="43"/>
      <c r="AH1275" s="43"/>
      <c r="AI1275" s="43"/>
      <c r="AJ1275" s="43"/>
      <c r="AK1275" s="43"/>
      <c r="AL1275" s="43"/>
      <c r="AM1275" s="43"/>
    </row>
    <row r="1276">
      <c r="A1276" t="str">
        <f>M1276</f>
      </c>
      <c r="B1276" t="str">
        <f>N1276</f>
      </c>
      <c r="C1276" t="str">
        <f>O1276</f>
      </c>
      <c r="D1276" s="43" t="str">
        <f>AE1276</f>
      </c>
      <c r="E1276" s="43" t="str">
        <f>AK1276</f>
      </c>
      <c r="F1276" s="43" t="str">
        <f>AL1276</f>
      </c>
      <c r="G1276" s="43" t="str">
        <f>AM1276</f>
      </c>
      <c r="H1276" s="44" t="str">
        <f>AL1276/AK1276-1</f>
      </c>
      <c r="I1276" s="44" t="str">
        <f>AL1276/AE1276-1</f>
      </c>
      <c r="J1276" s="44" t="str">
        <f>AM1276/AL1276</f>
      </c>
      <c r="K1276" s="44" t="str">
        <f>AL1276/Sum(AL$1:AL$1706)</f>
      </c>
      <c r="L1276" s="44" t="str">
        <f>AM1276/Sum(AM1:AM$1706)</f>
      </c>
      <c r="M1276" t="s">
        <v>1846</v>
      </c>
      <c r="N1276" t="s">
        <v>3418</v>
      </c>
      <c r="O1276" t="n">
        <v>636</v>
      </c>
      <c r="P1276" s="43"/>
      <c r="Q1276" s="43"/>
      <c r="R1276" s="43"/>
      <c r="S1276" s="43"/>
      <c r="T1276" s="43"/>
      <c r="U1276" s="43"/>
      <c r="V1276" s="43"/>
      <c r="W1276" s="43"/>
      <c r="X1276" s="43"/>
      <c r="Y1276" s="43"/>
      <c r="Z1276" s="43"/>
      <c r="AA1276" s="43"/>
      <c r="AB1276" s="43" t="n">
        <v>8924.72206329716</v>
      </c>
      <c r="AC1276" s="43"/>
      <c r="AD1276" s="43"/>
      <c r="AE1276" s="43"/>
      <c r="AF1276" s="43"/>
      <c r="AG1276" s="43"/>
      <c r="AH1276" s="43"/>
      <c r="AI1276" s="43"/>
      <c r="AJ1276" s="43"/>
      <c r="AK1276" s="43"/>
      <c r="AL1276" s="43"/>
      <c r="AM1276" s="43"/>
    </row>
    <row r="1277">
      <c r="A1277" t="str">
        <f>M1277</f>
      </c>
      <c r="B1277" t="str">
        <f>N1277</f>
      </c>
      <c r="C1277" t="str">
        <f>O1277</f>
      </c>
      <c r="D1277" s="43" t="str">
        <f>AE1277</f>
      </c>
      <c r="E1277" s="43" t="str">
        <f>AK1277</f>
      </c>
      <c r="F1277" s="43" t="str">
        <f>AL1277</f>
      </c>
      <c r="G1277" s="43" t="str">
        <f>AM1277</f>
      </c>
      <c r="H1277" s="44" t="str">
        <f>AL1277/AK1277-1</f>
      </c>
      <c r="I1277" s="44" t="str">
        <f>AL1277/AE1277-1</f>
      </c>
      <c r="J1277" s="44" t="str">
        <f>AM1277/AL1277</f>
      </c>
      <c r="K1277" s="44" t="str">
        <f>AL1277/Sum(AL$1:AL$1706)</f>
      </c>
      <c r="L1277" s="44" t="str">
        <f>AM1277/Sum(AM1:AM$1706)</f>
      </c>
      <c r="M1277" t="s">
        <v>1846</v>
      </c>
      <c r="N1277" t="s">
        <v>3419</v>
      </c>
      <c r="O1277" t="n">
        <v>1547</v>
      </c>
      <c r="P1277" s="43" t="n">
        <v>-105092886.139326</v>
      </c>
      <c r="Q1277" s="43" t="n">
        <v>14050816.0409132</v>
      </c>
      <c r="R1277" s="43" t="n">
        <v>102891.751756913</v>
      </c>
      <c r="S1277" s="43" t="n">
        <v>-558479.130832846</v>
      </c>
      <c r="T1277" s="43"/>
      <c r="U1277" s="43"/>
      <c r="V1277" s="43"/>
      <c r="W1277" s="43"/>
      <c r="X1277" s="43"/>
      <c r="Y1277" s="43" t="n">
        <v>-860199.106005735</v>
      </c>
      <c r="Z1277" s="43"/>
      <c r="AA1277" s="43"/>
      <c r="AB1277" s="43"/>
      <c r="AC1277" s="43"/>
      <c r="AD1277" s="43"/>
      <c r="AE1277" s="43"/>
      <c r="AF1277" s="43"/>
      <c r="AG1277" s="43"/>
      <c r="AH1277" s="43"/>
      <c r="AI1277" s="43"/>
      <c r="AJ1277" s="43"/>
      <c r="AK1277" s="43"/>
      <c r="AL1277" s="43"/>
      <c r="AM1277" s="43"/>
    </row>
    <row r="1278">
      <c r="A1278" t="str">
        <f>M1278</f>
      </c>
      <c r="B1278" t="str">
        <f>N1278</f>
      </c>
      <c r="C1278" t="str">
        <f>O1278</f>
      </c>
      <c r="D1278" s="43" t="str">
        <f>AE1278</f>
      </c>
      <c r="E1278" s="43" t="str">
        <f>AK1278</f>
      </c>
      <c r="F1278" s="43" t="str">
        <f>AL1278</f>
      </c>
      <c r="G1278" s="43" t="str">
        <f>AM1278</f>
      </c>
      <c r="H1278" s="44" t="str">
        <f>AL1278/AK1278-1</f>
      </c>
      <c r="I1278" s="44" t="str">
        <f>AL1278/AE1278-1</f>
      </c>
      <c r="J1278" s="44" t="str">
        <f>AM1278/AL1278</f>
      </c>
      <c r="K1278" s="44" t="str">
        <f>AL1278/Sum(AL$1:AL$1706)</f>
      </c>
      <c r="L1278" s="44" t="str">
        <f>AM1278/Sum(AM1:AM$1706)</f>
      </c>
      <c r="M1278" t="s">
        <v>1846</v>
      </c>
      <c r="N1278" t="s">
        <v>3420</v>
      </c>
      <c r="O1278" t="n">
        <v>8</v>
      </c>
      <c r="P1278" s="43"/>
      <c r="Q1278" s="43"/>
      <c r="R1278" s="43"/>
      <c r="S1278" s="43"/>
      <c r="T1278" s="43"/>
      <c r="U1278" s="43"/>
      <c r="V1278" s="43"/>
      <c r="W1278" s="43" t="n">
        <v>1088642.66859817</v>
      </c>
      <c r="X1278" s="43" t="n">
        <v>0</v>
      </c>
      <c r="Y1278" s="43"/>
      <c r="Z1278" s="43"/>
      <c r="AA1278" s="43"/>
      <c r="AB1278" s="43"/>
      <c r="AC1278" s="43"/>
      <c r="AD1278" s="43"/>
      <c r="AE1278" s="43"/>
      <c r="AF1278" s="43"/>
      <c r="AG1278" s="43"/>
      <c r="AH1278" s="43"/>
      <c r="AI1278" s="43"/>
      <c r="AJ1278" s="43"/>
      <c r="AK1278" s="43"/>
      <c r="AL1278" s="43"/>
      <c r="AM1278" s="43"/>
    </row>
    <row r="1279">
      <c r="A1279" t="str">
        <f>M1279</f>
      </c>
      <c r="B1279" t="str">
        <f>N1279</f>
      </c>
      <c r="C1279" t="str">
        <f>O1279</f>
      </c>
      <c r="D1279" s="43" t="str">
        <f>AE1279</f>
      </c>
      <c r="E1279" s="43" t="str">
        <f>AK1279</f>
      </c>
      <c r="F1279" s="43" t="str">
        <f>AL1279</f>
      </c>
      <c r="G1279" s="43" t="str">
        <f>AM1279</f>
      </c>
      <c r="H1279" s="44" t="str">
        <f>AL1279/AK1279-1</f>
      </c>
      <c r="I1279" s="44" t="str">
        <f>AL1279/AE1279-1</f>
      </c>
      <c r="J1279" s="44" t="str">
        <f>AM1279/AL1279</f>
      </c>
      <c r="K1279" s="44" t="str">
        <f>AL1279/Sum(AL$1:AL$1706)</f>
      </c>
      <c r="L1279" s="44" t="str">
        <f>AM1279/Sum(AM1:AM$1706)</f>
      </c>
      <c r="M1279" t="s">
        <v>1846</v>
      </c>
      <c r="N1279" t="s">
        <v>3029</v>
      </c>
      <c r="O1279" t="n">
        <v>596</v>
      </c>
      <c r="P1279" s="43"/>
      <c r="Q1279" s="43"/>
      <c r="R1279" s="43" t="n">
        <v>118092.181402927</v>
      </c>
      <c r="S1279" s="43"/>
      <c r="T1279" s="43"/>
      <c r="U1279" s="43"/>
      <c r="V1279" s="43"/>
      <c r="W1279" s="43"/>
      <c r="X1279" s="43"/>
      <c r="Y1279" s="43"/>
      <c r="Z1279" s="43"/>
      <c r="AA1279" s="43"/>
      <c r="AB1279" s="43"/>
      <c r="AC1279" s="43"/>
      <c r="AD1279" s="43"/>
      <c r="AE1279" s="43"/>
      <c r="AF1279" s="43"/>
      <c r="AG1279" s="43"/>
      <c r="AH1279" s="43"/>
      <c r="AI1279" s="43"/>
      <c r="AJ1279" s="43"/>
      <c r="AK1279" s="43"/>
      <c r="AL1279" s="43"/>
      <c r="AM1279" s="43"/>
    </row>
    <row r="1280">
      <c r="A1280" t="str">
        <f>M1280</f>
      </c>
      <c r="B1280" t="str">
        <f>N1280</f>
      </c>
      <c r="C1280" t="str">
        <f>O1280</f>
      </c>
      <c r="D1280" s="43" t="str">
        <f>AE1280</f>
      </c>
      <c r="E1280" s="43" t="str">
        <f>AK1280</f>
      </c>
      <c r="F1280" s="43" t="str">
        <f>AL1280</f>
      </c>
      <c r="G1280" s="43" t="str">
        <f>AM1280</f>
      </c>
      <c r="H1280" s="44" t="str">
        <f>AL1280/AK1280-1</f>
      </c>
      <c r="I1280" s="44" t="str">
        <f>AL1280/AE1280-1</f>
      </c>
      <c r="J1280" s="44" t="str">
        <f>AM1280/AL1280</f>
      </c>
      <c r="K1280" s="44" t="str">
        <f>AL1280/Sum(AL$1:AL$1706)</f>
      </c>
      <c r="L1280" s="44" t="str">
        <f>AM1280/Sum(AM1:AM$1706)</f>
      </c>
      <c r="M1280" t="s">
        <v>1846</v>
      </c>
      <c r="N1280" t="s">
        <v>2609</v>
      </c>
      <c r="O1280" t="n">
        <v>154</v>
      </c>
      <c r="P1280" s="43" t="n">
        <v>9934993.2018966</v>
      </c>
      <c r="Q1280" s="43" t="n">
        <v>14093019.8643115</v>
      </c>
      <c r="R1280" s="43" t="n">
        <v>1036845.40818447</v>
      </c>
      <c r="S1280" s="43" t="n">
        <v>152778.507696341</v>
      </c>
      <c r="T1280" s="43"/>
      <c r="U1280" s="43"/>
      <c r="V1280" s="43"/>
      <c r="W1280" s="43"/>
      <c r="X1280" s="43"/>
      <c r="Y1280" s="43"/>
      <c r="Z1280" s="43"/>
      <c r="AA1280" s="43"/>
      <c r="AB1280" s="43"/>
      <c r="AC1280" s="43"/>
      <c r="AD1280" s="43"/>
      <c r="AE1280" s="43"/>
      <c r="AF1280" s="43"/>
      <c r="AG1280" s="43"/>
      <c r="AH1280" s="43"/>
      <c r="AI1280" s="43"/>
      <c r="AJ1280" s="43"/>
      <c r="AK1280" s="43"/>
      <c r="AL1280" s="43"/>
      <c r="AM1280" s="43"/>
    </row>
    <row r="1281">
      <c r="A1281" t="str">
        <f>M1281</f>
      </c>
      <c r="B1281" t="str">
        <f>N1281</f>
      </c>
      <c r="C1281" t="str">
        <f>O1281</f>
      </c>
      <c r="D1281" s="43" t="str">
        <f>AE1281</f>
      </c>
      <c r="E1281" s="43" t="str">
        <f>AK1281</f>
      </c>
      <c r="F1281" s="43" t="str">
        <f>AL1281</f>
      </c>
      <c r="G1281" s="43" t="str">
        <f>AM1281</f>
      </c>
      <c r="H1281" s="44" t="str">
        <f>AL1281/AK1281-1</f>
      </c>
      <c r="I1281" s="44" t="str">
        <f>AL1281/AE1281-1</f>
      </c>
      <c r="J1281" s="44" t="str">
        <f>AM1281/AL1281</f>
      </c>
      <c r="K1281" s="44" t="str">
        <f>AL1281/Sum(AL$1:AL$1706)</f>
      </c>
      <c r="L1281" s="44" t="str">
        <f>AM1281/Sum(AM1:AM$1706)</f>
      </c>
      <c r="M1281" t="s">
        <v>1846</v>
      </c>
      <c r="N1281" t="s">
        <v>3421</v>
      </c>
      <c r="O1281" t="n">
        <v>582</v>
      </c>
      <c r="P1281" s="43" t="n">
        <v>95232.7448634447</v>
      </c>
      <c r="Q1281" s="43"/>
      <c r="R1281" s="43" t="n">
        <v>586617.316559602</v>
      </c>
      <c r="S1281" s="43"/>
      <c r="T1281" s="43"/>
      <c r="U1281" s="43"/>
      <c r="V1281" s="43"/>
      <c r="W1281" s="43"/>
      <c r="X1281" s="43"/>
      <c r="Y1281" s="43"/>
      <c r="Z1281" s="43"/>
      <c r="AA1281" s="43"/>
      <c r="AB1281" s="43"/>
      <c r="AC1281" s="43"/>
      <c r="AD1281" s="43"/>
      <c r="AE1281" s="43"/>
      <c r="AF1281" s="43"/>
      <c r="AG1281" s="43"/>
      <c r="AH1281" s="43"/>
      <c r="AI1281" s="43"/>
      <c r="AJ1281" s="43"/>
      <c r="AK1281" s="43"/>
      <c r="AL1281" s="43"/>
      <c r="AM1281" s="43"/>
    </row>
    <row r="1282">
      <c r="A1282" t="str">
        <f>M1282</f>
      </c>
      <c r="B1282" t="str">
        <f>N1282</f>
      </c>
      <c r="C1282" t="str">
        <f>O1282</f>
      </c>
      <c r="D1282" s="43" t="str">
        <f>AE1282</f>
      </c>
      <c r="E1282" s="43" t="str">
        <f>AK1282</f>
      </c>
      <c r="F1282" s="43" t="str">
        <f>AL1282</f>
      </c>
      <c r="G1282" s="43" t="str">
        <f>AM1282</f>
      </c>
      <c r="H1282" s="44" t="str">
        <f>AL1282/AK1282-1</f>
      </c>
      <c r="I1282" s="44" t="str">
        <f>AL1282/AE1282-1</f>
      </c>
      <c r="J1282" s="44" t="str">
        <f>AM1282/AL1282</f>
      </c>
      <c r="K1282" s="44" t="str">
        <f>AL1282/Sum(AL$1:AL$1706)</f>
      </c>
      <c r="L1282" s="44" t="str">
        <f>AM1282/Sum(AM1:AM$1706)</f>
      </c>
      <c r="M1282" t="s">
        <v>1846</v>
      </c>
      <c r="N1282" t="s">
        <v>3422</v>
      </c>
      <c r="O1282" t="n">
        <v>845</v>
      </c>
      <c r="P1282" s="43" t="n">
        <v>1366334.03793705</v>
      </c>
      <c r="Q1282" s="43" t="n">
        <v>187998.993090032</v>
      </c>
      <c r="R1282" s="43" t="n">
        <v>280096.024909522</v>
      </c>
      <c r="S1282" s="43" t="n">
        <v>73496.2467678932</v>
      </c>
      <c r="T1282" s="43"/>
      <c r="U1282" s="43"/>
      <c r="V1282" s="43"/>
      <c r="W1282" s="43"/>
      <c r="X1282" s="43"/>
      <c r="Y1282" s="43"/>
      <c r="Z1282" s="43"/>
      <c r="AA1282" s="43"/>
      <c r="AB1282" s="43"/>
      <c r="AC1282" s="43"/>
      <c r="AD1282" s="43"/>
      <c r="AE1282" s="43"/>
      <c r="AF1282" s="43"/>
      <c r="AG1282" s="43"/>
      <c r="AH1282" s="43"/>
      <c r="AI1282" s="43"/>
      <c r="AJ1282" s="43"/>
      <c r="AK1282" s="43"/>
      <c r="AL1282" s="43"/>
      <c r="AM1282" s="43"/>
    </row>
    <row r="1283">
      <c r="A1283" t="str">
        <f>M1283</f>
      </c>
      <c r="B1283" t="str">
        <f>N1283</f>
      </c>
      <c r="C1283" t="str">
        <f>O1283</f>
      </c>
      <c r="D1283" s="43" t="str">
        <f>AE1283</f>
      </c>
      <c r="E1283" s="43" t="str">
        <f>AK1283</f>
      </c>
      <c r="F1283" s="43" t="str">
        <f>AL1283</f>
      </c>
      <c r="G1283" s="43" t="str">
        <f>AM1283</f>
      </c>
      <c r="H1283" s="44" t="str">
        <f>AL1283/AK1283-1</f>
      </c>
      <c r="I1283" s="44" t="str">
        <f>AL1283/AE1283-1</f>
      </c>
      <c r="J1283" s="44" t="str">
        <f>AM1283/AL1283</f>
      </c>
      <c r="K1283" s="44" t="str">
        <f>AL1283/Sum(AL$1:AL$1706)</f>
      </c>
      <c r="L1283" s="44" t="str">
        <f>AM1283/Sum(AM1:AM$1706)</f>
      </c>
      <c r="M1283" t="s">
        <v>1846</v>
      </c>
      <c r="N1283" t="s">
        <v>3423</v>
      </c>
      <c r="O1283" t="n">
        <v>1914</v>
      </c>
      <c r="P1283" s="43" t="n">
        <v>84262315.9063437</v>
      </c>
      <c r="Q1283" s="43" t="n">
        <v>197253207.518973</v>
      </c>
      <c r="R1283" s="43" t="n">
        <v>83860023.3804909</v>
      </c>
      <c r="S1283" s="43" t="n">
        <v>54944264.7595233</v>
      </c>
      <c r="T1283" s="43" t="n">
        <v>83267242.3955408</v>
      </c>
      <c r="U1283" s="43" t="n">
        <v>42112415.4488071</v>
      </c>
      <c r="V1283" s="43" t="n">
        <v>39096880.4292414</v>
      </c>
      <c r="W1283" s="43" t="n">
        <v>-2654661.28193942</v>
      </c>
      <c r="X1283" s="43" t="n">
        <v>1133661.92998574</v>
      </c>
      <c r="Y1283" s="43" t="n">
        <v>-131194.691972508</v>
      </c>
      <c r="Z1283" s="43" t="n">
        <v>-831270.04890863</v>
      </c>
      <c r="AA1283" s="43" t="n">
        <v>-1327378.09158166</v>
      </c>
      <c r="AB1283" s="43" t="n">
        <v>-417199.759041508</v>
      </c>
      <c r="AC1283" s="43" t="n">
        <v>289784.877341466</v>
      </c>
      <c r="AD1283" s="43" t="n">
        <v>-147597.396937123</v>
      </c>
      <c r="AE1283" s="43"/>
      <c r="AF1283" s="43" t="n">
        <v>53981.1232571531</v>
      </c>
      <c r="AG1283" s="43" t="n">
        <v>31147.8478483516</v>
      </c>
      <c r="AH1283" s="43" t="n">
        <v>0</v>
      </c>
      <c r="AI1283" s="43"/>
      <c r="AJ1283" s="43"/>
      <c r="AK1283" s="43"/>
      <c r="AL1283" s="43"/>
      <c r="AM1283" s="43"/>
    </row>
    <row r="1284">
      <c r="A1284" t="str">
        <f>M1284</f>
      </c>
      <c r="B1284" t="str">
        <f>N1284</f>
      </c>
      <c r="C1284" t="str">
        <f>O1284</f>
      </c>
      <c r="D1284" s="43" t="str">
        <f>AE1284</f>
      </c>
      <c r="E1284" s="43" t="str">
        <f>AK1284</f>
      </c>
      <c r="F1284" s="43" t="str">
        <f>AL1284</f>
      </c>
      <c r="G1284" s="43" t="str">
        <f>AM1284</f>
      </c>
      <c r="H1284" s="44" t="str">
        <f>AL1284/AK1284-1</f>
      </c>
      <c r="I1284" s="44" t="str">
        <f>AL1284/AE1284-1</f>
      </c>
      <c r="J1284" s="44" t="str">
        <f>AM1284/AL1284</f>
      </c>
      <c r="K1284" s="44" t="str">
        <f>AL1284/Sum(AL$1:AL$1706)</f>
      </c>
      <c r="L1284" s="44" t="str">
        <f>AM1284/Sum(AM1:AM$1706)</f>
      </c>
      <c r="M1284" t="s">
        <v>1846</v>
      </c>
      <c r="N1284" t="s">
        <v>3424</v>
      </c>
      <c r="O1284" t="n">
        <v>841</v>
      </c>
      <c r="P1284" s="43" t="n">
        <v>488659748.207537</v>
      </c>
      <c r="Q1284" s="43" t="n">
        <v>365281608.190241</v>
      </c>
      <c r="R1284" s="43" t="n">
        <v>142834395.013512</v>
      </c>
      <c r="S1284" s="43" t="n">
        <v>32288493.1590448</v>
      </c>
      <c r="T1284" s="43"/>
      <c r="U1284" s="43"/>
      <c r="V1284" s="43"/>
      <c r="W1284" s="43"/>
      <c r="X1284" s="43"/>
      <c r="Y1284" s="43"/>
      <c r="Z1284" s="43" t="n">
        <v>-19268.6764521655</v>
      </c>
      <c r="AA1284" s="43"/>
      <c r="AB1284" s="43"/>
      <c r="AC1284" s="43"/>
      <c r="AD1284" s="43"/>
      <c r="AE1284" s="43"/>
      <c r="AF1284" s="43"/>
      <c r="AG1284" s="43"/>
      <c r="AH1284" s="43"/>
      <c r="AI1284" s="43"/>
      <c r="AJ1284" s="43"/>
      <c r="AK1284" s="43"/>
      <c r="AL1284" s="43"/>
      <c r="AM1284" s="43"/>
    </row>
    <row r="1285">
      <c r="A1285" t="str">
        <f>M1285</f>
      </c>
      <c r="B1285" t="str">
        <f>N1285</f>
      </c>
      <c r="C1285" t="str">
        <f>O1285</f>
      </c>
      <c r="D1285" s="43" t="str">
        <f>AE1285</f>
      </c>
      <c r="E1285" s="43" t="str">
        <f>AK1285</f>
      </c>
      <c r="F1285" s="43" t="str">
        <f>AL1285</f>
      </c>
      <c r="G1285" s="43" t="str">
        <f>AM1285</f>
      </c>
      <c r="H1285" s="44" t="str">
        <f>AL1285/AK1285-1</f>
      </c>
      <c r="I1285" s="44" t="str">
        <f>AL1285/AE1285-1</f>
      </c>
      <c r="J1285" s="44" t="str">
        <f>AM1285/AL1285</f>
      </c>
      <c r="K1285" s="44" t="str">
        <f>AL1285/Sum(AL$1:AL$1706)</f>
      </c>
      <c r="L1285" s="44" t="str">
        <f>AM1285/Sum(AM1:AM$1706)</f>
      </c>
      <c r="M1285" t="s">
        <v>1846</v>
      </c>
      <c r="N1285" t="s">
        <v>3425</v>
      </c>
      <c r="O1285" t="n">
        <v>842</v>
      </c>
      <c r="P1285" s="43" t="n">
        <v>81009773.761116</v>
      </c>
      <c r="Q1285" s="43" t="n">
        <v>6155389.94092802</v>
      </c>
      <c r="R1285" s="43" t="n">
        <v>164561738.201245</v>
      </c>
      <c r="S1285" s="43" t="n">
        <v>107980289.248654</v>
      </c>
      <c r="T1285" s="43"/>
      <c r="U1285" s="43"/>
      <c r="V1285" s="43"/>
      <c r="W1285" s="43"/>
      <c r="X1285" s="43"/>
      <c r="Y1285" s="43" t="n">
        <v>-614109.41296426</v>
      </c>
      <c r="Z1285" s="43"/>
      <c r="AA1285" s="43" t="n">
        <v>-1375564.6795132</v>
      </c>
      <c r="AB1285" s="43"/>
      <c r="AC1285" s="43"/>
      <c r="AD1285" s="43"/>
      <c r="AE1285" s="43"/>
      <c r="AF1285" s="43"/>
      <c r="AG1285" s="43"/>
      <c r="AH1285" s="43"/>
      <c r="AI1285" s="43"/>
      <c r="AJ1285" s="43"/>
      <c r="AK1285" s="43"/>
      <c r="AL1285" s="43"/>
      <c r="AM1285" s="43"/>
    </row>
    <row r="1286">
      <c r="A1286" t="str">
        <f>M1286</f>
      </c>
      <c r="B1286" t="str">
        <f>N1286</f>
      </c>
      <c r="C1286" t="str">
        <f>O1286</f>
      </c>
      <c r="D1286" s="43" t="str">
        <f>AE1286</f>
      </c>
      <c r="E1286" s="43" t="str">
        <f>AK1286</f>
      </c>
      <c r="F1286" s="43" t="str">
        <f>AL1286</f>
      </c>
      <c r="G1286" s="43" t="str">
        <f>AM1286</f>
      </c>
      <c r="H1286" s="44" t="str">
        <f>AL1286/AK1286-1</f>
      </c>
      <c r="I1286" s="44" t="str">
        <f>AL1286/AE1286-1</f>
      </c>
      <c r="J1286" s="44" t="str">
        <f>AM1286/AL1286</f>
      </c>
      <c r="K1286" s="44" t="str">
        <f>AL1286/Sum(AL$1:AL$1706)</f>
      </c>
      <c r="L1286" s="44" t="str">
        <f>AM1286/Sum(AM1:AM$1706)</f>
      </c>
      <c r="M1286" t="s">
        <v>1846</v>
      </c>
      <c r="N1286" t="s">
        <v>3426</v>
      </c>
      <c r="O1286" t="n">
        <v>1855</v>
      </c>
      <c r="P1286" s="43"/>
      <c r="Q1286" s="43"/>
      <c r="R1286" s="43"/>
      <c r="S1286" s="43"/>
      <c r="T1286" s="43"/>
      <c r="U1286" s="43"/>
      <c r="V1286" s="43"/>
      <c r="W1286" s="43"/>
      <c r="X1286" s="43"/>
      <c r="Y1286" s="43" t="n">
        <v>653008.469879201</v>
      </c>
      <c r="Z1286" s="43" t="n">
        <v>310049.968712622</v>
      </c>
      <c r="AA1286" s="43" t="n">
        <v>359882.19394697</v>
      </c>
      <c r="AB1286" s="43"/>
      <c r="AC1286" s="43"/>
      <c r="AD1286" s="43"/>
      <c r="AE1286" s="43" t="n">
        <v>-7826.15548565474</v>
      </c>
      <c r="AF1286" s="43"/>
      <c r="AG1286" s="43" t="n">
        <v>-59692.2444704581</v>
      </c>
      <c r="AH1286" s="43"/>
      <c r="AI1286" s="43"/>
      <c r="AJ1286" s="43"/>
      <c r="AK1286" s="43"/>
      <c r="AL1286" s="43"/>
      <c r="AM1286" s="43"/>
    </row>
    <row r="1287">
      <c r="A1287" t="str">
        <f>M1287</f>
      </c>
      <c r="B1287" t="str">
        <f>N1287</f>
      </c>
      <c r="C1287" t="str">
        <f>O1287</f>
      </c>
      <c r="D1287" s="43" t="str">
        <f>AE1287</f>
      </c>
      <c r="E1287" s="43" t="str">
        <f>AK1287</f>
      </c>
      <c r="F1287" s="43" t="str">
        <f>AL1287</f>
      </c>
      <c r="G1287" s="43" t="str">
        <f>AM1287</f>
      </c>
      <c r="H1287" s="44" t="str">
        <f>AL1287/AK1287-1</f>
      </c>
      <c r="I1287" s="44" t="str">
        <f>AL1287/AE1287-1</f>
      </c>
      <c r="J1287" s="44" t="str">
        <f>AM1287/AL1287</f>
      </c>
      <c r="K1287" s="44" t="str">
        <f>AL1287/Sum(AL$1:AL$1706)</f>
      </c>
      <c r="L1287" s="44" t="str">
        <f>AM1287/Sum(AM1:AM$1706)</f>
      </c>
      <c r="M1287" t="s">
        <v>1846</v>
      </c>
      <c r="N1287" t="s">
        <v>3040</v>
      </c>
      <c r="O1287" t="n">
        <v>2008</v>
      </c>
      <c r="P1287" s="43"/>
      <c r="Q1287" s="43"/>
      <c r="R1287" s="43"/>
      <c r="S1287" s="43" t="n">
        <v>-1282857.01743219</v>
      </c>
      <c r="T1287" s="43" t="n">
        <v>-24915278.7554855</v>
      </c>
      <c r="U1287" s="43" t="n">
        <v>-2200591.74164861</v>
      </c>
      <c r="V1287" s="43"/>
      <c r="W1287" s="43"/>
      <c r="X1287" s="43"/>
      <c r="Y1287" s="43"/>
      <c r="Z1287" s="43"/>
      <c r="AA1287" s="43" t="n">
        <v>-171167.358827062</v>
      </c>
      <c r="AB1287" s="43"/>
      <c r="AC1287" s="43"/>
      <c r="AD1287" s="43"/>
      <c r="AE1287" s="43"/>
      <c r="AF1287" s="43"/>
      <c r="AG1287" s="43"/>
      <c r="AH1287" s="43"/>
      <c r="AI1287" s="43"/>
      <c r="AJ1287" s="43"/>
      <c r="AK1287" s="43"/>
      <c r="AL1287" s="43"/>
      <c r="AM1287" s="43"/>
    </row>
    <row r="1288">
      <c r="A1288" t="str">
        <f>M1288</f>
      </c>
      <c r="B1288" t="str">
        <f>N1288</f>
      </c>
      <c r="C1288" t="str">
        <f>O1288</f>
      </c>
      <c r="D1288" s="43" t="str">
        <f>AE1288</f>
      </c>
      <c r="E1288" s="43" t="str">
        <f>AK1288</f>
      </c>
      <c r="F1288" s="43" t="str">
        <f>AL1288</f>
      </c>
      <c r="G1288" s="43" t="str">
        <f>AM1288</f>
      </c>
      <c r="H1288" s="44" t="str">
        <f>AL1288/AK1288-1</f>
      </c>
      <c r="I1288" s="44" t="str">
        <f>AL1288/AE1288-1</f>
      </c>
      <c r="J1288" s="44" t="str">
        <f>AM1288/AL1288</f>
      </c>
      <c r="K1288" s="44" t="str">
        <f>AL1288/Sum(AL$1:AL$1706)</f>
      </c>
      <c r="L1288" s="44" t="str">
        <f>AM1288/Sum(AM1:AM$1706)</f>
      </c>
      <c r="M1288" t="s">
        <v>1846</v>
      </c>
      <c r="N1288" t="s">
        <v>3427</v>
      </c>
      <c r="O1288" t="n">
        <v>1351</v>
      </c>
      <c r="P1288" s="43"/>
      <c r="Q1288" s="43"/>
      <c r="R1288" s="43"/>
      <c r="S1288" s="43"/>
      <c r="T1288" s="43" t="n">
        <v>1840435.86119289</v>
      </c>
      <c r="U1288" s="43" t="n">
        <v>33074836.7082523</v>
      </c>
      <c r="V1288" s="43" t="n">
        <v>107138581.896357</v>
      </c>
      <c r="W1288" s="43" t="n">
        <v>292135396.984922</v>
      </c>
      <c r="X1288" s="43" t="n">
        <v>347876769.937251</v>
      </c>
      <c r="Y1288" s="43" t="n">
        <v>328726739.217047</v>
      </c>
      <c r="Z1288" s="43" t="n">
        <v>285251171.999936</v>
      </c>
      <c r="AA1288" s="43" t="n">
        <v>412835473.937253</v>
      </c>
      <c r="AB1288" s="43" t="n">
        <v>224528306.530031</v>
      </c>
      <c r="AC1288" s="43" t="n">
        <v>199726779.728293</v>
      </c>
      <c r="AD1288" s="43" t="n">
        <v>137389282.7891</v>
      </c>
      <c r="AE1288" s="43" t="n">
        <v>54140624.2468969</v>
      </c>
      <c r="AF1288" s="43" t="n">
        <v>37526804.405719</v>
      </c>
      <c r="AG1288" s="43" t="n">
        <v>21055440.9343877</v>
      </c>
      <c r="AH1288" s="43" t="n">
        <v>25832928.6351025</v>
      </c>
      <c r="AI1288" s="43" t="n">
        <v>11615364.1537153</v>
      </c>
      <c r="AJ1288" s="43" t="n">
        <v>2505436.55504574</v>
      </c>
      <c r="AK1288" s="43" t="n">
        <v>3567074.63773691</v>
      </c>
      <c r="AL1288" s="43" t="n">
        <v>11506883.9199</v>
      </c>
      <c r="AM1288" s="43" t="n">
        <v>4593587.42140006</v>
      </c>
    </row>
    <row r="1289">
      <c r="A1289" t="str">
        <f>M1289</f>
      </c>
      <c r="B1289" t="str">
        <f>N1289</f>
      </c>
      <c r="C1289" t="str">
        <f>O1289</f>
      </c>
      <c r="D1289" s="43" t="str">
        <f>AE1289</f>
      </c>
      <c r="E1289" s="43" t="str">
        <f>AK1289</f>
      </c>
      <c r="F1289" s="43" t="str">
        <f>AL1289</f>
      </c>
      <c r="G1289" s="43" t="str">
        <f>AM1289</f>
      </c>
      <c r="H1289" s="44" t="str">
        <f>AL1289/AK1289-1</f>
      </c>
      <c r="I1289" s="44" t="str">
        <f>AL1289/AE1289-1</f>
      </c>
      <c r="J1289" s="44" t="str">
        <f>AM1289/AL1289</f>
      </c>
      <c r="K1289" s="44" t="str">
        <f>AL1289/Sum(AL$1:AL$1706)</f>
      </c>
      <c r="L1289" s="44" t="str">
        <f>AM1289/Sum(AM1:AM$1706)</f>
      </c>
      <c r="M1289" t="s">
        <v>1846</v>
      </c>
      <c r="N1289" t="s">
        <v>3428</v>
      </c>
      <c r="O1289" t="n">
        <v>680</v>
      </c>
      <c r="P1289" s="43"/>
      <c r="Q1289" s="43"/>
      <c r="R1289" s="43"/>
      <c r="S1289" s="43"/>
      <c r="T1289" s="43"/>
      <c r="U1289" s="43"/>
      <c r="V1289" s="43"/>
      <c r="W1289" s="43" t="n">
        <v>719264.473515655</v>
      </c>
      <c r="X1289" s="43" t="n">
        <v>8566.65251683755</v>
      </c>
      <c r="Y1289" s="43"/>
      <c r="Z1289" s="43"/>
      <c r="AA1289" s="43"/>
      <c r="AB1289" s="43"/>
      <c r="AC1289" s="43" t="n">
        <v>30487.8471434726</v>
      </c>
      <c r="AD1289" s="43"/>
      <c r="AE1289" s="43"/>
      <c r="AF1289" s="43"/>
      <c r="AG1289" s="43"/>
      <c r="AH1289" s="43"/>
      <c r="AI1289" s="43"/>
      <c r="AJ1289" s="43"/>
      <c r="AK1289" s="43"/>
      <c r="AL1289" s="43"/>
      <c r="AM1289" s="43"/>
    </row>
    <row r="1290">
      <c r="A1290" t="str">
        <f>M1290</f>
      </c>
      <c r="B1290" t="str">
        <f>N1290</f>
      </c>
      <c r="C1290" t="str">
        <f>O1290</f>
      </c>
      <c r="D1290" s="43" t="str">
        <f>AE1290</f>
      </c>
      <c r="E1290" s="43" t="str">
        <f>AK1290</f>
      </c>
      <c r="F1290" s="43" t="str">
        <f>AL1290</f>
      </c>
      <c r="G1290" s="43" t="str">
        <f>AM1290</f>
      </c>
      <c r="H1290" s="44" t="str">
        <f>AL1290/AK1290-1</f>
      </c>
      <c r="I1290" s="44" t="str">
        <f>AL1290/AE1290-1</f>
      </c>
      <c r="J1290" s="44" t="str">
        <f>AM1290/AL1290</f>
      </c>
      <c r="K1290" s="44" t="str">
        <f>AL1290/Sum(AL$1:AL$1706)</f>
      </c>
      <c r="L1290" s="44" t="str">
        <f>AM1290/Sum(AM1:AM$1706)</f>
      </c>
      <c r="M1290" t="s">
        <v>1846</v>
      </c>
      <c r="N1290" t="s">
        <v>3429</v>
      </c>
      <c r="O1290" t="n">
        <v>42</v>
      </c>
      <c r="P1290" s="43"/>
      <c r="Q1290" s="43"/>
      <c r="R1290" s="43"/>
      <c r="S1290" s="43"/>
      <c r="T1290" s="43"/>
      <c r="U1290" s="43"/>
      <c r="V1290" s="43"/>
      <c r="W1290" s="43"/>
      <c r="X1290" s="43"/>
      <c r="Y1290" s="43" t="n">
        <v>5479.00409013594</v>
      </c>
      <c r="Z1290" s="43" t="n">
        <v>43171.5146308714</v>
      </c>
      <c r="AA1290" s="43" t="n">
        <v>69478.0172392297</v>
      </c>
      <c r="AB1290" s="43" t="n">
        <v>0</v>
      </c>
      <c r="AC1290" s="43" t="n">
        <v>72578.8644477497</v>
      </c>
      <c r="AD1290" s="43"/>
      <c r="AE1290" s="43" t="n">
        <v>-7177.63829503307</v>
      </c>
      <c r="AF1290" s="43"/>
      <c r="AG1290" s="43"/>
      <c r="AH1290" s="43"/>
      <c r="AI1290" s="43"/>
      <c r="AJ1290" s="43"/>
      <c r="AK1290" s="43"/>
      <c r="AL1290" s="43"/>
      <c r="AM1290" s="43"/>
    </row>
    <row r="1291">
      <c r="A1291" t="str">
        <f>M1291</f>
      </c>
      <c r="B1291" t="str">
        <f>N1291</f>
      </c>
      <c r="C1291" t="str">
        <f>O1291</f>
      </c>
      <c r="D1291" s="43" t="str">
        <f>AE1291</f>
      </c>
      <c r="E1291" s="43" t="str">
        <f>AK1291</f>
      </c>
      <c r="F1291" s="43" t="str">
        <f>AL1291</f>
      </c>
      <c r="G1291" s="43" t="str">
        <f>AM1291</f>
      </c>
      <c r="H1291" s="44" t="str">
        <f>AL1291/AK1291-1</f>
      </c>
      <c r="I1291" s="44" t="str">
        <f>AL1291/AE1291-1</f>
      </c>
      <c r="J1291" s="44" t="str">
        <f>AM1291/AL1291</f>
      </c>
      <c r="K1291" s="44" t="str">
        <f>AL1291/Sum(AL$1:AL$1706)</f>
      </c>
      <c r="L1291" s="44" t="str">
        <f>AM1291/Sum(AM1:AM$1706)</f>
      </c>
      <c r="M1291" t="s">
        <v>1846</v>
      </c>
      <c r="N1291" t="s">
        <v>3430</v>
      </c>
      <c r="O1291" t="n">
        <v>41</v>
      </c>
      <c r="P1291" s="43"/>
      <c r="Q1291" s="43"/>
      <c r="R1291" s="43"/>
      <c r="S1291" s="43"/>
      <c r="T1291" s="43"/>
      <c r="U1291" s="43"/>
      <c r="V1291" s="43"/>
      <c r="W1291" s="43" t="n">
        <v>465286.702166498</v>
      </c>
      <c r="X1291" s="43"/>
      <c r="Y1291" s="43"/>
      <c r="Z1291" s="43" t="n">
        <v>33385.9713145406</v>
      </c>
      <c r="AA1291" s="43" t="n">
        <v>0</v>
      </c>
      <c r="AB1291" s="43"/>
      <c r="AC1291" s="43"/>
      <c r="AD1291" s="43"/>
      <c r="AE1291" s="43"/>
      <c r="AF1291" s="43"/>
      <c r="AG1291" s="43"/>
      <c r="AH1291" s="43"/>
      <c r="AI1291" s="43"/>
      <c r="AJ1291" s="43"/>
      <c r="AK1291" s="43"/>
      <c r="AL1291" s="43"/>
      <c r="AM1291" s="43"/>
    </row>
    <row r="1292">
      <c r="A1292" t="str">
        <f>M1292</f>
      </c>
      <c r="B1292" t="str">
        <f>N1292</f>
      </c>
      <c r="C1292" t="str">
        <f>O1292</f>
      </c>
      <c r="D1292" s="43" t="str">
        <f>AE1292</f>
      </c>
      <c r="E1292" s="43" t="str">
        <f>AK1292</f>
      </c>
      <c r="F1292" s="43" t="str">
        <f>AL1292</f>
      </c>
      <c r="G1292" s="43" t="str">
        <f>AM1292</f>
      </c>
      <c r="H1292" s="44" t="str">
        <f>AL1292/AK1292-1</f>
      </c>
      <c r="I1292" s="44" t="str">
        <f>AL1292/AE1292-1</f>
      </c>
      <c r="J1292" s="44" t="str">
        <f>AM1292/AL1292</f>
      </c>
      <c r="K1292" s="44" t="str">
        <f>AL1292/Sum(AL$1:AL$1706)</f>
      </c>
      <c r="L1292" s="44" t="str">
        <f>AM1292/Sum(AM1:AM$1706)</f>
      </c>
      <c r="M1292" t="s">
        <v>1846</v>
      </c>
      <c r="N1292" t="s">
        <v>3431</v>
      </c>
      <c r="O1292" t="n">
        <v>59</v>
      </c>
      <c r="P1292" s="43"/>
      <c r="Q1292" s="43"/>
      <c r="R1292" s="43"/>
      <c r="S1292" s="43"/>
      <c r="T1292" s="43"/>
      <c r="U1292" s="43"/>
      <c r="V1292" s="43"/>
      <c r="W1292" s="43" t="n">
        <v>274479.499221977</v>
      </c>
      <c r="X1292" s="43"/>
      <c r="Y1292" s="43"/>
      <c r="Z1292" s="43" t="n">
        <v>3292737.46841901</v>
      </c>
      <c r="AA1292" s="43" t="n">
        <v>0</v>
      </c>
      <c r="AB1292" s="43"/>
      <c r="AC1292" s="43"/>
      <c r="AD1292" s="43" t="n">
        <v>-176195.590399694</v>
      </c>
      <c r="AE1292" s="43"/>
      <c r="AF1292" s="43" t="n">
        <v>-2451.0073771902</v>
      </c>
      <c r="AG1292" s="43"/>
      <c r="AH1292" s="43"/>
      <c r="AI1292" s="43"/>
      <c r="AJ1292" s="43"/>
      <c r="AK1292" s="43"/>
      <c r="AL1292" s="43"/>
      <c r="AM1292" s="43"/>
    </row>
    <row r="1293">
      <c r="A1293" t="str">
        <f>M1293</f>
      </c>
      <c r="B1293" t="str">
        <f>N1293</f>
      </c>
      <c r="C1293" t="str">
        <f>O1293</f>
      </c>
      <c r="D1293" s="43" t="str">
        <f>AE1293</f>
      </c>
      <c r="E1293" s="43" t="str">
        <f>AK1293</f>
      </c>
      <c r="F1293" s="43" t="str">
        <f>AL1293</f>
      </c>
      <c r="G1293" s="43" t="str">
        <f>AM1293</f>
      </c>
      <c r="H1293" s="44" t="str">
        <f>AL1293/AK1293-1</f>
      </c>
      <c r="I1293" s="44" t="str">
        <f>AL1293/AE1293-1</f>
      </c>
      <c r="J1293" s="44" t="str">
        <f>AM1293/AL1293</f>
      </c>
      <c r="K1293" s="44" t="str">
        <f>AL1293/Sum(AL$1:AL$1706)</f>
      </c>
      <c r="L1293" s="44" t="str">
        <f>AM1293/Sum(AM1:AM$1706)</f>
      </c>
      <c r="M1293" t="s">
        <v>1846</v>
      </c>
      <c r="N1293" t="s">
        <v>3432</v>
      </c>
      <c r="O1293" t="n">
        <v>559</v>
      </c>
      <c r="P1293" s="43"/>
      <c r="Q1293" s="43" t="n">
        <v>641906.997727714</v>
      </c>
      <c r="R1293" s="43" t="n">
        <v>1736361.78837664</v>
      </c>
      <c r="S1293" s="43"/>
      <c r="T1293" s="43"/>
      <c r="U1293" s="43"/>
      <c r="V1293" s="43"/>
      <c r="W1293" s="43"/>
      <c r="X1293" s="43"/>
      <c r="Y1293" s="43"/>
      <c r="Z1293" s="43"/>
      <c r="AA1293" s="43"/>
      <c r="AB1293" s="43"/>
      <c r="AC1293" s="43"/>
      <c r="AD1293" s="43"/>
      <c r="AE1293" s="43"/>
      <c r="AF1293" s="43"/>
      <c r="AG1293" s="43"/>
      <c r="AH1293" s="43"/>
      <c r="AI1293" s="43"/>
      <c r="AJ1293" s="43"/>
      <c r="AK1293" s="43"/>
      <c r="AL1293" s="43"/>
      <c r="AM1293" s="43"/>
    </row>
    <row r="1294">
      <c r="A1294" t="str">
        <f>M1294</f>
      </c>
      <c r="B1294" t="str">
        <f>N1294</f>
      </c>
      <c r="C1294" t="str">
        <f>O1294</f>
      </c>
      <c r="D1294" s="43" t="str">
        <f>AE1294</f>
      </c>
      <c r="E1294" s="43" t="str">
        <f>AK1294</f>
      </c>
      <c r="F1294" s="43" t="str">
        <f>AL1294</f>
      </c>
      <c r="G1294" s="43" t="str">
        <f>AM1294</f>
      </c>
      <c r="H1294" s="44" t="str">
        <f>AL1294/AK1294-1</f>
      </c>
      <c r="I1294" s="44" t="str">
        <f>AL1294/AE1294-1</f>
      </c>
      <c r="J1294" s="44" t="str">
        <f>AM1294/AL1294</f>
      </c>
      <c r="K1294" s="44" t="str">
        <f>AL1294/Sum(AL$1:AL$1706)</f>
      </c>
      <c r="L1294" s="44" t="str">
        <f>AM1294/Sum(AM1:AM$1706)</f>
      </c>
      <c r="M1294" t="s">
        <v>1846</v>
      </c>
      <c r="N1294" t="s">
        <v>3433</v>
      </c>
      <c r="O1294" t="n">
        <v>403</v>
      </c>
      <c r="P1294" s="43"/>
      <c r="Q1294" s="43"/>
      <c r="R1294" s="43" t="n">
        <v>467483.095077754</v>
      </c>
      <c r="S1294" s="43" t="n">
        <v>5430.95982834217</v>
      </c>
      <c r="T1294" s="43"/>
      <c r="U1294" s="43"/>
      <c r="V1294" s="43"/>
      <c r="W1294" s="43"/>
      <c r="X1294" s="43"/>
      <c r="Y1294" s="43"/>
      <c r="Z1294" s="43"/>
      <c r="AA1294" s="43"/>
      <c r="AB1294" s="43"/>
      <c r="AC1294" s="43"/>
      <c r="AD1294" s="43"/>
      <c r="AE1294" s="43"/>
      <c r="AF1294" s="43"/>
      <c r="AG1294" s="43"/>
      <c r="AH1294" s="43"/>
      <c r="AI1294" s="43"/>
      <c r="AJ1294" s="43"/>
      <c r="AK1294" s="43"/>
      <c r="AL1294" s="43"/>
      <c r="AM1294" s="43"/>
    </row>
    <row r="1295">
      <c r="A1295" t="str">
        <f>M1295</f>
      </c>
      <c r="B1295" t="str">
        <f>N1295</f>
      </c>
      <c r="C1295" t="str">
        <f>O1295</f>
      </c>
      <c r="D1295" s="43" t="str">
        <f>AE1295</f>
      </c>
      <c r="E1295" s="43" t="str">
        <f>AK1295</f>
      </c>
      <c r="F1295" s="43" t="str">
        <f>AL1295</f>
      </c>
      <c r="G1295" s="43" t="str">
        <f>AM1295</f>
      </c>
      <c r="H1295" s="44" t="str">
        <f>AL1295/AK1295-1</f>
      </c>
      <c r="I1295" s="44" t="str">
        <f>AL1295/AE1295-1</f>
      </c>
      <c r="J1295" s="44" t="str">
        <f>AM1295/AL1295</f>
      </c>
      <c r="K1295" s="44" t="str">
        <f>AL1295/Sum(AL$1:AL$1706)</f>
      </c>
      <c r="L1295" s="44" t="str">
        <f>AM1295/Sum(AM1:AM$1706)</f>
      </c>
      <c r="M1295" t="s">
        <v>1846</v>
      </c>
      <c r="N1295" t="s">
        <v>3434</v>
      </c>
      <c r="O1295" t="n">
        <v>404</v>
      </c>
      <c r="P1295" s="43" t="n">
        <v>8259345.41896179</v>
      </c>
      <c r="Q1295" s="43" t="n">
        <v>94648.6283880439</v>
      </c>
      <c r="R1295" s="43" t="n">
        <v>17232948.2320219</v>
      </c>
      <c r="S1295" s="43" t="n">
        <v>12803944.9468174</v>
      </c>
      <c r="T1295" s="43"/>
      <c r="U1295" s="43"/>
      <c r="V1295" s="43"/>
      <c r="W1295" s="43"/>
      <c r="X1295" s="43"/>
      <c r="Y1295" s="43"/>
      <c r="Z1295" s="43"/>
      <c r="AA1295" s="43"/>
      <c r="AB1295" s="43"/>
      <c r="AC1295" s="43"/>
      <c r="AD1295" s="43"/>
      <c r="AE1295" s="43"/>
      <c r="AF1295" s="43"/>
      <c r="AG1295" s="43"/>
      <c r="AH1295" s="43"/>
      <c r="AI1295" s="43"/>
      <c r="AJ1295" s="43"/>
      <c r="AK1295" s="43"/>
      <c r="AL1295" s="43"/>
      <c r="AM1295" s="43"/>
    </row>
    <row r="1296">
      <c r="A1296" t="str">
        <f>M1296</f>
      </c>
      <c r="B1296" t="str">
        <f>N1296</f>
      </c>
      <c r="C1296" t="str">
        <f>O1296</f>
      </c>
      <c r="D1296" s="43" t="str">
        <f>AE1296</f>
      </c>
      <c r="E1296" s="43" t="str">
        <f>AK1296</f>
      </c>
      <c r="F1296" s="43" t="str">
        <f>AL1296</f>
      </c>
      <c r="G1296" s="43" t="str">
        <f>AM1296</f>
      </c>
      <c r="H1296" s="44" t="str">
        <f>AL1296/AK1296-1</f>
      </c>
      <c r="I1296" s="44" t="str">
        <f>AL1296/AE1296-1</f>
      </c>
      <c r="J1296" s="44" t="str">
        <f>AM1296/AL1296</f>
      </c>
      <c r="K1296" s="44" t="str">
        <f>AL1296/Sum(AL$1:AL$1706)</f>
      </c>
      <c r="L1296" s="44" t="str">
        <f>AM1296/Sum(AM1:AM$1706)</f>
      </c>
      <c r="M1296" t="s">
        <v>1846</v>
      </c>
      <c r="N1296" t="s">
        <v>3435</v>
      </c>
      <c r="O1296" t="n">
        <v>673</v>
      </c>
      <c r="P1296" s="43"/>
      <c r="Q1296" s="43"/>
      <c r="R1296" s="43"/>
      <c r="S1296" s="43"/>
      <c r="T1296" s="43"/>
      <c r="U1296" s="43"/>
      <c r="V1296" s="43"/>
      <c r="W1296" s="43" t="n">
        <v>8379.91074064182</v>
      </c>
      <c r="X1296" s="43" t="n">
        <v>7366.24515414942</v>
      </c>
      <c r="Y1296" s="43" t="n">
        <v>0</v>
      </c>
      <c r="Z1296" s="43"/>
      <c r="AA1296" s="43"/>
      <c r="AB1296" s="43" t="n">
        <v>138712.184612534</v>
      </c>
      <c r="AC1296" s="43"/>
      <c r="AD1296" s="43"/>
      <c r="AE1296" s="43"/>
      <c r="AF1296" s="43"/>
      <c r="AG1296" s="43"/>
      <c r="AH1296" s="43"/>
      <c r="AI1296" s="43"/>
      <c r="AJ1296" s="43"/>
      <c r="AK1296" s="43"/>
      <c r="AL1296" s="43"/>
      <c r="AM1296" s="43"/>
    </row>
    <row r="1297">
      <c r="A1297" t="str">
        <f>M1297</f>
      </c>
      <c r="B1297" t="str">
        <f>N1297</f>
      </c>
      <c r="C1297" t="str">
        <f>O1297</f>
      </c>
      <c r="D1297" s="43" t="str">
        <f>AE1297</f>
      </c>
      <c r="E1297" s="43" t="str">
        <f>AK1297</f>
      </c>
      <c r="F1297" s="43" t="str">
        <f>AL1297</f>
      </c>
      <c r="G1297" s="43" t="str">
        <f>AM1297</f>
      </c>
      <c r="H1297" s="44" t="str">
        <f>AL1297/AK1297-1</f>
      </c>
      <c r="I1297" s="44" t="str">
        <f>AL1297/AE1297-1</f>
      </c>
      <c r="J1297" s="44" t="str">
        <f>AM1297/AL1297</f>
      </c>
      <c r="K1297" s="44" t="str">
        <f>AL1297/Sum(AL$1:AL$1706)</f>
      </c>
      <c r="L1297" s="44" t="str">
        <f>AM1297/Sum(AM1:AM$1706)</f>
      </c>
      <c r="M1297" t="s">
        <v>1846</v>
      </c>
      <c r="N1297" t="s">
        <v>3436</v>
      </c>
      <c r="O1297" t="n">
        <v>1798</v>
      </c>
      <c r="P1297" s="43"/>
      <c r="Q1297" s="43"/>
      <c r="R1297" s="43"/>
      <c r="S1297" s="43"/>
      <c r="T1297" s="43"/>
      <c r="U1297" s="43"/>
      <c r="V1297" s="43"/>
      <c r="W1297" s="43"/>
      <c r="X1297" s="43"/>
      <c r="Y1297" s="43"/>
      <c r="Z1297" s="43"/>
      <c r="AA1297" s="43" t="n">
        <v>14839.7348200942</v>
      </c>
      <c r="AB1297" s="43"/>
      <c r="AC1297" s="43"/>
      <c r="AD1297" s="43"/>
      <c r="AE1297" s="43"/>
      <c r="AF1297" s="43"/>
      <c r="AG1297" s="43"/>
      <c r="AH1297" s="43"/>
      <c r="AI1297" s="43"/>
      <c r="AJ1297" s="43"/>
      <c r="AK1297" s="43"/>
      <c r="AL1297" s="43"/>
      <c r="AM1297" s="43"/>
    </row>
    <row r="1298">
      <c r="A1298" t="str">
        <f>M1298</f>
      </c>
      <c r="B1298" t="str">
        <f>N1298</f>
      </c>
      <c r="C1298" t="str">
        <f>O1298</f>
      </c>
      <c r="D1298" s="43" t="str">
        <f>AE1298</f>
      </c>
      <c r="E1298" s="43" t="str">
        <f>AK1298</f>
      </c>
      <c r="F1298" s="43" t="str">
        <f>AL1298</f>
      </c>
      <c r="G1298" s="43" t="str">
        <f>AM1298</f>
      </c>
      <c r="H1298" s="44" t="str">
        <f>AL1298/AK1298-1</f>
      </c>
      <c r="I1298" s="44" t="str">
        <f>AL1298/AE1298-1</f>
      </c>
      <c r="J1298" s="44" t="str">
        <f>AM1298/AL1298</f>
      </c>
      <c r="K1298" s="44" t="str">
        <f>AL1298/Sum(AL$1:AL$1706)</f>
      </c>
      <c r="L1298" s="44" t="str">
        <f>AM1298/Sum(AM1:AM$1706)</f>
      </c>
      <c r="M1298" t="s">
        <v>1846</v>
      </c>
      <c r="N1298" t="s">
        <v>3437</v>
      </c>
      <c r="O1298" t="n">
        <v>60</v>
      </c>
      <c r="P1298" s="43"/>
      <c r="Q1298" s="43"/>
      <c r="R1298" s="43"/>
      <c r="S1298" s="43"/>
      <c r="T1298" s="43"/>
      <c r="U1298" s="43"/>
      <c r="V1298" s="43"/>
      <c r="W1298" s="43" t="n">
        <v>227722091.666654</v>
      </c>
      <c r="X1298" s="43" t="n">
        <v>304424189.634152</v>
      </c>
      <c r="Y1298" s="43" t="n">
        <v>344022937.613094</v>
      </c>
      <c r="Z1298" s="43" t="n">
        <v>323989248.843341</v>
      </c>
      <c r="AA1298" s="43" t="n">
        <v>178883993.23404</v>
      </c>
      <c r="AB1298" s="43" t="n">
        <v>178416873.423158</v>
      </c>
      <c r="AC1298" s="43" t="n">
        <v>99042393.9381287</v>
      </c>
      <c r="AD1298" s="43" t="n">
        <v>48092483.3923746</v>
      </c>
      <c r="AE1298" s="43" t="n">
        <v>-9867279.69936048</v>
      </c>
      <c r="AF1298" s="43" t="n">
        <v>0</v>
      </c>
      <c r="AG1298" s="43" t="n">
        <v>-1179714.65108142</v>
      </c>
      <c r="AH1298" s="43" t="n">
        <v>248799.014736835</v>
      </c>
      <c r="AI1298" s="43" t="n">
        <v>-937448.369021984</v>
      </c>
      <c r="AJ1298" s="43" t="n">
        <v>-219631.020369411</v>
      </c>
      <c r="AK1298" s="43" t="n">
        <v>0</v>
      </c>
      <c r="AL1298" s="43" t="n">
        <v>0</v>
      </c>
      <c r="AM1298" s="43" t="n">
        <v>0</v>
      </c>
    </row>
    <row r="1299">
      <c r="A1299" t="str">
        <f>M1299</f>
      </c>
      <c r="B1299" t="str">
        <f>N1299</f>
      </c>
      <c r="C1299" t="str">
        <f>O1299</f>
      </c>
      <c r="D1299" s="43" t="str">
        <f>AE1299</f>
      </c>
      <c r="E1299" s="43" t="str">
        <f>AK1299</f>
      </c>
      <c r="F1299" s="43" t="str">
        <f>AL1299</f>
      </c>
      <c r="G1299" s="43" t="str">
        <f>AM1299</f>
      </c>
      <c r="H1299" s="44" t="str">
        <f>AL1299/AK1299-1</f>
      </c>
      <c r="I1299" s="44" t="str">
        <f>AL1299/AE1299-1</f>
      </c>
      <c r="J1299" s="44" t="str">
        <f>AM1299/AL1299</f>
      </c>
      <c r="K1299" s="44" t="str">
        <f>AL1299/Sum(AL$1:AL$1706)</f>
      </c>
      <c r="L1299" s="44" t="str">
        <f>AM1299/Sum(AM1:AM$1706)</f>
      </c>
      <c r="M1299" t="s">
        <v>1846</v>
      </c>
      <c r="N1299" t="s">
        <v>3438</v>
      </c>
      <c r="O1299" t="n">
        <v>61</v>
      </c>
      <c r="P1299" s="43"/>
      <c r="Q1299" s="43"/>
      <c r="R1299" s="43"/>
      <c r="S1299" s="43"/>
      <c r="T1299" s="43"/>
      <c r="U1299" s="43"/>
      <c r="V1299" s="43"/>
      <c r="W1299" s="43"/>
      <c r="X1299" s="43"/>
      <c r="Y1299" s="43" t="n">
        <v>180635.58619517</v>
      </c>
      <c r="Z1299" s="43" t="n">
        <v>186243.488046345</v>
      </c>
      <c r="AA1299" s="43" t="n">
        <v>647876.607902484</v>
      </c>
      <c r="AB1299" s="43" t="n">
        <v>140866.655624453</v>
      </c>
      <c r="AC1299" s="43" t="n">
        <v>56212.3917298956</v>
      </c>
      <c r="AD1299" s="43"/>
      <c r="AE1299" s="43"/>
      <c r="AF1299" s="43"/>
      <c r="AG1299" s="43"/>
      <c r="AH1299" s="43"/>
      <c r="AI1299" s="43"/>
      <c r="AJ1299" s="43"/>
      <c r="AK1299" s="43"/>
      <c r="AL1299" s="43"/>
      <c r="AM1299" s="43"/>
    </row>
    <row r="1300">
      <c r="A1300" t="str">
        <f>M1300</f>
      </c>
      <c r="B1300" t="str">
        <f>N1300</f>
      </c>
      <c r="C1300" t="str">
        <f>O1300</f>
      </c>
      <c r="D1300" s="43" t="str">
        <f>AE1300</f>
      </c>
      <c r="E1300" s="43" t="str">
        <f>AK1300</f>
      </c>
      <c r="F1300" s="43" t="str">
        <f>AL1300</f>
      </c>
      <c r="G1300" s="43" t="str">
        <f>AM1300</f>
      </c>
      <c r="H1300" s="44" t="str">
        <f>AL1300/AK1300-1</f>
      </c>
      <c r="I1300" s="44" t="str">
        <f>AL1300/AE1300-1</f>
      </c>
      <c r="J1300" s="44" t="str">
        <f>AM1300/AL1300</f>
      </c>
      <c r="K1300" s="44" t="str">
        <f>AL1300/Sum(AL$1:AL$1706)</f>
      </c>
      <c r="L1300" s="44" t="str">
        <f>AM1300/Sum(AM1:AM$1706)</f>
      </c>
      <c r="M1300" t="s">
        <v>1846</v>
      </c>
      <c r="N1300" t="s">
        <v>3439</v>
      </c>
      <c r="O1300" t="n">
        <v>43</v>
      </c>
      <c r="P1300" s="43"/>
      <c r="Q1300" s="43"/>
      <c r="R1300" s="43"/>
      <c r="S1300" s="43"/>
      <c r="T1300" s="43"/>
      <c r="U1300" s="43"/>
      <c r="V1300" s="43"/>
      <c r="W1300" s="43" t="n">
        <v>16036057.3814919</v>
      </c>
      <c r="X1300" s="43" t="n">
        <v>6078482.93516732</v>
      </c>
      <c r="Y1300" s="43" t="n">
        <v>14480912.7985977</v>
      </c>
      <c r="Z1300" s="43" t="n">
        <v>11562904.8794548</v>
      </c>
      <c r="AA1300" s="43" t="n">
        <v>9006016.67250875</v>
      </c>
      <c r="AB1300" s="43" t="n">
        <v>12873014.1676438</v>
      </c>
      <c r="AC1300" s="43" t="n">
        <v>7044061.43534435</v>
      </c>
      <c r="AD1300" s="43" t="n">
        <v>848025.722719003</v>
      </c>
      <c r="AE1300" s="43"/>
      <c r="AF1300" s="43" t="n">
        <v>-25705.2095468539</v>
      </c>
      <c r="AG1300" s="43"/>
      <c r="AH1300" s="43" t="n">
        <v>0</v>
      </c>
      <c r="AI1300" s="43"/>
      <c r="AJ1300" s="43"/>
      <c r="AK1300" s="43"/>
      <c r="AL1300" s="43"/>
      <c r="AM1300" s="43"/>
    </row>
    <row r="1301">
      <c r="A1301" t="str">
        <f>M1301</f>
      </c>
      <c r="B1301" t="str">
        <f>N1301</f>
      </c>
      <c r="C1301" t="str">
        <f>O1301</f>
      </c>
      <c r="D1301" s="43" t="str">
        <f>AE1301</f>
      </c>
      <c r="E1301" s="43" t="str">
        <f>AK1301</f>
      </c>
      <c r="F1301" s="43" t="str">
        <f>AL1301</f>
      </c>
      <c r="G1301" s="43" t="str">
        <f>AM1301</f>
      </c>
      <c r="H1301" s="44" t="str">
        <f>AL1301/AK1301-1</f>
      </c>
      <c r="I1301" s="44" t="str">
        <f>AL1301/AE1301-1</f>
      </c>
      <c r="J1301" s="44" t="str">
        <f>AM1301/AL1301</f>
      </c>
      <c r="K1301" s="44" t="str">
        <f>AL1301/Sum(AL$1:AL$1706)</f>
      </c>
      <c r="L1301" s="44" t="str">
        <f>AM1301/Sum(AM1:AM$1706)</f>
      </c>
      <c r="M1301" t="s">
        <v>1846</v>
      </c>
      <c r="N1301" t="s">
        <v>2627</v>
      </c>
      <c r="O1301" t="n">
        <v>1961</v>
      </c>
      <c r="P1301" s="43"/>
      <c r="Q1301" s="43"/>
      <c r="R1301" s="43"/>
      <c r="S1301" s="43"/>
      <c r="T1301" s="43"/>
      <c r="U1301" s="43" t="n">
        <v>704722.932106942</v>
      </c>
      <c r="V1301" s="43"/>
      <c r="W1301" s="43"/>
      <c r="X1301" s="43"/>
      <c r="Y1301" s="43" t="n">
        <v>51700.249181068</v>
      </c>
      <c r="Z1301" s="43" t="n">
        <v>627294.133993133</v>
      </c>
      <c r="AA1301" s="43" t="n">
        <v>191838.465675241</v>
      </c>
      <c r="AB1301" s="43" t="n">
        <v>0</v>
      </c>
      <c r="AC1301" s="43"/>
      <c r="AD1301" s="43"/>
      <c r="AE1301" s="43"/>
      <c r="AF1301" s="43"/>
      <c r="AG1301" s="43"/>
      <c r="AH1301" s="43"/>
      <c r="AI1301" s="43"/>
      <c r="AJ1301" s="43"/>
      <c r="AK1301" s="43"/>
      <c r="AL1301" s="43"/>
      <c r="AM1301" s="43"/>
    </row>
    <row r="1302">
      <c r="A1302" t="str">
        <f>M1302</f>
      </c>
      <c r="B1302" t="str">
        <f>N1302</f>
      </c>
      <c r="C1302" t="str">
        <f>O1302</f>
      </c>
      <c r="D1302" s="43" t="str">
        <f>AE1302</f>
      </c>
      <c r="E1302" s="43" t="str">
        <f>AK1302</f>
      </c>
      <c r="F1302" s="43" t="str">
        <f>AL1302</f>
      </c>
      <c r="G1302" s="43" t="str">
        <f>AM1302</f>
      </c>
      <c r="H1302" s="44" t="str">
        <f>AL1302/AK1302-1</f>
      </c>
      <c r="I1302" s="44" t="str">
        <f>AL1302/AE1302-1</f>
      </c>
      <c r="J1302" s="44" t="str">
        <f>AM1302/AL1302</f>
      </c>
      <c r="K1302" s="44" t="str">
        <f>AL1302/Sum(AL$1:AL$1706)</f>
      </c>
      <c r="L1302" s="44" t="str">
        <f>AM1302/Sum(AM1:AM$1706)</f>
      </c>
      <c r="M1302" t="s">
        <v>1846</v>
      </c>
      <c r="N1302" t="s">
        <v>3440</v>
      </c>
      <c r="O1302" t="n">
        <v>868</v>
      </c>
      <c r="P1302" s="43"/>
      <c r="Q1302" s="43"/>
      <c r="R1302" s="43" t="n">
        <v>256209639.902831</v>
      </c>
      <c r="S1302" s="43" t="n">
        <v>298734647.923065</v>
      </c>
      <c r="T1302" s="43"/>
      <c r="U1302" s="43"/>
      <c r="V1302" s="43"/>
      <c r="W1302" s="43"/>
      <c r="X1302" s="43"/>
      <c r="Y1302" s="43" t="n">
        <v>-351337.302241025</v>
      </c>
      <c r="Z1302" s="43" t="n">
        <v>-391221.226347392</v>
      </c>
      <c r="AA1302" s="43" t="n">
        <v>-344830.194750578</v>
      </c>
      <c r="AB1302" s="43" t="n">
        <v>0</v>
      </c>
      <c r="AC1302" s="43"/>
      <c r="AD1302" s="43"/>
      <c r="AE1302" s="43"/>
      <c r="AF1302" s="43"/>
      <c r="AG1302" s="43"/>
      <c r="AH1302" s="43" t="n">
        <v>0</v>
      </c>
      <c r="AI1302" s="43" t="n">
        <v>0</v>
      </c>
      <c r="AJ1302" s="43"/>
      <c r="AK1302" s="43"/>
      <c r="AL1302" s="43"/>
      <c r="AM1302" s="43"/>
    </row>
    <row r="1303">
      <c r="A1303" t="str">
        <f>M1303</f>
      </c>
      <c r="B1303" t="str">
        <f>N1303</f>
      </c>
      <c r="C1303" t="str">
        <f>O1303</f>
      </c>
      <c r="D1303" s="43" t="str">
        <f>AE1303</f>
      </c>
      <c r="E1303" s="43" t="str">
        <f>AK1303</f>
      </c>
      <c r="F1303" s="43" t="str">
        <f>AL1303</f>
      </c>
      <c r="G1303" s="43" t="str">
        <f>AM1303</f>
      </c>
      <c r="H1303" s="44" t="str">
        <f>AL1303/AK1303-1</f>
      </c>
      <c r="I1303" s="44" t="str">
        <f>AL1303/AE1303-1</f>
      </c>
      <c r="J1303" s="44" t="str">
        <f>AM1303/AL1303</f>
      </c>
      <c r="K1303" s="44" t="str">
        <f>AL1303/Sum(AL$1:AL$1706)</f>
      </c>
      <c r="L1303" s="44" t="str">
        <f>AM1303/Sum(AM1:AM$1706)</f>
      </c>
      <c r="M1303" t="s">
        <v>1846</v>
      </c>
      <c r="N1303" t="s">
        <v>3441</v>
      </c>
      <c r="O1303" t="n">
        <v>645</v>
      </c>
      <c r="P1303" s="43" t="n">
        <v>-3559060.67723939</v>
      </c>
      <c r="Q1303" s="43" t="n">
        <v>3023526.77169896</v>
      </c>
      <c r="R1303" s="43" t="n">
        <v>-1011501.00566884</v>
      </c>
      <c r="S1303" s="43" t="n">
        <v>30174652.0488878</v>
      </c>
      <c r="T1303" s="43" t="n">
        <v>223013918.715948</v>
      </c>
      <c r="U1303" s="43" t="n">
        <v>609997108.460679</v>
      </c>
      <c r="V1303" s="43" t="n">
        <v>1263262816.49135</v>
      </c>
      <c r="W1303" s="43" t="n">
        <v>451318981.477752</v>
      </c>
      <c r="X1303" s="43" t="n">
        <v>673825914.888348</v>
      </c>
      <c r="Y1303" s="43" t="n">
        <v>240890167.160733</v>
      </c>
      <c r="Z1303" s="43" t="n">
        <v>752086545.872847</v>
      </c>
      <c r="AA1303" s="43" t="n">
        <v>231220881.400843</v>
      </c>
      <c r="AB1303" s="43" t="n">
        <v>143364335.655605</v>
      </c>
      <c r="AC1303" s="43" t="n">
        <v>285877930.925061</v>
      </c>
      <c r="AD1303" s="43" t="n">
        <v>131835352.882126</v>
      </c>
      <c r="AE1303" s="43" t="n">
        <v>106382877.47313</v>
      </c>
      <c r="AF1303" s="43" t="n">
        <v>124497301.820321</v>
      </c>
      <c r="AG1303" s="43" t="n">
        <v>58762652.4894552</v>
      </c>
      <c r="AH1303" s="43" t="n">
        <v>-8221004.01885589</v>
      </c>
      <c r="AI1303" s="43" t="n">
        <v>0</v>
      </c>
      <c r="AJ1303" s="43" t="n">
        <v>-5620.04369874894</v>
      </c>
      <c r="AK1303" s="43"/>
      <c r="AL1303" s="43" t="n">
        <v>0</v>
      </c>
      <c r="AM1303" s="43" t="n">
        <v>0</v>
      </c>
    </row>
    <row r="1304">
      <c r="A1304" t="str">
        <f>M1304</f>
      </c>
      <c r="B1304" t="str">
        <f>N1304</f>
      </c>
      <c r="C1304" t="str">
        <f>O1304</f>
      </c>
      <c r="D1304" s="43" t="str">
        <f>AE1304</f>
      </c>
      <c r="E1304" s="43" t="str">
        <f>AK1304</f>
      </c>
      <c r="F1304" s="43" t="str">
        <f>AL1304</f>
      </c>
      <c r="G1304" s="43" t="str">
        <f>AM1304</f>
      </c>
      <c r="H1304" s="44" t="str">
        <f>AL1304/AK1304-1</f>
      </c>
      <c r="I1304" s="44" t="str">
        <f>AL1304/AE1304-1</f>
      </c>
      <c r="J1304" s="44" t="str">
        <f>AM1304/AL1304</f>
      </c>
      <c r="K1304" s="44" t="str">
        <f>AL1304/Sum(AL$1:AL$1706)</f>
      </c>
      <c r="L1304" s="44" t="str">
        <f>AM1304/Sum(AM1:AM$1706)</f>
      </c>
      <c r="M1304" t="s">
        <v>1846</v>
      </c>
      <c r="N1304" t="s">
        <v>2629</v>
      </c>
      <c r="O1304" t="n">
        <v>2202</v>
      </c>
      <c r="P1304" s="43"/>
      <c r="Q1304" s="43"/>
      <c r="R1304" s="43"/>
      <c r="S1304" s="43"/>
      <c r="T1304" s="43"/>
      <c r="U1304" s="43"/>
      <c r="V1304" s="43"/>
      <c r="W1304" s="43"/>
      <c r="X1304" s="43"/>
      <c r="Y1304" s="43"/>
      <c r="Z1304" s="43"/>
      <c r="AA1304" s="43"/>
      <c r="AB1304" s="43"/>
      <c r="AC1304" s="43"/>
      <c r="AD1304" s="43"/>
      <c r="AE1304" s="43"/>
      <c r="AF1304" s="43"/>
      <c r="AG1304" s="43"/>
      <c r="AH1304" s="43"/>
      <c r="AI1304" s="43" t="n">
        <v>25099776.201536</v>
      </c>
      <c r="AJ1304" s="43" t="n">
        <v>4994625.40618366</v>
      </c>
      <c r="AK1304" s="43" t="n">
        <v>0</v>
      </c>
      <c r="AL1304" s="43" t="n">
        <v>3933187.9883</v>
      </c>
      <c r="AM1304" s="43" t="n">
        <v>-119869.583732982</v>
      </c>
    </row>
    <row r="1305">
      <c r="A1305" t="str">
        <f>M1305</f>
      </c>
      <c r="B1305" t="str">
        <f>N1305</f>
      </c>
      <c r="C1305" t="str">
        <f>O1305</f>
      </c>
      <c r="D1305" s="43" t="str">
        <f>AE1305</f>
      </c>
      <c r="E1305" s="43" t="str">
        <f>AK1305</f>
      </c>
      <c r="F1305" s="43" t="str">
        <f>AL1305</f>
      </c>
      <c r="G1305" s="43" t="str">
        <f>AM1305</f>
      </c>
      <c r="H1305" s="44" t="str">
        <f>AL1305/AK1305-1</f>
      </c>
      <c r="I1305" s="44" t="str">
        <f>AL1305/AE1305-1</f>
      </c>
      <c r="J1305" s="44" t="str">
        <f>AM1305/AL1305</f>
      </c>
      <c r="K1305" s="44" t="str">
        <f>AL1305/Sum(AL$1:AL$1706)</f>
      </c>
      <c r="L1305" s="44" t="str">
        <f>AM1305/Sum(AM1:AM$1706)</f>
      </c>
      <c r="M1305" t="s">
        <v>1846</v>
      </c>
      <c r="N1305" t="s">
        <v>3442</v>
      </c>
      <c r="O1305" t="n">
        <v>821</v>
      </c>
      <c r="P1305" s="43" t="n">
        <v>11127162.8505789</v>
      </c>
      <c r="Q1305" s="43" t="n">
        <v>1331696.73655694</v>
      </c>
      <c r="R1305" s="43" t="n">
        <v>1163326.71105734</v>
      </c>
      <c r="S1305" s="43" t="n">
        <v>14328085.0024818</v>
      </c>
      <c r="T1305" s="43"/>
      <c r="U1305" s="43"/>
      <c r="V1305" s="43"/>
      <c r="W1305" s="43"/>
      <c r="X1305" s="43"/>
      <c r="Y1305" s="43"/>
      <c r="Z1305" s="43"/>
      <c r="AA1305" s="43"/>
      <c r="AB1305" s="43"/>
      <c r="AC1305" s="43"/>
      <c r="AD1305" s="43"/>
      <c r="AE1305" s="43"/>
      <c r="AF1305" s="43"/>
      <c r="AG1305" s="43"/>
      <c r="AH1305" s="43"/>
      <c r="AI1305" s="43"/>
      <c r="AJ1305" s="43"/>
      <c r="AK1305" s="43"/>
      <c r="AL1305" s="43"/>
      <c r="AM1305" s="43"/>
    </row>
    <row r="1306">
      <c r="A1306" t="str">
        <f>M1306</f>
      </c>
      <c r="B1306" t="str">
        <f>N1306</f>
      </c>
      <c r="C1306" t="str">
        <f>O1306</f>
      </c>
      <c r="D1306" s="43" t="str">
        <f>AE1306</f>
      </c>
      <c r="E1306" s="43" t="str">
        <f>AK1306</f>
      </c>
      <c r="F1306" s="43" t="str">
        <f>AL1306</f>
      </c>
      <c r="G1306" s="43" t="str">
        <f>AM1306</f>
      </c>
      <c r="H1306" s="44" t="str">
        <f>AL1306/AK1306-1</f>
      </c>
      <c r="I1306" s="44" t="str">
        <f>AL1306/AE1306-1</f>
      </c>
      <c r="J1306" s="44" t="str">
        <f>AM1306/AL1306</f>
      </c>
      <c r="K1306" s="44" t="str">
        <f>AL1306/Sum(AL$1:AL$1706)</f>
      </c>
      <c r="L1306" s="44" t="str">
        <f>AM1306/Sum(AM1:AM$1706)</f>
      </c>
      <c r="M1306" t="s">
        <v>1846</v>
      </c>
      <c r="N1306" t="s">
        <v>3443</v>
      </c>
      <c r="O1306" t="n">
        <v>784</v>
      </c>
      <c r="P1306" s="43" t="n">
        <v>271198.673123706</v>
      </c>
      <c r="Q1306" s="43"/>
      <c r="R1306" s="43"/>
      <c r="S1306" s="43"/>
      <c r="T1306" s="43"/>
      <c r="U1306" s="43"/>
      <c r="V1306" s="43"/>
      <c r="W1306" s="43"/>
      <c r="X1306" s="43"/>
      <c r="Y1306" s="43"/>
      <c r="Z1306" s="43"/>
      <c r="AA1306" s="43"/>
      <c r="AB1306" s="43"/>
      <c r="AC1306" s="43"/>
      <c r="AD1306" s="43"/>
      <c r="AE1306" s="43"/>
      <c r="AF1306" s="43"/>
      <c r="AG1306" s="43"/>
      <c r="AH1306" s="43"/>
      <c r="AI1306" s="43"/>
      <c r="AJ1306" s="43"/>
      <c r="AK1306" s="43"/>
      <c r="AL1306" s="43"/>
      <c r="AM1306" s="43"/>
    </row>
    <row r="1307">
      <c r="A1307" t="str">
        <f>M1307</f>
      </c>
      <c r="B1307" t="str">
        <f>N1307</f>
      </c>
      <c r="C1307" t="str">
        <f>O1307</f>
      </c>
      <c r="D1307" s="43" t="str">
        <f>AE1307</f>
      </c>
      <c r="E1307" s="43" t="str">
        <f>AK1307</f>
      </c>
      <c r="F1307" s="43" t="str">
        <f>AL1307</f>
      </c>
      <c r="G1307" s="43" t="str">
        <f>AM1307</f>
      </c>
      <c r="H1307" s="44" t="str">
        <f>AL1307/AK1307-1</f>
      </c>
      <c r="I1307" s="44" t="str">
        <f>AL1307/AE1307-1</f>
      </c>
      <c r="J1307" s="44" t="str">
        <f>AM1307/AL1307</f>
      </c>
      <c r="K1307" s="44" t="str">
        <f>AL1307/Sum(AL$1:AL$1706)</f>
      </c>
      <c r="L1307" s="44" t="str">
        <f>AM1307/Sum(AM1:AM$1706)</f>
      </c>
      <c r="M1307" t="s">
        <v>1846</v>
      </c>
      <c r="N1307" t="s">
        <v>3444</v>
      </c>
      <c r="O1307" t="n">
        <v>1821</v>
      </c>
      <c r="P1307" s="43"/>
      <c r="Q1307" s="43"/>
      <c r="R1307" s="43"/>
      <c r="S1307" s="43"/>
      <c r="T1307" s="43"/>
      <c r="U1307" s="43"/>
      <c r="V1307" s="43" t="n">
        <v>133696.638656784</v>
      </c>
      <c r="W1307" s="43"/>
      <c r="X1307" s="43"/>
      <c r="Y1307" s="43" t="n">
        <v>-3692.25757326598</v>
      </c>
      <c r="Z1307" s="43"/>
      <c r="AA1307" s="43"/>
      <c r="AB1307" s="43"/>
      <c r="AC1307" s="43" t="n">
        <v>37579.4016134615</v>
      </c>
      <c r="AD1307" s="43" t="n">
        <v>31116.5386914162</v>
      </c>
      <c r="AE1307" s="43"/>
      <c r="AF1307" s="43"/>
      <c r="AG1307" s="43"/>
      <c r="AH1307" s="43"/>
      <c r="AI1307" s="43"/>
      <c r="AJ1307" s="43"/>
      <c r="AK1307" s="43"/>
      <c r="AL1307" s="43"/>
      <c r="AM1307" s="43"/>
    </row>
    <row r="1308">
      <c r="A1308" t="str">
        <f>M1308</f>
      </c>
      <c r="B1308" t="str">
        <f>N1308</f>
      </c>
      <c r="C1308" t="str">
        <f>O1308</f>
      </c>
      <c r="D1308" s="43" t="str">
        <f>AE1308</f>
      </c>
      <c r="E1308" s="43" t="str">
        <f>AK1308</f>
      </c>
      <c r="F1308" s="43" t="str">
        <f>AL1308</f>
      </c>
      <c r="G1308" s="43" t="str">
        <f>AM1308</f>
      </c>
      <c r="H1308" s="44" t="str">
        <f>AL1308/AK1308-1</f>
      </c>
      <c r="I1308" s="44" t="str">
        <f>AL1308/AE1308-1</f>
      </c>
      <c r="J1308" s="44" t="str">
        <f>AM1308/AL1308</f>
      </c>
      <c r="K1308" s="44" t="str">
        <f>AL1308/Sum(AL$1:AL$1706)</f>
      </c>
      <c r="L1308" s="44" t="str">
        <f>AM1308/Sum(AM1:AM$1706)</f>
      </c>
      <c r="M1308" t="s">
        <v>1846</v>
      </c>
      <c r="N1308" t="s">
        <v>3445</v>
      </c>
      <c r="O1308" t="n">
        <v>694</v>
      </c>
      <c r="P1308" s="43"/>
      <c r="Q1308" s="43"/>
      <c r="R1308" s="43"/>
      <c r="S1308" s="43"/>
      <c r="T1308" s="43" t="n">
        <v>714473571.025093</v>
      </c>
      <c r="U1308" s="43" t="n">
        <v>450252036.342454</v>
      </c>
      <c r="V1308" s="43" t="n">
        <v>618052284.298824</v>
      </c>
      <c r="W1308" s="43" t="n">
        <v>498354274.255803</v>
      </c>
      <c r="X1308" s="43" t="n">
        <v>618234576.505042</v>
      </c>
      <c r="Y1308" s="43" t="n">
        <v>353592609.576186</v>
      </c>
      <c r="Z1308" s="43" t="n">
        <v>438585717.143033</v>
      </c>
      <c r="AA1308" s="43" t="n">
        <v>368098574.750421</v>
      </c>
      <c r="AB1308" s="43" t="n">
        <v>52335401.7526403</v>
      </c>
      <c r="AC1308" s="43" t="n">
        <v>51337318.3893976</v>
      </c>
      <c r="AD1308" s="43" t="n">
        <v>353027034.841665</v>
      </c>
      <c r="AE1308" s="43" t="n">
        <v>371288883.324199</v>
      </c>
      <c r="AF1308" s="43" t="n">
        <v>61992196.8592482</v>
      </c>
      <c r="AG1308" s="43" t="n">
        <v>428756936.405906</v>
      </c>
      <c r="AH1308" s="43" t="n">
        <v>622121907.924595</v>
      </c>
      <c r="AI1308" s="43" t="n">
        <v>274405325.914909</v>
      </c>
      <c r="AJ1308" s="43" t="n">
        <v>592974556.017671</v>
      </c>
      <c r="AK1308" s="43" t="n">
        <v>525719026.808939</v>
      </c>
      <c r="AL1308" s="43" t="n">
        <v>596305484.4285</v>
      </c>
      <c r="AM1308" s="43" t="n">
        <v>271044538.570271</v>
      </c>
    </row>
    <row r="1309">
      <c r="A1309" t="str">
        <f>M1309</f>
      </c>
      <c r="B1309" t="str">
        <f>N1309</f>
      </c>
      <c r="C1309" t="str">
        <f>O1309</f>
      </c>
      <c r="D1309" s="43" t="str">
        <f>AE1309</f>
      </c>
      <c r="E1309" s="43" t="str">
        <f>AK1309</f>
      </c>
      <c r="F1309" s="43" t="str">
        <f>AL1309</f>
      </c>
      <c r="G1309" s="43" t="str">
        <f>AM1309</f>
      </c>
      <c r="H1309" s="44" t="str">
        <f>AL1309/AK1309-1</f>
      </c>
      <c r="I1309" s="44" t="str">
        <f>AL1309/AE1309-1</f>
      </c>
      <c r="J1309" s="44" t="str">
        <f>AM1309/AL1309</f>
      </c>
      <c r="K1309" s="44" t="str">
        <f>AL1309/Sum(AL$1:AL$1706)</f>
      </c>
      <c r="L1309" s="44" t="str">
        <f>AM1309/Sum(AM1:AM$1706)</f>
      </c>
      <c r="M1309" t="s">
        <v>1846</v>
      </c>
      <c r="N1309" t="s">
        <v>3446</v>
      </c>
      <c r="O1309" t="n">
        <v>50</v>
      </c>
      <c r="P1309" s="43"/>
      <c r="Q1309" s="43"/>
      <c r="R1309" s="43"/>
      <c r="S1309" s="43"/>
      <c r="T1309" s="43"/>
      <c r="U1309" s="43"/>
      <c r="V1309" s="43"/>
      <c r="W1309" s="43" t="n">
        <v>4203314.99933696</v>
      </c>
      <c r="X1309" s="43" t="n">
        <v>1965172.34092357</v>
      </c>
      <c r="Y1309" s="43" t="n">
        <v>5500948.09652727</v>
      </c>
      <c r="Z1309" s="43" t="n">
        <v>-86419.427667198</v>
      </c>
      <c r="AA1309" s="43" t="n">
        <v>48369587.5353029</v>
      </c>
      <c r="AB1309" s="43" t="n">
        <v>36682823.5322157</v>
      </c>
      <c r="AC1309" s="43" t="n">
        <v>1533925.45010041</v>
      </c>
      <c r="AD1309" s="43" t="n">
        <v>2995733.44792397</v>
      </c>
      <c r="AE1309" s="43" t="n">
        <v>103835.432584076</v>
      </c>
      <c r="AF1309" s="43" t="n">
        <v>283970.355064453</v>
      </c>
      <c r="AG1309" s="43" t="n">
        <v>537864.07026269</v>
      </c>
      <c r="AH1309" s="43" t="n">
        <v>224509.74664799</v>
      </c>
      <c r="AI1309" s="43" t="n">
        <v>0</v>
      </c>
      <c r="AJ1309" s="43" t="n">
        <v>-1290.98685788374</v>
      </c>
      <c r="AK1309" s="43"/>
      <c r="AL1309" s="43" t="n">
        <v>-1293.98</v>
      </c>
      <c r="AM1309" s="43"/>
    </row>
    <row r="1310">
      <c r="A1310" t="str">
        <f>M1310</f>
      </c>
      <c r="B1310" t="str">
        <f>N1310</f>
      </c>
      <c r="C1310" t="str">
        <f>O1310</f>
      </c>
      <c r="D1310" s="43" t="str">
        <f>AE1310</f>
      </c>
      <c r="E1310" s="43" t="str">
        <f>AK1310</f>
      </c>
      <c r="F1310" s="43" t="str">
        <f>AL1310</f>
      </c>
      <c r="G1310" s="43" t="str">
        <f>AM1310</f>
      </c>
      <c r="H1310" s="44" t="str">
        <f>AL1310/AK1310-1</f>
      </c>
      <c r="I1310" s="44" t="str">
        <f>AL1310/AE1310-1</f>
      </c>
      <c r="J1310" s="44" t="str">
        <f>AM1310/AL1310</f>
      </c>
      <c r="K1310" s="44" t="str">
        <f>AL1310/Sum(AL$1:AL$1706)</f>
      </c>
      <c r="L1310" s="44" t="str">
        <f>AM1310/Sum(AM1:AM$1706)</f>
      </c>
      <c r="M1310" t="s">
        <v>1846</v>
      </c>
      <c r="N1310" t="s">
        <v>3447</v>
      </c>
      <c r="O1310" t="n">
        <v>2199</v>
      </c>
      <c r="P1310" s="43" t="n">
        <v>3063637.45072892</v>
      </c>
      <c r="Q1310" s="43" t="n">
        <v>3883786.57764076</v>
      </c>
      <c r="R1310" s="43" t="n">
        <v>4016488.35391238</v>
      </c>
      <c r="S1310" s="43" t="n">
        <v>472389.884058943</v>
      </c>
      <c r="T1310" s="43" t="n">
        <v>1710601.22798856</v>
      </c>
      <c r="U1310" s="43" t="n">
        <v>1725783.81438528</v>
      </c>
      <c r="V1310" s="43" t="n">
        <v>520106.139402077</v>
      </c>
      <c r="W1310" s="43"/>
      <c r="X1310" s="43"/>
      <c r="Y1310" s="43"/>
      <c r="Z1310" s="43"/>
      <c r="AA1310" s="43"/>
      <c r="AB1310" s="43"/>
      <c r="AC1310" s="43"/>
      <c r="AD1310" s="43"/>
      <c r="AE1310" s="43"/>
      <c r="AF1310" s="43"/>
      <c r="AG1310" s="43" t="n">
        <v>0</v>
      </c>
      <c r="AH1310" s="43"/>
      <c r="AI1310" s="43" t="n">
        <v>0</v>
      </c>
      <c r="AJ1310" s="43" t="n">
        <v>0</v>
      </c>
      <c r="AK1310" s="43"/>
      <c r="AL1310" s="43"/>
      <c r="AM1310" s="43"/>
    </row>
    <row r="1311">
      <c r="A1311" t="str">
        <f>M1311</f>
      </c>
      <c r="B1311" t="str">
        <f>N1311</f>
      </c>
      <c r="C1311" t="str">
        <f>O1311</f>
      </c>
      <c r="D1311" s="43" t="str">
        <f>AE1311</f>
      </c>
      <c r="E1311" s="43" t="str">
        <f>AK1311</f>
      </c>
      <c r="F1311" s="43" t="str">
        <f>AL1311</f>
      </c>
      <c r="G1311" s="43" t="str">
        <f>AM1311</f>
      </c>
      <c r="H1311" s="44" t="str">
        <f>AL1311/AK1311-1</f>
      </c>
      <c r="I1311" s="44" t="str">
        <f>AL1311/AE1311-1</f>
      </c>
      <c r="J1311" s="44" t="str">
        <f>AM1311/AL1311</f>
      </c>
      <c r="K1311" s="44" t="str">
        <f>AL1311/Sum(AL$1:AL$1706)</f>
      </c>
      <c r="L1311" s="44" t="str">
        <f>AM1311/Sum(AM1:AM$1706)</f>
      </c>
      <c r="M1311" t="s">
        <v>1846</v>
      </c>
      <c r="N1311" t="s">
        <v>3448</v>
      </c>
      <c r="O1311" t="n">
        <v>878</v>
      </c>
      <c r="P1311" s="43" t="n">
        <v>55319.3654439969</v>
      </c>
      <c r="Q1311" s="43"/>
      <c r="R1311" s="43"/>
      <c r="S1311" s="43" t="n">
        <v>429975.367823793</v>
      </c>
      <c r="T1311" s="43"/>
      <c r="U1311" s="43"/>
      <c r="V1311" s="43"/>
      <c r="W1311" s="43"/>
      <c r="X1311" s="43"/>
      <c r="Y1311" s="43"/>
      <c r="Z1311" s="43"/>
      <c r="AA1311" s="43"/>
      <c r="AB1311" s="43"/>
      <c r="AC1311" s="43"/>
      <c r="AD1311" s="43"/>
      <c r="AE1311" s="43"/>
      <c r="AF1311" s="43"/>
      <c r="AG1311" s="43"/>
      <c r="AH1311" s="43"/>
      <c r="AI1311" s="43"/>
      <c r="AJ1311" s="43"/>
      <c r="AK1311" s="43"/>
      <c r="AL1311" s="43"/>
      <c r="AM1311" s="43"/>
    </row>
    <row r="1312">
      <c r="A1312" t="str">
        <f>M1312</f>
      </c>
      <c r="B1312" t="str">
        <f>N1312</f>
      </c>
      <c r="C1312" t="str">
        <f>O1312</f>
      </c>
      <c r="D1312" s="43" t="str">
        <f>AE1312</f>
      </c>
      <c r="E1312" s="43" t="str">
        <f>AK1312</f>
      </c>
      <c r="F1312" s="43" t="str">
        <f>AL1312</f>
      </c>
      <c r="G1312" s="43" t="str">
        <f>AM1312</f>
      </c>
      <c r="H1312" s="44" t="str">
        <f>AL1312/AK1312-1</f>
      </c>
      <c r="I1312" s="44" t="str">
        <f>AL1312/AE1312-1</f>
      </c>
      <c r="J1312" s="44" t="str">
        <f>AM1312/AL1312</f>
      </c>
      <c r="K1312" s="44" t="str">
        <f>AL1312/Sum(AL$1:AL$1706)</f>
      </c>
      <c r="L1312" s="44" t="str">
        <f>AM1312/Sum(AM1:AM$1706)</f>
      </c>
      <c r="M1312" t="s">
        <v>1846</v>
      </c>
      <c r="N1312" t="s">
        <v>1851</v>
      </c>
      <c r="O1312" t="n">
        <v>1313</v>
      </c>
      <c r="P1312" s="43"/>
      <c r="Q1312" s="43"/>
      <c r="R1312" s="43"/>
      <c r="S1312" s="43"/>
      <c r="T1312" s="43"/>
      <c r="U1312" s="43"/>
      <c r="V1312" s="43" t="n">
        <v>0</v>
      </c>
      <c r="W1312" s="43" t="n">
        <v>46499458.7268957</v>
      </c>
      <c r="X1312" s="43" t="n">
        <v>364635099.897422</v>
      </c>
      <c r="Y1312" s="43" t="n">
        <v>74914435.0648038</v>
      </c>
      <c r="Z1312" s="43" t="n">
        <v>57787765.8721163</v>
      </c>
      <c r="AA1312" s="43" t="n">
        <v>49890915.5380424</v>
      </c>
      <c r="AB1312" s="43" t="n">
        <v>60585259.123189</v>
      </c>
      <c r="AC1312" s="43" t="n">
        <v>57960772.38826</v>
      </c>
      <c r="AD1312" s="43" t="n">
        <v>38856344.8793228</v>
      </c>
      <c r="AE1312" s="43" t="n">
        <v>31349640.5224456</v>
      </c>
      <c r="AF1312" s="43" t="n">
        <v>28295753.0627328</v>
      </c>
      <c r="AG1312" s="43" t="n">
        <v>26121871.6251417</v>
      </c>
      <c r="AH1312" s="43" t="n">
        <v>27554432.2419515</v>
      </c>
      <c r="AI1312" s="43" t="n">
        <v>7349274.17824221</v>
      </c>
      <c r="AJ1312" s="43" t="n">
        <v>-837793.305465262</v>
      </c>
      <c r="AK1312" s="43" t="n">
        <v>-1123058.52188766</v>
      </c>
      <c r="AL1312" s="43" t="n">
        <v>7564333.1172</v>
      </c>
      <c r="AM1312" s="43" t="n">
        <v>15684597.5403243</v>
      </c>
    </row>
    <row r="1313">
      <c r="A1313" t="str">
        <f>M1313</f>
      </c>
      <c r="B1313" t="str">
        <f>N1313</f>
      </c>
      <c r="C1313" t="str">
        <f>O1313</f>
      </c>
      <c r="D1313" s="43" t="str">
        <f>AE1313</f>
      </c>
      <c r="E1313" s="43" t="str">
        <f>AK1313</f>
      </c>
      <c r="F1313" s="43" t="str">
        <f>AL1313</f>
      </c>
      <c r="G1313" s="43" t="str">
        <f>AM1313</f>
      </c>
      <c r="H1313" s="44" t="str">
        <f>AL1313/AK1313-1</f>
      </c>
      <c r="I1313" s="44" t="str">
        <f>AL1313/AE1313-1</f>
      </c>
      <c r="J1313" s="44" t="str">
        <f>AM1313/AL1313</f>
      </c>
      <c r="K1313" s="44" t="str">
        <f>AL1313/Sum(AL$1:AL$1706)</f>
      </c>
      <c r="L1313" s="44" t="str">
        <f>AM1313/Sum(AM1:AM$1706)</f>
      </c>
      <c r="M1313" t="s">
        <v>1846</v>
      </c>
      <c r="N1313" t="s">
        <v>3449</v>
      </c>
      <c r="O1313" t="n">
        <v>647</v>
      </c>
      <c r="P1313" s="43"/>
      <c r="Q1313" s="43"/>
      <c r="R1313" s="43"/>
      <c r="S1313" s="43"/>
      <c r="T1313" s="43"/>
      <c r="U1313" s="43"/>
      <c r="V1313" s="43" t="n">
        <v>0</v>
      </c>
      <c r="W1313" s="43" t="n">
        <v>24377642.0737252</v>
      </c>
      <c r="X1313" s="43" t="n">
        <v>395640966.829754</v>
      </c>
      <c r="Y1313" s="43" t="n">
        <v>96943000.712351</v>
      </c>
      <c r="Z1313" s="43" t="n">
        <v>88658513.1304925</v>
      </c>
      <c r="AA1313" s="43" t="n">
        <v>6202963.26947242</v>
      </c>
      <c r="AB1313" s="43" t="n">
        <v>16921.9691730513</v>
      </c>
      <c r="AC1313" s="43" t="n">
        <v>196693.43436213</v>
      </c>
      <c r="AD1313" s="43" t="n">
        <v>951410.540353134</v>
      </c>
      <c r="AE1313" s="43" t="n">
        <v>-45491.1339810472</v>
      </c>
      <c r="AF1313" s="43" t="n">
        <v>0</v>
      </c>
      <c r="AG1313" s="43"/>
      <c r="AH1313" s="43"/>
      <c r="AI1313" s="43"/>
      <c r="AJ1313" s="43"/>
      <c r="AK1313" s="43"/>
      <c r="AL1313" s="43"/>
      <c r="AM1313" s="43" t="n">
        <v>4143891.97728221</v>
      </c>
    </row>
    <row r="1314">
      <c r="A1314" t="str">
        <f>M1314</f>
      </c>
      <c r="B1314" t="str">
        <f>N1314</f>
      </c>
      <c r="C1314" t="str">
        <f>O1314</f>
      </c>
      <c r="D1314" s="43" t="str">
        <f>AE1314</f>
      </c>
      <c r="E1314" s="43" t="str">
        <f>AK1314</f>
      </c>
      <c r="F1314" s="43" t="str">
        <f>AL1314</f>
      </c>
      <c r="G1314" s="43" t="str">
        <f>AM1314</f>
      </c>
      <c r="H1314" s="44" t="str">
        <f>AL1314/AK1314-1</f>
      </c>
      <c r="I1314" s="44" t="str">
        <f>AL1314/AE1314-1</f>
      </c>
      <c r="J1314" s="44" t="str">
        <f>AM1314/AL1314</f>
      </c>
      <c r="K1314" s="44" t="str">
        <f>AL1314/Sum(AL$1:AL$1706)</f>
      </c>
      <c r="L1314" s="44" t="str">
        <f>AM1314/Sum(AM1:AM$1706)</f>
      </c>
      <c r="M1314" t="s">
        <v>1846</v>
      </c>
      <c r="N1314" t="s">
        <v>3450</v>
      </c>
      <c r="O1314" t="n">
        <v>159</v>
      </c>
      <c r="P1314" s="43" t="n">
        <v>3977505.67698871</v>
      </c>
      <c r="Q1314" s="43" t="n">
        <v>5451204.14572098</v>
      </c>
      <c r="R1314" s="43" t="n">
        <v>10019741.8142421</v>
      </c>
      <c r="S1314" s="43" t="n">
        <v>14060785.4723446</v>
      </c>
      <c r="T1314" s="43" t="n">
        <v>4313.69005318854</v>
      </c>
      <c r="U1314" s="43"/>
      <c r="V1314" s="43"/>
      <c r="W1314" s="43"/>
      <c r="X1314" s="43"/>
      <c r="Y1314" s="43"/>
      <c r="Z1314" s="43" t="n">
        <v>-930927.892807777</v>
      </c>
      <c r="AA1314" s="43"/>
      <c r="AB1314" s="43"/>
      <c r="AC1314" s="43"/>
      <c r="AD1314" s="43"/>
      <c r="AE1314" s="43"/>
      <c r="AF1314" s="43"/>
      <c r="AG1314" s="43"/>
      <c r="AH1314" s="43"/>
      <c r="AI1314" s="43"/>
      <c r="AJ1314" s="43" t="n">
        <v>0</v>
      </c>
      <c r="AK1314" s="43"/>
      <c r="AL1314" s="43"/>
      <c r="AM1314" s="43"/>
    </row>
    <row r="1315">
      <c r="A1315" t="str">
        <f>M1315</f>
      </c>
      <c r="B1315" t="str">
        <f>N1315</f>
      </c>
      <c r="C1315" t="str">
        <f>O1315</f>
      </c>
      <c r="D1315" s="43" t="str">
        <f>AE1315</f>
      </c>
      <c r="E1315" s="43" t="str">
        <f>AK1315</f>
      </c>
      <c r="F1315" s="43" t="str">
        <f>AL1315</f>
      </c>
      <c r="G1315" s="43" t="str">
        <f>AM1315</f>
      </c>
      <c r="H1315" s="44" t="str">
        <f>AL1315/AK1315-1</f>
      </c>
      <c r="I1315" s="44" t="str">
        <f>AL1315/AE1315-1</f>
      </c>
      <c r="J1315" s="44" t="str">
        <f>AM1315/AL1315</f>
      </c>
      <c r="K1315" s="44" t="str">
        <f>AL1315/Sum(AL$1:AL$1706)</f>
      </c>
      <c r="L1315" s="44" t="str">
        <f>AM1315/Sum(AM1:AM$1706)</f>
      </c>
      <c r="M1315" t="s">
        <v>1846</v>
      </c>
      <c r="N1315" t="s">
        <v>3451</v>
      </c>
      <c r="O1315" t="n">
        <v>74</v>
      </c>
      <c r="P1315" s="43" t="n">
        <v>24592083.5011875</v>
      </c>
      <c r="Q1315" s="43" t="n">
        <v>832541950.385921</v>
      </c>
      <c r="R1315" s="43" t="n">
        <v>157376550.393158</v>
      </c>
      <c r="S1315" s="43" t="n">
        <v>5727571.91270445</v>
      </c>
      <c r="T1315" s="43" t="n">
        <v>1007861961.9183</v>
      </c>
      <c r="U1315" s="43" t="n">
        <v>1944212114.9271</v>
      </c>
      <c r="V1315" s="43" t="n">
        <v>2210146296.27979</v>
      </c>
      <c r="W1315" s="43" t="n">
        <v>2429139040.98366</v>
      </c>
      <c r="X1315" s="43" t="n">
        <v>2380948916.06896</v>
      </c>
      <c r="Y1315" s="43" t="n">
        <v>2402797199.56409</v>
      </c>
      <c r="Z1315" s="43" t="n">
        <v>2273433464.05079</v>
      </c>
      <c r="AA1315" s="43" t="n">
        <v>2147588210.53459</v>
      </c>
      <c r="AB1315" s="43" t="n">
        <v>2375040676.02128</v>
      </c>
      <c r="AC1315" s="43" t="n">
        <v>2381595586.75057</v>
      </c>
      <c r="AD1315" s="43" t="n">
        <v>2825808412.43021</v>
      </c>
      <c r="AE1315" s="43" t="n">
        <v>2712629575.76953</v>
      </c>
      <c r="AF1315" s="43" t="n">
        <v>2761158347.50119</v>
      </c>
      <c r="AG1315" s="43" t="n">
        <v>2721372899.90957</v>
      </c>
      <c r="AH1315" s="43" t="n">
        <v>2411859232.80934</v>
      </c>
      <c r="AI1315" s="43" t="n">
        <v>4152046509.07385</v>
      </c>
      <c r="AJ1315" s="43" t="n">
        <v>1705540103.25237</v>
      </c>
      <c r="AK1315" s="43" t="n">
        <v>3127387813.92306</v>
      </c>
      <c r="AL1315" s="43" t="n">
        <v>2517048390.0236</v>
      </c>
      <c r="AM1315" s="43" t="n">
        <v>2107974648.08428</v>
      </c>
    </row>
    <row r="1316">
      <c r="A1316" t="str">
        <f>M1316</f>
      </c>
      <c r="B1316" t="str">
        <f>N1316</f>
      </c>
      <c r="C1316" t="str">
        <f>O1316</f>
      </c>
      <c r="D1316" s="43" t="str">
        <f>AE1316</f>
      </c>
      <c r="E1316" s="43" t="str">
        <f>AK1316</f>
      </c>
      <c r="F1316" s="43" t="str">
        <f>AL1316</f>
      </c>
      <c r="G1316" s="43" t="str">
        <f>AM1316</f>
      </c>
      <c r="H1316" s="44" t="str">
        <f>AL1316/AK1316-1</f>
      </c>
      <c r="I1316" s="44" t="str">
        <f>AL1316/AE1316-1</f>
      </c>
      <c r="J1316" s="44" t="str">
        <f>AM1316/AL1316</f>
      </c>
      <c r="K1316" s="44" t="str">
        <f>AL1316/Sum(AL$1:AL$1706)</f>
      </c>
      <c r="L1316" s="44" t="str">
        <f>AM1316/Sum(AM1:AM$1706)</f>
      </c>
      <c r="M1316" t="s">
        <v>1846</v>
      </c>
      <c r="N1316" t="s">
        <v>3452</v>
      </c>
      <c r="O1316" t="n">
        <v>73</v>
      </c>
      <c r="P1316" s="43"/>
      <c r="Q1316" s="43"/>
      <c r="R1316" s="43"/>
      <c r="S1316" s="43"/>
      <c r="T1316" s="43"/>
      <c r="U1316" s="43"/>
      <c r="V1316" s="43"/>
      <c r="W1316" s="43"/>
      <c r="X1316" s="43"/>
      <c r="Y1316" s="43"/>
      <c r="Z1316" s="43" t="n">
        <v>84162670.2304987</v>
      </c>
      <c r="AA1316" s="43" t="n">
        <v>96229518.4585174</v>
      </c>
      <c r="AB1316" s="43" t="n">
        <v>117650146.553052</v>
      </c>
      <c r="AC1316" s="43" t="n">
        <v>76135896.6069265</v>
      </c>
      <c r="AD1316" s="43" t="n">
        <v>14584599.9377993</v>
      </c>
      <c r="AE1316" s="43" t="n">
        <v>2962967.62514458</v>
      </c>
      <c r="AF1316" s="43" t="n">
        <v>3850842.09364875</v>
      </c>
      <c r="AG1316" s="43" t="n">
        <v>-914470.351824999</v>
      </c>
      <c r="AH1316" s="43" t="n">
        <v>-1360114.4415253</v>
      </c>
      <c r="AI1316" s="43" t="n">
        <v>-1108701.42868895</v>
      </c>
      <c r="AJ1316" s="43" t="n">
        <v>-717982.534554539</v>
      </c>
      <c r="AK1316" s="43" t="n">
        <v>96235.8835431866</v>
      </c>
      <c r="AL1316" s="43"/>
      <c r="AM1316" s="43" t="n">
        <v>0</v>
      </c>
    </row>
    <row r="1317">
      <c r="A1317" t="str">
        <f>M1317</f>
      </c>
      <c r="B1317" t="str">
        <f>N1317</f>
      </c>
      <c r="C1317" t="str">
        <f>O1317</f>
      </c>
      <c r="D1317" s="43" t="str">
        <f>AE1317</f>
      </c>
      <c r="E1317" s="43" t="str">
        <f>AK1317</f>
      </c>
      <c r="F1317" s="43" t="str">
        <f>AL1317</f>
      </c>
      <c r="G1317" s="43" t="str">
        <f>AM1317</f>
      </c>
      <c r="H1317" s="44" t="str">
        <f>AL1317/AK1317-1</f>
      </c>
      <c r="I1317" s="44" t="str">
        <f>AL1317/AE1317-1</f>
      </c>
      <c r="J1317" s="44" t="str">
        <f>AM1317/AL1317</f>
      </c>
      <c r="K1317" s="44" t="str">
        <f>AL1317/Sum(AL$1:AL$1706)</f>
      </c>
      <c r="L1317" s="44" t="str">
        <f>AM1317/Sum(AM1:AM$1706)</f>
      </c>
      <c r="M1317" t="s">
        <v>1846</v>
      </c>
      <c r="N1317" t="s">
        <v>3453</v>
      </c>
      <c r="O1317" t="n">
        <v>1918</v>
      </c>
      <c r="P1317" s="43" t="n">
        <v>1637970564.20986</v>
      </c>
      <c r="Q1317" s="43" t="n">
        <v>769712010.78853</v>
      </c>
      <c r="R1317" s="43" t="n">
        <v>766763618.272318</v>
      </c>
      <c r="S1317" s="43" t="n">
        <v>2298003990.29868</v>
      </c>
      <c r="T1317" s="43" t="n">
        <v>29656619.1156712</v>
      </c>
      <c r="U1317" s="43" t="n">
        <v>7126458.53499656</v>
      </c>
      <c r="V1317" s="43" t="n">
        <v>5788652.70314505</v>
      </c>
      <c r="W1317" s="43" t="n">
        <v>7582043.35416904</v>
      </c>
      <c r="X1317" s="43" t="n">
        <v>198884.620114719</v>
      </c>
      <c r="Y1317" s="43" t="n">
        <v>-3430987.06595706</v>
      </c>
      <c r="Z1317" s="43" t="n">
        <v>-395954.878137627</v>
      </c>
      <c r="AA1317" s="43" t="n">
        <v>-103114.253643392</v>
      </c>
      <c r="AB1317" s="43" t="n">
        <v>580253.591688568</v>
      </c>
      <c r="AC1317" s="43" t="n">
        <v>-2004610.72481441</v>
      </c>
      <c r="AD1317" s="43" t="n">
        <v>-3931346.66424108</v>
      </c>
      <c r="AE1317" s="43" t="n">
        <v>-832231.360472059</v>
      </c>
      <c r="AF1317" s="43" t="n">
        <v>-86134.9888661035</v>
      </c>
      <c r="AG1317" s="43" t="n">
        <v>-4373901.43699302</v>
      </c>
      <c r="AH1317" s="43" t="n">
        <v>-430150.067873678</v>
      </c>
      <c r="AI1317" s="43" t="n">
        <v>-6859326.87951043</v>
      </c>
      <c r="AJ1317" s="43" t="n">
        <v>0</v>
      </c>
      <c r="AK1317" s="43" t="n">
        <v>0</v>
      </c>
      <c r="AL1317" s="43" t="n">
        <v>0</v>
      </c>
      <c r="AM1317" s="43"/>
    </row>
    <row r="1318">
      <c r="A1318" t="str">
        <f>M1318</f>
      </c>
      <c r="B1318" t="str">
        <f>N1318</f>
      </c>
      <c r="C1318" t="str">
        <f>O1318</f>
      </c>
      <c r="D1318" s="43" t="str">
        <f>AE1318</f>
      </c>
      <c r="E1318" s="43" t="str">
        <f>AK1318</f>
      </c>
      <c r="F1318" s="43" t="str">
        <f>AL1318</f>
      </c>
      <c r="G1318" s="43" t="str">
        <f>AM1318</f>
      </c>
      <c r="H1318" s="44" t="str">
        <f>AL1318/AK1318-1</f>
      </c>
      <c r="I1318" s="44" t="str">
        <f>AL1318/AE1318-1</f>
      </c>
      <c r="J1318" s="44" t="str">
        <f>AM1318/AL1318</f>
      </c>
      <c r="K1318" s="44" t="str">
        <f>AL1318/Sum(AL$1:AL$1706)</f>
      </c>
      <c r="L1318" s="44" t="str">
        <f>AM1318/Sum(AM1:AM$1706)</f>
      </c>
      <c r="M1318" t="s">
        <v>1846</v>
      </c>
      <c r="N1318" t="s">
        <v>3454</v>
      </c>
      <c r="O1318" t="n">
        <v>837</v>
      </c>
      <c r="P1318" s="43"/>
      <c r="Q1318" s="43"/>
      <c r="R1318" s="43" t="n">
        <v>1047615.22628777</v>
      </c>
      <c r="S1318" s="43"/>
      <c r="T1318" s="43"/>
      <c r="U1318" s="43"/>
      <c r="V1318" s="43"/>
      <c r="W1318" s="43"/>
      <c r="X1318" s="43"/>
      <c r="Y1318" s="43"/>
      <c r="Z1318" s="43"/>
      <c r="AA1318" s="43"/>
      <c r="AB1318" s="43"/>
      <c r="AC1318" s="43" t="n">
        <v>-432.834135131156</v>
      </c>
      <c r="AD1318" s="43"/>
      <c r="AE1318" s="43"/>
      <c r="AF1318" s="43"/>
      <c r="AG1318" s="43"/>
      <c r="AH1318" s="43"/>
      <c r="AI1318" s="43"/>
      <c r="AJ1318" s="43"/>
      <c r="AK1318" s="43"/>
      <c r="AL1318" s="43"/>
      <c r="AM1318" s="43"/>
    </row>
    <row r="1319">
      <c r="A1319" t="str">
        <f>M1319</f>
      </c>
      <c r="B1319" t="str">
        <f>N1319</f>
      </c>
      <c r="C1319" t="str">
        <f>O1319</f>
      </c>
      <c r="D1319" s="43" t="str">
        <f>AE1319</f>
      </c>
      <c r="E1319" s="43" t="str">
        <f>AK1319</f>
      </c>
      <c r="F1319" s="43" t="str">
        <f>AL1319</f>
      </c>
      <c r="G1319" s="43" t="str">
        <f>AM1319</f>
      </c>
      <c r="H1319" s="44" t="str">
        <f>AL1319/AK1319-1</f>
      </c>
      <c r="I1319" s="44" t="str">
        <f>AL1319/AE1319-1</f>
      </c>
      <c r="J1319" s="44" t="str">
        <f>AM1319/AL1319</f>
      </c>
      <c r="K1319" s="44" t="str">
        <f>AL1319/Sum(AL$1:AL$1706)</f>
      </c>
      <c r="L1319" s="44" t="str">
        <f>AM1319/Sum(AM1:AM$1706)</f>
      </c>
      <c r="M1319" t="s">
        <v>1846</v>
      </c>
      <c r="N1319" t="s">
        <v>3455</v>
      </c>
      <c r="O1319" t="n">
        <v>379</v>
      </c>
      <c r="P1319" s="43"/>
      <c r="Q1319" s="43" t="n">
        <v>1605177.63837563</v>
      </c>
      <c r="R1319" s="43" t="n">
        <v>364988.902575988</v>
      </c>
      <c r="S1319" s="43" t="n">
        <v>223803.088683771</v>
      </c>
      <c r="T1319" s="43"/>
      <c r="U1319" s="43"/>
      <c r="V1319" s="43"/>
      <c r="W1319" s="43"/>
      <c r="X1319" s="43"/>
      <c r="Y1319" s="43"/>
      <c r="Z1319" s="43"/>
      <c r="AA1319" s="43" t="n">
        <v>-769.429734882174</v>
      </c>
      <c r="AB1319" s="43"/>
      <c r="AC1319" s="43"/>
      <c r="AD1319" s="43"/>
      <c r="AE1319" s="43"/>
      <c r="AF1319" s="43"/>
      <c r="AG1319" s="43"/>
      <c r="AH1319" s="43"/>
      <c r="AI1319" s="43"/>
      <c r="AJ1319" s="43"/>
      <c r="AK1319" s="43"/>
      <c r="AL1319" s="43"/>
      <c r="AM1319" s="43"/>
    </row>
    <row r="1320">
      <c r="A1320" t="str">
        <f>M1320</f>
      </c>
      <c r="B1320" t="str">
        <f>N1320</f>
      </c>
      <c r="C1320" t="str">
        <f>O1320</f>
      </c>
      <c r="D1320" s="43" t="str">
        <f>AE1320</f>
      </c>
      <c r="E1320" s="43" t="str">
        <f>AK1320</f>
      </c>
      <c r="F1320" s="43" t="str">
        <f>AL1320</f>
      </c>
      <c r="G1320" s="43" t="str">
        <f>AM1320</f>
      </c>
      <c r="H1320" s="44" t="str">
        <f>AL1320/AK1320-1</f>
      </c>
      <c r="I1320" s="44" t="str">
        <f>AL1320/AE1320-1</f>
      </c>
      <c r="J1320" s="44" t="str">
        <f>AM1320/AL1320</f>
      </c>
      <c r="K1320" s="44" t="str">
        <f>AL1320/Sum(AL$1:AL$1706)</f>
      </c>
      <c r="L1320" s="44" t="str">
        <f>AM1320/Sum(AM1:AM$1706)</f>
      </c>
      <c r="M1320" t="s">
        <v>1846</v>
      </c>
      <c r="N1320" t="s">
        <v>3456</v>
      </c>
      <c r="O1320" t="n">
        <v>383</v>
      </c>
      <c r="P1320" s="43" t="n">
        <v>40492353.6625619</v>
      </c>
      <c r="Q1320" s="43" t="n">
        <v>39443448.2080371</v>
      </c>
      <c r="R1320" s="43" t="n">
        <v>34174243.2673499</v>
      </c>
      <c r="S1320" s="43" t="n">
        <v>459895.933544752</v>
      </c>
      <c r="T1320" s="43"/>
      <c r="U1320" s="43"/>
      <c r="V1320" s="43"/>
      <c r="W1320" s="43"/>
      <c r="X1320" s="43"/>
      <c r="Y1320" s="43"/>
      <c r="Z1320" s="43"/>
      <c r="AA1320" s="43" t="n">
        <v>47296.0393126068</v>
      </c>
      <c r="AB1320" s="43"/>
      <c r="AC1320" s="43"/>
      <c r="AD1320" s="43"/>
      <c r="AE1320" s="43"/>
      <c r="AF1320" s="43"/>
      <c r="AG1320" s="43"/>
      <c r="AH1320" s="43"/>
      <c r="AI1320" s="43"/>
      <c r="AJ1320" s="43"/>
      <c r="AK1320" s="43"/>
      <c r="AL1320" s="43"/>
      <c r="AM1320" s="43"/>
    </row>
    <row r="1321">
      <c r="A1321" t="str">
        <f>M1321</f>
      </c>
      <c r="B1321" t="str">
        <f>N1321</f>
      </c>
      <c r="C1321" t="str">
        <f>O1321</f>
      </c>
      <c r="D1321" s="43" t="str">
        <f>AE1321</f>
      </c>
      <c r="E1321" s="43" t="str">
        <f>AK1321</f>
      </c>
      <c r="F1321" s="43" t="str">
        <f>AL1321</f>
      </c>
      <c r="G1321" s="43" t="str">
        <f>AM1321</f>
      </c>
      <c r="H1321" s="44" t="str">
        <f>AL1321/AK1321-1</f>
      </c>
      <c r="I1321" s="44" t="str">
        <f>AL1321/AE1321-1</f>
      </c>
      <c r="J1321" s="44" t="str">
        <f>AM1321/AL1321</f>
      </c>
      <c r="K1321" s="44" t="str">
        <f>AL1321/Sum(AL$1:AL$1706)</f>
      </c>
      <c r="L1321" s="44" t="str">
        <f>AM1321/Sum(AM1:AM$1706)</f>
      </c>
      <c r="M1321" t="s">
        <v>1846</v>
      </c>
      <c r="N1321" t="s">
        <v>3457</v>
      </c>
      <c r="O1321" t="n">
        <v>1536</v>
      </c>
      <c r="P1321" s="43" t="n">
        <v>41923698.2147815</v>
      </c>
      <c r="Q1321" s="43" t="n">
        <v>27486455.4342327</v>
      </c>
      <c r="R1321" s="43" t="n">
        <v>4494199.28201513</v>
      </c>
      <c r="S1321" s="43" t="n">
        <v>6098510.73572756</v>
      </c>
      <c r="T1321" s="43"/>
      <c r="U1321" s="43"/>
      <c r="V1321" s="43"/>
      <c r="W1321" s="43"/>
      <c r="X1321" s="43"/>
      <c r="Y1321" s="43" t="n">
        <v>0</v>
      </c>
      <c r="Z1321" s="43" t="n">
        <v>-119.97756384234</v>
      </c>
      <c r="AA1321" s="43"/>
      <c r="AB1321" s="43"/>
      <c r="AC1321" s="43"/>
      <c r="AD1321" s="43"/>
      <c r="AE1321" s="43"/>
      <c r="AF1321" s="43"/>
      <c r="AG1321" s="43"/>
      <c r="AH1321" s="43"/>
      <c r="AI1321" s="43" t="n">
        <v>0</v>
      </c>
      <c r="AJ1321" s="43" t="n">
        <v>0</v>
      </c>
      <c r="AK1321" s="43"/>
      <c r="AL1321" s="43"/>
      <c r="AM1321" s="43"/>
    </row>
    <row r="1322">
      <c r="A1322" t="str">
        <f>M1322</f>
      </c>
      <c r="B1322" t="str">
        <f>N1322</f>
      </c>
      <c r="C1322" t="str">
        <f>O1322</f>
      </c>
      <c r="D1322" s="43" t="str">
        <f>AE1322</f>
      </c>
      <c r="E1322" s="43" t="str">
        <f>AK1322</f>
      </c>
      <c r="F1322" s="43" t="str">
        <f>AL1322</f>
      </c>
      <c r="G1322" s="43" t="str">
        <f>AM1322</f>
      </c>
      <c r="H1322" s="44" t="str">
        <f>AL1322/AK1322-1</f>
      </c>
      <c r="I1322" s="44" t="str">
        <f>AL1322/AE1322-1</f>
      </c>
      <c r="J1322" s="44" t="str">
        <f>AM1322/AL1322</f>
      </c>
      <c r="K1322" s="44" t="str">
        <f>AL1322/Sum(AL$1:AL$1706)</f>
      </c>
      <c r="L1322" s="44" t="str">
        <f>AM1322/Sum(AM1:AM$1706)</f>
      </c>
      <c r="M1322" t="s">
        <v>1846</v>
      </c>
      <c r="N1322" t="s">
        <v>2673</v>
      </c>
      <c r="O1322" t="n">
        <v>2015</v>
      </c>
      <c r="P1322" s="43"/>
      <c r="Q1322" s="43"/>
      <c r="R1322" s="43"/>
      <c r="S1322" s="43"/>
      <c r="T1322" s="43"/>
      <c r="U1322" s="43"/>
      <c r="V1322" s="43"/>
      <c r="W1322" s="43"/>
      <c r="X1322" s="43"/>
      <c r="Y1322" s="43"/>
      <c r="Z1322" s="43"/>
      <c r="AA1322" s="43"/>
      <c r="AB1322" s="43"/>
      <c r="AC1322" s="43"/>
      <c r="AD1322" s="43"/>
      <c r="AE1322" s="43"/>
      <c r="AF1322" s="43"/>
      <c r="AG1322" s="43"/>
      <c r="AH1322" s="43"/>
      <c r="AI1322" s="43" t="n">
        <v>60770440.1657252</v>
      </c>
      <c r="AJ1322" s="43" t="n">
        <v>53277452.9218255</v>
      </c>
      <c r="AK1322" s="43" t="n">
        <v>54501755.5221561</v>
      </c>
      <c r="AL1322" s="43" t="n">
        <v>48680001</v>
      </c>
      <c r="AM1322" s="43" t="n">
        <v>47325249.4221629</v>
      </c>
    </row>
    <row r="1323">
      <c r="A1323" t="str">
        <f>M1323</f>
      </c>
      <c r="B1323" t="str">
        <f>N1323</f>
      </c>
      <c r="C1323" t="str">
        <f>O1323</f>
      </c>
      <c r="D1323" s="43" t="str">
        <f>AE1323</f>
      </c>
      <c r="E1323" s="43" t="str">
        <f>AK1323</f>
      </c>
      <c r="F1323" s="43" t="str">
        <f>AL1323</f>
      </c>
      <c r="G1323" s="43" t="str">
        <f>AM1323</f>
      </c>
      <c r="H1323" s="44" t="str">
        <f>AL1323/AK1323-1</f>
      </c>
      <c r="I1323" s="44" t="str">
        <f>AL1323/AE1323-1</f>
      </c>
      <c r="J1323" s="44" t="str">
        <f>AM1323/AL1323</f>
      </c>
      <c r="K1323" s="44" t="str">
        <f>AL1323/Sum(AL$1:AL$1706)</f>
      </c>
      <c r="L1323" s="44" t="str">
        <f>AM1323/Sum(AM1:AM$1706)</f>
      </c>
      <c r="M1323" t="s">
        <v>1846</v>
      </c>
      <c r="N1323"/>
      <c r="O1323"/>
      <c r="P1323" s="43" t="n">
        <v>10079523695.1821</v>
      </c>
      <c r="Q1323" s="43" t="n">
        <v>9926217053.58274</v>
      </c>
      <c r="R1323" s="43" t="n">
        <v>13688863443.5149</v>
      </c>
      <c r="S1323" s="43" t="n">
        <v>14824778289.8266</v>
      </c>
      <c r="T1323" s="43" t="n">
        <v>16598432866.3916</v>
      </c>
      <c r="U1323" s="43" t="n">
        <v>14665637072.1693</v>
      </c>
      <c r="V1323" s="43" t="n">
        <v>14086211632.6665</v>
      </c>
      <c r="W1323" s="43" t="n">
        <v>16641472465.5391</v>
      </c>
      <c r="X1323" s="43" t="n">
        <v>16179049316.8813</v>
      </c>
      <c r="Y1323" s="43" t="n">
        <v>14701608673.6195</v>
      </c>
      <c r="Z1323" s="43" t="n">
        <v>12534086396.6671</v>
      </c>
      <c r="AA1323" s="43" t="n">
        <v>12283302140.3245</v>
      </c>
      <c r="AB1323" s="43" t="n">
        <v>11460990407.6312</v>
      </c>
      <c r="AC1323" s="43" t="n">
        <v>9320382335.4498</v>
      </c>
      <c r="AD1323" s="43" t="n">
        <v>8617516014.70057</v>
      </c>
      <c r="AE1323" s="43" t="n">
        <v>8789336728.24797</v>
      </c>
      <c r="AF1323" s="43" t="n">
        <v>11677936915.2234</v>
      </c>
      <c r="AG1323" s="43" t="n">
        <v>14052607348.1456</v>
      </c>
      <c r="AH1323" s="43" t="n">
        <v>15340354930.4799</v>
      </c>
      <c r="AI1323" s="43" t="n">
        <v>14987445695.3636</v>
      </c>
      <c r="AJ1323" s="43" t="n">
        <v>17997885329.8115</v>
      </c>
      <c r="AK1323" s="43" t="n">
        <v>13372035247.6985</v>
      </c>
      <c r="AL1323" s="43" t="n">
        <v>12623676860.4419</v>
      </c>
      <c r="AM1323" s="43" t="n">
        <v>11001769603.63</v>
      </c>
    </row>
    <row r="1324">
      <c r="A1324" t="str">
        <f>M1324</f>
      </c>
      <c r="B1324" t="str">
        <f>N1324</f>
      </c>
      <c r="C1324" t="str">
        <f>O1324</f>
      </c>
      <c r="D1324" s="43" t="str">
        <f>AE1324</f>
      </c>
      <c r="E1324" s="43" t="str">
        <f>AK1324</f>
      </c>
      <c r="F1324" s="43" t="str">
        <f>AL1324</f>
      </c>
      <c r="G1324" s="43" t="str">
        <f>AM1324</f>
      </c>
      <c r="H1324" s="44" t="str">
        <f>AL1324/AK1324-1</f>
      </c>
      <c r="I1324" s="44" t="str">
        <f>AL1324/AE1324-1</f>
      </c>
      <c r="J1324" s="44" t="str">
        <f>AM1324/AL1324</f>
      </c>
      <c r="K1324" s="44" t="str">
        <f>AL1324/Sum(AL$1:AL$1706)</f>
      </c>
      <c r="L1324" s="44" t="str">
        <f>AM1324/Sum(AM1:AM$1706)</f>
      </c>
      <c r="M1324" t="s">
        <v>3458</v>
      </c>
      <c r="N1324" t="s">
        <v>2359</v>
      </c>
      <c r="O1324" t="n">
        <v>2190</v>
      </c>
      <c r="P1324" s="43"/>
      <c r="Q1324" s="43"/>
      <c r="R1324" s="43"/>
      <c r="S1324" s="43"/>
      <c r="T1324" s="43"/>
      <c r="U1324" s="43"/>
      <c r="V1324" s="43"/>
      <c r="W1324" s="43"/>
      <c r="X1324" s="43"/>
      <c r="Y1324" s="43"/>
      <c r="Z1324" s="43"/>
      <c r="AA1324" s="43"/>
      <c r="AB1324" s="43"/>
      <c r="AC1324" s="43"/>
      <c r="AD1324" s="43"/>
      <c r="AE1324" s="43"/>
      <c r="AF1324" s="43"/>
      <c r="AG1324" s="43"/>
      <c r="AH1324" s="43"/>
      <c r="AI1324" s="43"/>
      <c r="AJ1324" s="43" t="n">
        <v>13983.3803832674</v>
      </c>
      <c r="AK1324" s="43" t="n">
        <v>0</v>
      </c>
      <c r="AL1324" s="43" t="n">
        <v>111074.8516</v>
      </c>
      <c r="AM1324" s="43"/>
    </row>
    <row r="1325">
      <c r="A1325" t="str">
        <f>M1325</f>
      </c>
      <c r="B1325" t="str">
        <f>N1325</f>
      </c>
      <c r="C1325" t="str">
        <f>O1325</f>
      </c>
      <c r="D1325" s="43" t="str">
        <f>AE1325</f>
      </c>
      <c r="E1325" s="43" t="str">
        <f>AK1325</f>
      </c>
      <c r="F1325" s="43" t="str">
        <f>AL1325</f>
      </c>
      <c r="G1325" s="43" t="str">
        <f>AM1325</f>
      </c>
      <c r="H1325" s="44" t="str">
        <f>AL1325/AK1325-1</f>
      </c>
      <c r="I1325" s="44" t="str">
        <f>AL1325/AE1325-1</f>
      </c>
      <c r="J1325" s="44" t="str">
        <f>AM1325/AL1325</f>
      </c>
      <c r="K1325" s="44" t="str">
        <f>AL1325/Sum(AL$1:AL$1706)</f>
      </c>
      <c r="L1325" s="44" t="str">
        <f>AM1325/Sum(AM1:AM$1706)</f>
      </c>
      <c r="M1325" t="s">
        <v>3458</v>
      </c>
      <c r="N1325" t="s">
        <v>2373</v>
      </c>
      <c r="O1325" t="n">
        <v>2040</v>
      </c>
      <c r="P1325" s="43"/>
      <c r="Q1325" s="43"/>
      <c r="R1325" s="43"/>
      <c r="S1325" s="43"/>
      <c r="T1325" s="43"/>
      <c r="U1325" s="43"/>
      <c r="V1325" s="43"/>
      <c r="W1325" s="43"/>
      <c r="X1325" s="43"/>
      <c r="Y1325" s="43"/>
      <c r="Z1325" s="43"/>
      <c r="AA1325" s="43"/>
      <c r="AB1325" s="43"/>
      <c r="AC1325" s="43"/>
      <c r="AD1325" s="43"/>
      <c r="AE1325" s="43"/>
      <c r="AF1325" s="43"/>
      <c r="AG1325" s="43"/>
      <c r="AH1325" s="43"/>
      <c r="AI1325" s="43"/>
      <c r="AJ1325" s="43"/>
      <c r="AK1325" s="43"/>
      <c r="AL1325" s="43"/>
      <c r="AM1325" s="43" t="n">
        <v>708609.729566217</v>
      </c>
    </row>
    <row r="1326">
      <c r="A1326" t="str">
        <f>M1326</f>
      </c>
      <c r="B1326" t="str">
        <f>N1326</f>
      </c>
      <c r="C1326" t="str">
        <f>O1326</f>
      </c>
      <c r="D1326" s="43" t="str">
        <f>AE1326</f>
      </c>
      <c r="E1326" s="43" t="str">
        <f>AK1326</f>
      </c>
      <c r="F1326" s="43" t="str">
        <f>AL1326</f>
      </c>
      <c r="G1326" s="43" t="str">
        <f>AM1326</f>
      </c>
      <c r="H1326" s="44" t="str">
        <f>AL1326/AK1326-1</f>
      </c>
      <c r="I1326" s="44" t="str">
        <f>AL1326/AE1326-1</f>
      </c>
      <c r="J1326" s="44" t="str">
        <f>AM1326/AL1326</f>
      </c>
      <c r="K1326" s="44" t="str">
        <f>AL1326/Sum(AL$1:AL$1706)</f>
      </c>
      <c r="L1326" s="44" t="str">
        <f>AM1326/Sum(AM1:AM$1706)</f>
      </c>
      <c r="M1326" t="s">
        <v>3458</v>
      </c>
      <c r="N1326" t="s">
        <v>2381</v>
      </c>
      <c r="O1326" t="n">
        <v>1757</v>
      </c>
      <c r="P1326" s="43"/>
      <c r="Q1326" s="43"/>
      <c r="R1326" s="43"/>
      <c r="S1326" s="43" t="n">
        <v>799329.398977802</v>
      </c>
      <c r="T1326" s="43"/>
      <c r="U1326" s="43"/>
      <c r="V1326" s="43"/>
      <c r="W1326" s="43"/>
      <c r="X1326" s="43"/>
      <c r="Y1326" s="43"/>
      <c r="Z1326" s="43"/>
      <c r="AA1326" s="43"/>
      <c r="AB1326" s="43"/>
      <c r="AC1326" s="43"/>
      <c r="AD1326" s="43"/>
      <c r="AE1326" s="43"/>
      <c r="AF1326" s="43"/>
      <c r="AG1326" s="43"/>
      <c r="AH1326" s="43"/>
      <c r="AI1326" s="43"/>
      <c r="AJ1326" s="43"/>
      <c r="AK1326" s="43"/>
      <c r="AL1326" s="43"/>
      <c r="AM1326" s="43"/>
    </row>
    <row r="1327">
      <c r="A1327" t="str">
        <f>M1327</f>
      </c>
      <c r="B1327" t="str">
        <f>N1327</f>
      </c>
      <c r="C1327" t="str">
        <f>O1327</f>
      </c>
      <c r="D1327" s="43" t="str">
        <f>AE1327</f>
      </c>
      <c r="E1327" s="43" t="str">
        <f>AK1327</f>
      </c>
      <c r="F1327" s="43" t="str">
        <f>AL1327</f>
      </c>
      <c r="G1327" s="43" t="str">
        <f>AM1327</f>
      </c>
      <c r="H1327" s="44" t="str">
        <f>AL1327/AK1327-1</f>
      </c>
      <c r="I1327" s="44" t="str">
        <f>AL1327/AE1327-1</f>
      </c>
      <c r="J1327" s="44" t="str">
        <f>AM1327/AL1327</f>
      </c>
      <c r="K1327" s="44" t="str">
        <f>AL1327/Sum(AL$1:AL$1706)</f>
      </c>
      <c r="L1327" s="44" t="str">
        <f>AM1327/Sum(AM1:AM$1706)</f>
      </c>
      <c r="M1327" t="s">
        <v>3458</v>
      </c>
      <c r="N1327" t="s">
        <v>2382</v>
      </c>
      <c r="O1327" t="n">
        <v>487</v>
      </c>
      <c r="P1327" s="43" t="n">
        <v>55298.3609533499</v>
      </c>
      <c r="Q1327" s="43"/>
      <c r="R1327" s="43"/>
      <c r="S1327" s="43"/>
      <c r="T1327" s="43"/>
      <c r="U1327" s="43"/>
      <c r="V1327" s="43"/>
      <c r="W1327" s="43"/>
      <c r="X1327" s="43"/>
      <c r="Y1327" s="43"/>
      <c r="Z1327" s="43"/>
      <c r="AA1327" s="43"/>
      <c r="AB1327" s="43"/>
      <c r="AC1327" s="43"/>
      <c r="AD1327" s="43"/>
      <c r="AE1327" s="43"/>
      <c r="AF1327" s="43"/>
      <c r="AG1327" s="43"/>
      <c r="AH1327" s="43"/>
      <c r="AI1327" s="43"/>
      <c r="AJ1327" s="43"/>
      <c r="AK1327" s="43"/>
      <c r="AL1327" s="43"/>
      <c r="AM1327" s="43"/>
    </row>
    <row r="1328">
      <c r="A1328" t="str">
        <f>M1328</f>
      </c>
      <c r="B1328" t="str">
        <f>N1328</f>
      </c>
      <c r="C1328" t="str">
        <f>O1328</f>
      </c>
      <c r="D1328" s="43" t="str">
        <f>AE1328</f>
      </c>
      <c r="E1328" s="43" t="str">
        <f>AK1328</f>
      </c>
      <c r="F1328" s="43" t="str">
        <f>AL1328</f>
      </c>
      <c r="G1328" s="43" t="str">
        <f>AM1328</f>
      </c>
      <c r="H1328" s="44" t="str">
        <f>AL1328/AK1328-1</f>
      </c>
      <c r="I1328" s="44" t="str">
        <f>AL1328/AE1328-1</f>
      </c>
      <c r="J1328" s="44" t="str">
        <f>AM1328/AL1328</f>
      </c>
      <c r="K1328" s="44" t="str">
        <f>AL1328/Sum(AL$1:AL$1706)</f>
      </c>
      <c r="L1328" s="44" t="str">
        <f>AM1328/Sum(AM1:AM$1706)</f>
      </c>
      <c r="M1328" t="s">
        <v>3458</v>
      </c>
      <c r="N1328" t="s">
        <v>3459</v>
      </c>
      <c r="O1328" t="n">
        <v>1856</v>
      </c>
      <c r="P1328" s="43"/>
      <c r="Q1328" s="43"/>
      <c r="R1328" s="43"/>
      <c r="S1328" s="43"/>
      <c r="T1328" s="43"/>
      <c r="U1328" s="43"/>
      <c r="V1328" s="43"/>
      <c r="W1328" s="43" t="n">
        <v>4327865.4329112</v>
      </c>
      <c r="X1328" s="43"/>
      <c r="Y1328" s="43" t="n">
        <v>3901248.853076</v>
      </c>
      <c r="Z1328" s="43"/>
      <c r="AA1328" s="43"/>
      <c r="AB1328" s="43"/>
      <c r="AC1328" s="43"/>
      <c r="AD1328" s="43"/>
      <c r="AE1328" s="43"/>
      <c r="AF1328" s="43"/>
      <c r="AG1328" s="43"/>
      <c r="AH1328" s="43"/>
      <c r="AI1328" s="43"/>
      <c r="AJ1328" s="43"/>
      <c r="AK1328" s="43"/>
      <c r="AL1328" s="43"/>
      <c r="AM1328" s="43"/>
    </row>
    <row r="1329">
      <c r="A1329" t="str">
        <f>M1329</f>
      </c>
      <c r="B1329" t="str">
        <f>N1329</f>
      </c>
      <c r="C1329" t="str">
        <f>O1329</f>
      </c>
      <c r="D1329" s="43" t="str">
        <f>AE1329</f>
      </c>
      <c r="E1329" s="43" t="str">
        <f>AK1329</f>
      </c>
      <c r="F1329" s="43" t="str">
        <f>AL1329</f>
      </c>
      <c r="G1329" s="43" t="str">
        <f>AM1329</f>
      </c>
      <c r="H1329" s="44" t="str">
        <f>AL1329/AK1329-1</f>
      </c>
      <c r="I1329" s="44" t="str">
        <f>AL1329/AE1329-1</f>
      </c>
      <c r="J1329" s="44" t="str">
        <f>AM1329/AL1329</f>
      </c>
      <c r="K1329" s="44" t="str">
        <f>AL1329/Sum(AL$1:AL$1706)</f>
      </c>
      <c r="L1329" s="44" t="str">
        <f>AM1329/Sum(AM1:AM$1706)</f>
      </c>
      <c r="M1329" t="s">
        <v>3458</v>
      </c>
      <c r="N1329" t="s">
        <v>2393</v>
      </c>
      <c r="O1329" t="n">
        <v>2058</v>
      </c>
      <c r="P1329" s="43"/>
      <c r="Q1329" s="43"/>
      <c r="R1329" s="43"/>
      <c r="S1329" s="43"/>
      <c r="T1329" s="43"/>
      <c r="U1329" s="43"/>
      <c r="V1329" s="43"/>
      <c r="W1329" s="43"/>
      <c r="X1329" s="43" t="n">
        <v>77802.7985282455</v>
      </c>
      <c r="Y1329" s="43"/>
      <c r="Z1329" s="43"/>
      <c r="AA1329" s="43"/>
      <c r="AB1329" s="43" t="n">
        <v>1707799.69467415</v>
      </c>
      <c r="AC1329" s="43" t="n">
        <v>-1677108.60673748</v>
      </c>
      <c r="AD1329" s="43"/>
      <c r="AE1329" s="43"/>
      <c r="AF1329" s="43"/>
      <c r="AG1329" s="43"/>
      <c r="AH1329" s="43"/>
      <c r="AI1329" s="43"/>
      <c r="AJ1329" s="43"/>
      <c r="AK1329" s="43"/>
      <c r="AL1329" s="43"/>
      <c r="AM1329" s="43"/>
    </row>
    <row r="1330">
      <c r="A1330" t="str">
        <f>M1330</f>
      </c>
      <c r="B1330" t="str">
        <f>N1330</f>
      </c>
      <c r="C1330" t="str">
        <f>O1330</f>
      </c>
      <c r="D1330" s="43" t="str">
        <f>AE1330</f>
      </c>
      <c r="E1330" s="43" t="str">
        <f>AK1330</f>
      </c>
      <c r="F1330" s="43" t="str">
        <f>AL1330</f>
      </c>
      <c r="G1330" s="43" t="str">
        <f>AM1330</f>
      </c>
      <c r="H1330" s="44" t="str">
        <f>AL1330/AK1330-1</f>
      </c>
      <c r="I1330" s="44" t="str">
        <f>AL1330/AE1330-1</f>
      </c>
      <c r="J1330" s="44" t="str">
        <f>AM1330/AL1330</f>
      </c>
      <c r="K1330" s="44" t="str">
        <f>AL1330/Sum(AL$1:AL$1706)</f>
      </c>
      <c r="L1330" s="44" t="str">
        <f>AM1330/Sum(AM1:AM$1706)</f>
      </c>
      <c r="M1330" t="s">
        <v>3458</v>
      </c>
      <c r="N1330" t="s">
        <v>2426</v>
      </c>
      <c r="O1330" t="n">
        <v>1962</v>
      </c>
      <c r="P1330" s="43"/>
      <c r="Q1330" s="43"/>
      <c r="R1330" s="43"/>
      <c r="S1330" s="43"/>
      <c r="T1330" s="43"/>
      <c r="U1330" s="43"/>
      <c r="V1330" s="43"/>
      <c r="W1330" s="43" t="n">
        <v>9174.62783588944</v>
      </c>
      <c r="X1330" s="43"/>
      <c r="Y1330" s="43"/>
      <c r="Z1330" s="43"/>
      <c r="AA1330" s="43"/>
      <c r="AB1330" s="43" t="n">
        <v>23975.9503369154</v>
      </c>
      <c r="AC1330" s="43"/>
      <c r="AD1330" s="43"/>
      <c r="AE1330" s="43"/>
      <c r="AF1330" s="43"/>
      <c r="AG1330" s="43"/>
      <c r="AH1330" s="43"/>
      <c r="AI1330" s="43"/>
      <c r="AJ1330" s="43"/>
      <c r="AK1330" s="43"/>
      <c r="AL1330" s="43"/>
      <c r="AM1330" s="43"/>
    </row>
    <row r="1331">
      <c r="A1331" t="str">
        <f>M1331</f>
      </c>
      <c r="B1331" t="str">
        <f>N1331</f>
      </c>
      <c r="C1331" t="str">
        <f>O1331</f>
      </c>
      <c r="D1331" s="43" t="str">
        <f>AE1331</f>
      </c>
      <c r="E1331" s="43" t="str">
        <f>AK1331</f>
      </c>
      <c r="F1331" s="43" t="str">
        <f>AL1331</f>
      </c>
      <c r="G1331" s="43" t="str">
        <f>AM1331</f>
      </c>
      <c r="H1331" s="44" t="str">
        <f>AL1331/AK1331-1</f>
      </c>
      <c r="I1331" s="44" t="str">
        <f>AL1331/AE1331-1</f>
      </c>
      <c r="J1331" s="44" t="str">
        <f>AM1331/AL1331</f>
      </c>
      <c r="K1331" s="44" t="str">
        <f>AL1331/Sum(AL$1:AL$1706)</f>
      </c>
      <c r="L1331" s="44" t="str">
        <f>AM1331/Sum(AM1:AM$1706)</f>
      </c>
      <c r="M1331" t="s">
        <v>3458</v>
      </c>
      <c r="N1331" t="s">
        <v>3460</v>
      </c>
      <c r="O1331" t="n">
        <v>717</v>
      </c>
      <c r="P1331" s="43"/>
      <c r="Q1331" s="43"/>
      <c r="R1331" s="43"/>
      <c r="S1331" s="43" t="n">
        <v>6205788.95455901</v>
      </c>
      <c r="T1331" s="43"/>
      <c r="U1331" s="43"/>
      <c r="V1331" s="43"/>
      <c r="W1331" s="43"/>
      <c r="X1331" s="43"/>
      <c r="Y1331" s="43"/>
      <c r="Z1331" s="43"/>
      <c r="AA1331" s="43"/>
      <c r="AB1331" s="43"/>
      <c r="AC1331" s="43"/>
      <c r="AD1331" s="43"/>
      <c r="AE1331" s="43"/>
      <c r="AF1331" s="43"/>
      <c r="AG1331" s="43"/>
      <c r="AH1331" s="43"/>
      <c r="AI1331" s="43"/>
      <c r="AJ1331" s="43"/>
      <c r="AK1331" s="43"/>
      <c r="AL1331" s="43"/>
      <c r="AM1331" s="43"/>
    </row>
    <row r="1332">
      <c r="A1332" t="str">
        <f>M1332</f>
      </c>
      <c r="B1332" t="str">
        <f>N1332</f>
      </c>
      <c r="C1332" t="str">
        <f>O1332</f>
      </c>
      <c r="D1332" s="43" t="str">
        <f>AE1332</f>
      </c>
      <c r="E1332" s="43" t="str">
        <f>AK1332</f>
      </c>
      <c r="F1332" s="43" t="str">
        <f>AL1332</f>
      </c>
      <c r="G1332" s="43" t="str">
        <f>AM1332</f>
      </c>
      <c r="H1332" s="44" t="str">
        <f>AL1332/AK1332-1</f>
      </c>
      <c r="I1332" s="44" t="str">
        <f>AL1332/AE1332-1</f>
      </c>
      <c r="J1332" s="44" t="str">
        <f>AM1332/AL1332</f>
      </c>
      <c r="K1332" s="44" t="str">
        <f>AL1332/Sum(AL$1:AL$1706)</f>
      </c>
      <c r="L1332" s="44" t="str">
        <f>AM1332/Sum(AM1:AM$1706)</f>
      </c>
      <c r="M1332" t="s">
        <v>3458</v>
      </c>
      <c r="N1332" t="s">
        <v>2867</v>
      </c>
      <c r="O1332" t="n">
        <v>1344</v>
      </c>
      <c r="P1332" s="43"/>
      <c r="Q1332" s="43"/>
      <c r="R1332" s="43"/>
      <c r="S1332" s="43"/>
      <c r="T1332" s="43" t="n">
        <v>93339.3278750279</v>
      </c>
      <c r="U1332" s="43" t="n">
        <v>546649.960059199</v>
      </c>
      <c r="V1332" s="43" t="n">
        <v>67602.6130440033</v>
      </c>
      <c r="W1332" s="43"/>
      <c r="X1332" s="43"/>
      <c r="Y1332" s="43"/>
      <c r="Z1332" s="43"/>
      <c r="AA1332" s="43"/>
      <c r="AB1332" s="43"/>
      <c r="AC1332" s="43"/>
      <c r="AD1332" s="43"/>
      <c r="AE1332" s="43"/>
      <c r="AF1332" s="43"/>
      <c r="AG1332" s="43"/>
      <c r="AH1332" s="43"/>
      <c r="AI1332" s="43"/>
      <c r="AJ1332" s="43"/>
      <c r="AK1332" s="43"/>
      <c r="AL1332" s="43"/>
      <c r="AM1332" s="43"/>
    </row>
    <row r="1333">
      <c r="A1333" t="str">
        <f>M1333</f>
      </c>
      <c r="B1333" t="str">
        <f>N1333</f>
      </c>
      <c r="C1333" t="str">
        <f>O1333</f>
      </c>
      <c r="D1333" s="43" t="str">
        <f>AE1333</f>
      </c>
      <c r="E1333" s="43" t="str">
        <f>AK1333</f>
      </c>
      <c r="F1333" s="43" t="str">
        <f>AL1333</f>
      </c>
      <c r="G1333" s="43" t="str">
        <f>AM1333</f>
      </c>
      <c r="H1333" s="44" t="str">
        <f>AL1333/AK1333-1</f>
      </c>
      <c r="I1333" s="44" t="str">
        <f>AL1333/AE1333-1</f>
      </c>
      <c r="J1333" s="44" t="str">
        <f>AM1333/AL1333</f>
      </c>
      <c r="K1333" s="44" t="str">
        <f>AL1333/Sum(AL$1:AL$1706)</f>
      </c>
      <c r="L1333" s="44" t="str">
        <f>AM1333/Sum(AM1:AM$1706)</f>
      </c>
      <c r="M1333" t="s">
        <v>3458</v>
      </c>
      <c r="N1333" t="s">
        <v>3461</v>
      </c>
      <c r="O1333" t="n">
        <v>590</v>
      </c>
      <c r="P1333" s="43" t="n">
        <v>290042.932694163</v>
      </c>
      <c r="Q1333" s="43"/>
      <c r="R1333" s="43" t="n">
        <v>9038.26119123441</v>
      </c>
      <c r="S1333" s="43"/>
      <c r="T1333" s="43"/>
      <c r="U1333" s="43"/>
      <c r="V1333" s="43"/>
      <c r="W1333" s="43"/>
      <c r="X1333" s="43"/>
      <c r="Y1333" s="43"/>
      <c r="Z1333" s="43"/>
      <c r="AA1333" s="43"/>
      <c r="AB1333" s="43"/>
      <c r="AC1333" s="43"/>
      <c r="AD1333" s="43"/>
      <c r="AE1333" s="43"/>
      <c r="AF1333" s="43"/>
      <c r="AG1333" s="43"/>
      <c r="AH1333" s="43"/>
      <c r="AI1333" s="43"/>
      <c r="AJ1333" s="43"/>
      <c r="AK1333" s="43"/>
      <c r="AL1333" s="43"/>
      <c r="AM1333" s="43"/>
    </row>
    <row r="1334">
      <c r="A1334" t="str">
        <f>M1334</f>
      </c>
      <c r="B1334" t="str">
        <f>N1334</f>
      </c>
      <c r="C1334" t="str">
        <f>O1334</f>
      </c>
      <c r="D1334" s="43" t="str">
        <f>AE1334</f>
      </c>
      <c r="E1334" s="43" t="str">
        <f>AK1334</f>
      </c>
      <c r="F1334" s="43" t="str">
        <f>AL1334</f>
      </c>
      <c r="G1334" s="43" t="str">
        <f>AM1334</f>
      </c>
      <c r="H1334" s="44" t="str">
        <f>AL1334/AK1334-1</f>
      </c>
      <c r="I1334" s="44" t="str">
        <f>AL1334/AE1334-1</f>
      </c>
      <c r="J1334" s="44" t="str">
        <f>AM1334/AL1334</f>
      </c>
      <c r="K1334" s="44" t="str">
        <f>AL1334/Sum(AL$1:AL$1706)</f>
      </c>
      <c r="L1334" s="44" t="str">
        <f>AM1334/Sum(AM1:AM$1706)</f>
      </c>
      <c r="M1334" t="s">
        <v>3458</v>
      </c>
      <c r="N1334" t="s">
        <v>2873</v>
      </c>
      <c r="O1334" t="n">
        <v>1958</v>
      </c>
      <c r="P1334" s="43"/>
      <c r="Q1334" s="43"/>
      <c r="R1334" s="43"/>
      <c r="S1334" s="43"/>
      <c r="T1334" s="43" t="n">
        <v>5246.33959227448</v>
      </c>
      <c r="U1334" s="43"/>
      <c r="V1334" s="43" t="n">
        <v>133742.777104634</v>
      </c>
      <c r="W1334" s="43" t="n">
        <v>57131.1777564738</v>
      </c>
      <c r="X1334" s="43"/>
      <c r="Y1334" s="43"/>
      <c r="Z1334" s="43"/>
      <c r="AA1334" s="43"/>
      <c r="AB1334" s="43"/>
      <c r="AC1334" s="43"/>
      <c r="AD1334" s="43"/>
      <c r="AE1334" s="43"/>
      <c r="AF1334" s="43"/>
      <c r="AG1334" s="43"/>
      <c r="AH1334" s="43"/>
      <c r="AI1334" s="43"/>
      <c r="AJ1334" s="43"/>
      <c r="AK1334" s="43"/>
      <c r="AL1334" s="43"/>
      <c r="AM1334" s="43"/>
    </row>
    <row r="1335">
      <c r="A1335" t="str">
        <f>M1335</f>
      </c>
      <c r="B1335" t="str">
        <f>N1335</f>
      </c>
      <c r="C1335" t="str">
        <f>O1335</f>
      </c>
      <c r="D1335" s="43" t="str">
        <f>AE1335</f>
      </c>
      <c r="E1335" s="43" t="str">
        <f>AK1335</f>
      </c>
      <c r="F1335" s="43" t="str">
        <f>AL1335</f>
      </c>
      <c r="G1335" s="43" t="str">
        <f>AM1335</f>
      </c>
      <c r="H1335" s="44" t="str">
        <f>AL1335/AK1335-1</f>
      </c>
      <c r="I1335" s="44" t="str">
        <f>AL1335/AE1335-1</f>
      </c>
      <c r="J1335" s="44" t="str">
        <f>AM1335/AL1335</f>
      </c>
      <c r="K1335" s="44" t="str">
        <f>AL1335/Sum(AL$1:AL$1706)</f>
      </c>
      <c r="L1335" s="44" t="str">
        <f>AM1335/Sum(AM1:AM$1706)</f>
      </c>
      <c r="M1335" t="s">
        <v>3458</v>
      </c>
      <c r="N1335" t="s">
        <v>3096</v>
      </c>
      <c r="O1335" t="n">
        <v>1994</v>
      </c>
      <c r="P1335" s="43"/>
      <c r="Q1335" s="43"/>
      <c r="R1335" s="43"/>
      <c r="S1335" s="43"/>
      <c r="T1335" s="43"/>
      <c r="U1335" s="43"/>
      <c r="V1335" s="43"/>
      <c r="W1335" s="43"/>
      <c r="X1335" s="43" t="n">
        <v>33099.4350544525</v>
      </c>
      <c r="Y1335" s="43" t="n">
        <v>2782.5213324569</v>
      </c>
      <c r="Z1335" s="43"/>
      <c r="AA1335" s="43"/>
      <c r="AB1335" s="43"/>
      <c r="AC1335" s="43"/>
      <c r="AD1335" s="43"/>
      <c r="AE1335" s="43"/>
      <c r="AF1335" s="43"/>
      <c r="AG1335" s="43"/>
      <c r="AH1335" s="43"/>
      <c r="AI1335" s="43"/>
      <c r="AJ1335" s="43"/>
      <c r="AK1335" s="43"/>
      <c r="AL1335" s="43"/>
      <c r="AM1335" s="43"/>
    </row>
    <row r="1336">
      <c r="A1336" t="str">
        <f>M1336</f>
      </c>
      <c r="B1336" t="str">
        <f>N1336</f>
      </c>
      <c r="C1336" t="str">
        <f>O1336</f>
      </c>
      <c r="D1336" s="43" t="str">
        <f>AE1336</f>
      </c>
      <c r="E1336" s="43" t="str">
        <f>AK1336</f>
      </c>
      <c r="F1336" s="43" t="str">
        <f>AL1336</f>
      </c>
      <c r="G1336" s="43" t="str">
        <f>AM1336</f>
      </c>
      <c r="H1336" s="44" t="str">
        <f>AL1336/AK1336-1</f>
      </c>
      <c r="I1336" s="44" t="str">
        <f>AL1336/AE1336-1</f>
      </c>
      <c r="J1336" s="44" t="str">
        <f>AM1336/AL1336</f>
      </c>
      <c r="K1336" s="44" t="str">
        <f>AL1336/Sum(AL$1:AL$1706)</f>
      </c>
      <c r="L1336" s="44" t="str">
        <f>AM1336/Sum(AM1:AM$1706)</f>
      </c>
      <c r="M1336" t="s">
        <v>3458</v>
      </c>
      <c r="N1336" t="s">
        <v>2475</v>
      </c>
      <c r="O1336" t="n">
        <v>2101</v>
      </c>
      <c r="P1336" s="43"/>
      <c r="Q1336" s="43"/>
      <c r="R1336" s="43"/>
      <c r="S1336" s="43"/>
      <c r="T1336" s="43"/>
      <c r="U1336" s="43"/>
      <c r="V1336" s="43"/>
      <c r="W1336" s="43"/>
      <c r="X1336" s="43"/>
      <c r="Y1336" s="43"/>
      <c r="Z1336" s="43"/>
      <c r="AA1336" s="43"/>
      <c r="AB1336" s="43"/>
      <c r="AC1336" s="43"/>
      <c r="AD1336" s="43"/>
      <c r="AE1336" s="43"/>
      <c r="AF1336" s="43"/>
      <c r="AG1336" s="43" t="n">
        <v>38624.2795784285</v>
      </c>
      <c r="AH1336" s="43"/>
      <c r="AI1336" s="43"/>
      <c r="AJ1336" s="43"/>
      <c r="AK1336" s="43" t="n">
        <v>763840.915300943</v>
      </c>
      <c r="AL1336" s="43"/>
      <c r="AM1336" s="43"/>
    </row>
    <row r="1337">
      <c r="A1337" t="str">
        <f>M1337</f>
      </c>
      <c r="B1337" t="str">
        <f>N1337</f>
      </c>
      <c r="C1337" t="str">
        <f>O1337</f>
      </c>
      <c r="D1337" s="43" t="str">
        <f>AE1337</f>
      </c>
      <c r="E1337" s="43" t="str">
        <f>AK1337</f>
      </c>
      <c r="F1337" s="43" t="str">
        <f>AL1337</f>
      </c>
      <c r="G1337" s="43" t="str">
        <f>AM1337</f>
      </c>
      <c r="H1337" s="44" t="str">
        <f>AL1337/AK1337-1</f>
      </c>
      <c r="I1337" s="44" t="str">
        <f>AL1337/AE1337-1</f>
      </c>
      <c r="J1337" s="44" t="str">
        <f>AM1337/AL1337</f>
      </c>
      <c r="K1337" s="44" t="str">
        <f>AL1337/Sum(AL$1:AL$1706)</f>
      </c>
      <c r="L1337" s="44" t="str">
        <f>AM1337/Sum(AM1:AM$1706)</f>
      </c>
      <c r="M1337" t="s">
        <v>3458</v>
      </c>
      <c r="N1337" t="s">
        <v>3462</v>
      </c>
      <c r="O1337" t="n">
        <v>607</v>
      </c>
      <c r="P1337" s="43" t="n">
        <v>361033.263890872</v>
      </c>
      <c r="Q1337" s="43" t="n">
        <v>2384044.35633512</v>
      </c>
      <c r="R1337" s="43" t="n">
        <v>1634710.85632622</v>
      </c>
      <c r="S1337" s="43" t="n">
        <v>511892.34523462</v>
      </c>
      <c r="T1337" s="43"/>
      <c r="U1337" s="43"/>
      <c r="V1337" s="43"/>
      <c r="W1337" s="43"/>
      <c r="X1337" s="43"/>
      <c r="Y1337" s="43"/>
      <c r="Z1337" s="43"/>
      <c r="AA1337" s="43"/>
      <c r="AB1337" s="43"/>
      <c r="AC1337" s="43"/>
      <c r="AD1337" s="43"/>
      <c r="AE1337" s="43"/>
      <c r="AF1337" s="43"/>
      <c r="AG1337" s="43"/>
      <c r="AH1337" s="43"/>
      <c r="AI1337" s="43"/>
      <c r="AJ1337" s="43"/>
      <c r="AK1337" s="43"/>
      <c r="AL1337" s="43"/>
      <c r="AM1337" s="43"/>
    </row>
    <row r="1338">
      <c r="A1338" t="str">
        <f>M1338</f>
      </c>
      <c r="B1338" t="str">
        <f>N1338</f>
      </c>
      <c r="C1338" t="str">
        <f>O1338</f>
      </c>
      <c r="D1338" s="43" t="str">
        <f>AE1338</f>
      </c>
      <c r="E1338" s="43" t="str">
        <f>AK1338</f>
      </c>
      <c r="F1338" s="43" t="str">
        <f>AL1338</f>
      </c>
      <c r="G1338" s="43" t="str">
        <f>AM1338</f>
      </c>
      <c r="H1338" s="44" t="str">
        <f>AL1338/AK1338-1</f>
      </c>
      <c r="I1338" s="44" t="str">
        <f>AL1338/AE1338-1</f>
      </c>
      <c r="J1338" s="44" t="str">
        <f>AM1338/AL1338</f>
      </c>
      <c r="K1338" s="44" t="str">
        <f>AL1338/Sum(AL$1:AL$1706)</f>
      </c>
      <c r="L1338" s="44" t="str">
        <f>AM1338/Sum(AM1:AM$1706)</f>
      </c>
      <c r="M1338" t="s">
        <v>3458</v>
      </c>
      <c r="N1338" t="s">
        <v>2894</v>
      </c>
      <c r="O1338" t="n">
        <v>1968</v>
      </c>
      <c r="P1338" s="43"/>
      <c r="Q1338" s="43"/>
      <c r="R1338" s="43"/>
      <c r="S1338" s="43"/>
      <c r="T1338" s="43" t="n">
        <v>348555.081173606</v>
      </c>
      <c r="U1338" s="43"/>
      <c r="V1338" s="43"/>
      <c r="W1338" s="43"/>
      <c r="X1338" s="43"/>
      <c r="Y1338" s="43" t="n">
        <v>-12855.9315021982</v>
      </c>
      <c r="Z1338" s="43"/>
      <c r="AA1338" s="43"/>
      <c r="AB1338" s="43"/>
      <c r="AC1338" s="43"/>
      <c r="AD1338" s="43"/>
      <c r="AE1338" s="43"/>
      <c r="AF1338" s="43"/>
      <c r="AG1338" s="43"/>
      <c r="AH1338" s="43"/>
      <c r="AI1338" s="43"/>
      <c r="AJ1338" s="43"/>
      <c r="AK1338" s="43"/>
      <c r="AL1338" s="43"/>
      <c r="AM1338" s="43"/>
    </row>
    <row r="1339">
      <c r="A1339" t="str">
        <f>M1339</f>
      </c>
      <c r="B1339" t="str">
        <f>N1339</f>
      </c>
      <c r="C1339" t="str">
        <f>O1339</f>
      </c>
      <c r="D1339" s="43" t="str">
        <f>AE1339</f>
      </c>
      <c r="E1339" s="43" t="str">
        <f>AK1339</f>
      </c>
      <c r="F1339" s="43" t="str">
        <f>AL1339</f>
      </c>
      <c r="G1339" s="43" t="str">
        <f>AM1339</f>
      </c>
      <c r="H1339" s="44" t="str">
        <f>AL1339/AK1339-1</f>
      </c>
      <c r="I1339" s="44" t="str">
        <f>AL1339/AE1339-1</f>
      </c>
      <c r="J1339" s="44" t="str">
        <f>AM1339/AL1339</f>
      </c>
      <c r="K1339" s="44" t="str">
        <f>AL1339/Sum(AL$1:AL$1706)</f>
      </c>
      <c r="L1339" s="44" t="str">
        <f>AM1339/Sum(AM1:AM$1706)</f>
      </c>
      <c r="M1339" t="s">
        <v>3458</v>
      </c>
      <c r="N1339" t="s">
        <v>2478</v>
      </c>
      <c r="O1339" t="n">
        <v>1959</v>
      </c>
      <c r="P1339" s="43"/>
      <c r="Q1339" s="43"/>
      <c r="R1339" s="43"/>
      <c r="S1339" s="43"/>
      <c r="T1339" s="43" t="n">
        <v>2457781.43201866</v>
      </c>
      <c r="U1339" s="43" t="n">
        <v>1901963.10375731</v>
      </c>
      <c r="V1339" s="43" t="n">
        <v>3910686.45097292</v>
      </c>
      <c r="W1339" s="43"/>
      <c r="X1339" s="43" t="n">
        <v>6725.06456798476</v>
      </c>
      <c r="Y1339" s="43"/>
      <c r="Z1339" s="43" t="n">
        <v>-1877.30677258486</v>
      </c>
      <c r="AA1339" s="43"/>
      <c r="AB1339" s="43"/>
      <c r="AC1339" s="43"/>
      <c r="AD1339" s="43"/>
      <c r="AE1339" s="43"/>
      <c r="AF1339" s="43"/>
      <c r="AG1339" s="43"/>
      <c r="AH1339" s="43"/>
      <c r="AI1339" s="43"/>
      <c r="AJ1339" s="43"/>
      <c r="AK1339" s="43"/>
      <c r="AL1339" s="43"/>
      <c r="AM1339" s="43"/>
    </row>
    <row r="1340">
      <c r="A1340" t="str">
        <f>M1340</f>
      </c>
      <c r="B1340" t="str">
        <f>N1340</f>
      </c>
      <c r="C1340" t="str">
        <f>O1340</f>
      </c>
      <c r="D1340" s="43" t="str">
        <f>AE1340</f>
      </c>
      <c r="E1340" s="43" t="str">
        <f>AK1340</f>
      </c>
      <c r="F1340" s="43" t="str">
        <f>AL1340</f>
      </c>
      <c r="G1340" s="43" t="str">
        <f>AM1340</f>
      </c>
      <c r="H1340" s="44" t="str">
        <f>AL1340/AK1340-1</f>
      </c>
      <c r="I1340" s="44" t="str">
        <f>AL1340/AE1340-1</f>
      </c>
      <c r="J1340" s="44" t="str">
        <f>AM1340/AL1340</f>
      </c>
      <c r="K1340" s="44" t="str">
        <f>AL1340/Sum(AL$1:AL$1706)</f>
      </c>
      <c r="L1340" s="44" t="str">
        <f>AM1340/Sum(AM1:AM$1706)</f>
      </c>
      <c r="M1340" t="s">
        <v>3458</v>
      </c>
      <c r="N1340" t="s">
        <v>2482</v>
      </c>
      <c r="O1340" t="n">
        <v>1970</v>
      </c>
      <c r="P1340" s="43"/>
      <c r="Q1340" s="43"/>
      <c r="R1340" s="43"/>
      <c r="S1340" s="43"/>
      <c r="T1340" s="43"/>
      <c r="U1340" s="43"/>
      <c r="V1340" s="43" t="n">
        <v>17476.6847917365</v>
      </c>
      <c r="W1340" s="43"/>
      <c r="X1340" s="43"/>
      <c r="Y1340" s="43"/>
      <c r="Z1340" s="43"/>
      <c r="AA1340" s="43"/>
      <c r="AB1340" s="43"/>
      <c r="AC1340" s="43"/>
      <c r="AD1340" s="43"/>
      <c r="AE1340" s="43"/>
      <c r="AF1340" s="43"/>
      <c r="AG1340" s="43"/>
      <c r="AH1340" s="43"/>
      <c r="AI1340" s="43"/>
      <c r="AJ1340" s="43"/>
      <c r="AK1340" s="43"/>
      <c r="AL1340" s="43"/>
      <c r="AM1340" s="43"/>
    </row>
    <row r="1341">
      <c r="A1341" t="str">
        <f>M1341</f>
      </c>
      <c r="B1341" t="str">
        <f>N1341</f>
      </c>
      <c r="C1341" t="str">
        <f>O1341</f>
      </c>
      <c r="D1341" s="43" t="str">
        <f>AE1341</f>
      </c>
      <c r="E1341" s="43" t="str">
        <f>AK1341</f>
      </c>
      <c r="F1341" s="43" t="str">
        <f>AL1341</f>
      </c>
      <c r="G1341" s="43" t="str">
        <f>AM1341</f>
      </c>
      <c r="H1341" s="44" t="str">
        <f>AL1341/AK1341-1</f>
      </c>
      <c r="I1341" s="44" t="str">
        <f>AL1341/AE1341-1</f>
      </c>
      <c r="J1341" s="44" t="str">
        <f>AM1341/AL1341</f>
      </c>
      <c r="K1341" s="44" t="str">
        <f>AL1341/Sum(AL$1:AL$1706)</f>
      </c>
      <c r="L1341" s="44" t="str">
        <f>AM1341/Sum(AM1:AM$1706)</f>
      </c>
      <c r="M1341" t="s">
        <v>3458</v>
      </c>
      <c r="N1341" t="s">
        <v>2895</v>
      </c>
      <c r="O1341" t="n">
        <v>2251</v>
      </c>
      <c r="P1341" s="43"/>
      <c r="Q1341" s="43"/>
      <c r="R1341" s="43"/>
      <c r="S1341" s="43"/>
      <c r="T1341" s="43"/>
      <c r="U1341" s="43"/>
      <c r="V1341" s="43"/>
      <c r="W1341" s="43"/>
      <c r="X1341" s="43"/>
      <c r="Y1341" s="43"/>
      <c r="Z1341" s="43"/>
      <c r="AA1341" s="43"/>
      <c r="AB1341" s="43"/>
      <c r="AC1341" s="43"/>
      <c r="AD1341" s="43"/>
      <c r="AE1341" s="43"/>
      <c r="AF1341" s="43"/>
      <c r="AG1341" s="43"/>
      <c r="AH1341" s="43"/>
      <c r="AI1341" s="43" t="n">
        <v>124587.149879475</v>
      </c>
      <c r="AJ1341" s="43"/>
      <c r="AK1341" s="43"/>
      <c r="AL1341" s="43"/>
      <c r="AM1341" s="43"/>
    </row>
    <row r="1342">
      <c r="A1342" t="str">
        <f>M1342</f>
      </c>
      <c r="B1342" t="str">
        <f>N1342</f>
      </c>
      <c r="C1342" t="str">
        <f>O1342</f>
      </c>
      <c r="D1342" s="43" t="str">
        <f>AE1342</f>
      </c>
      <c r="E1342" s="43" t="str">
        <f>AK1342</f>
      </c>
      <c r="F1342" s="43" t="str">
        <f>AL1342</f>
      </c>
      <c r="G1342" s="43" t="str">
        <f>AM1342</f>
      </c>
      <c r="H1342" s="44" t="str">
        <f>AL1342/AK1342-1</f>
      </c>
      <c r="I1342" s="44" t="str">
        <f>AL1342/AE1342-1</f>
      </c>
      <c r="J1342" s="44" t="str">
        <f>AM1342/AL1342</f>
      </c>
      <c r="K1342" s="44" t="str">
        <f>AL1342/Sum(AL$1:AL$1706)</f>
      </c>
      <c r="L1342" s="44" t="str">
        <f>AM1342/Sum(AM1:AM$1706)</f>
      </c>
      <c r="M1342" t="s">
        <v>3458</v>
      </c>
      <c r="N1342" t="s">
        <v>2896</v>
      </c>
      <c r="O1342" t="n">
        <v>2237</v>
      </c>
      <c r="P1342" s="43"/>
      <c r="Q1342" s="43"/>
      <c r="R1342" s="43"/>
      <c r="S1342" s="43"/>
      <c r="T1342" s="43"/>
      <c r="U1342" s="43"/>
      <c r="V1342" s="43"/>
      <c r="W1342" s="43"/>
      <c r="X1342" s="43"/>
      <c r="Y1342" s="43"/>
      <c r="Z1342" s="43"/>
      <c r="AA1342" s="43"/>
      <c r="AB1342" s="43"/>
      <c r="AC1342" s="43"/>
      <c r="AD1342" s="43"/>
      <c r="AE1342" s="43"/>
      <c r="AF1342" s="43"/>
      <c r="AG1342" s="43"/>
      <c r="AH1342" s="43"/>
      <c r="AI1342" s="43"/>
      <c r="AJ1342" s="43" t="n">
        <v>83598.9169109284</v>
      </c>
      <c r="AK1342" s="43" t="n">
        <v>794088.789125212</v>
      </c>
      <c r="AL1342" s="43" t="n">
        <v>356810.3301</v>
      </c>
      <c r="AM1342" s="43"/>
    </row>
    <row r="1343">
      <c r="A1343" t="str">
        <f>M1343</f>
      </c>
      <c r="B1343" t="str">
        <f>N1343</f>
      </c>
      <c r="C1343" t="str">
        <f>O1343</f>
      </c>
      <c r="D1343" s="43" t="str">
        <f>AE1343</f>
      </c>
      <c r="E1343" s="43" t="str">
        <f>AK1343</f>
      </c>
      <c r="F1343" s="43" t="str">
        <f>AL1343</f>
      </c>
      <c r="G1343" s="43" t="str">
        <f>AM1343</f>
      </c>
      <c r="H1343" s="44" t="str">
        <f>AL1343/AK1343-1</f>
      </c>
      <c r="I1343" s="44" t="str">
        <f>AL1343/AE1343-1</f>
      </c>
      <c r="J1343" s="44" t="str">
        <f>AM1343/AL1343</f>
      </c>
      <c r="K1343" s="44" t="str">
        <f>AL1343/Sum(AL$1:AL$1706)</f>
      </c>
      <c r="L1343" s="44" t="str">
        <f>AM1343/Sum(AM1:AM$1706)</f>
      </c>
      <c r="M1343" t="s">
        <v>3458</v>
      </c>
      <c r="N1343" t="s">
        <v>3463</v>
      </c>
      <c r="O1343" t="n">
        <v>2238</v>
      </c>
      <c r="P1343" s="43"/>
      <c r="Q1343" s="43"/>
      <c r="R1343" s="43"/>
      <c r="S1343" s="43"/>
      <c r="T1343" s="43"/>
      <c r="U1343" s="43"/>
      <c r="V1343" s="43"/>
      <c r="W1343" s="43"/>
      <c r="X1343" s="43"/>
      <c r="Y1343" s="43"/>
      <c r="Z1343" s="43"/>
      <c r="AA1343" s="43"/>
      <c r="AB1343" s="43"/>
      <c r="AC1343" s="43"/>
      <c r="AD1343" s="43"/>
      <c r="AE1343" s="43"/>
      <c r="AF1343" s="43"/>
      <c r="AG1343" s="43"/>
      <c r="AH1343" s="43"/>
      <c r="AI1343" s="43"/>
      <c r="AJ1343" s="43" t="n">
        <v>6140.66245727424</v>
      </c>
      <c r="AK1343" s="43"/>
      <c r="AL1343" s="43"/>
      <c r="AM1343" s="43"/>
    </row>
    <row r="1344">
      <c r="A1344" t="str">
        <f>M1344</f>
      </c>
      <c r="B1344" t="str">
        <f>N1344</f>
      </c>
      <c r="C1344" t="str">
        <f>O1344</f>
      </c>
      <c r="D1344" s="43" t="str">
        <f>AE1344</f>
      </c>
      <c r="E1344" s="43" t="str">
        <f>AK1344</f>
      </c>
      <c r="F1344" s="43" t="str">
        <f>AL1344</f>
      </c>
      <c r="G1344" s="43" t="str">
        <f>AM1344</f>
      </c>
      <c r="H1344" s="44" t="str">
        <f>AL1344/AK1344-1</f>
      </c>
      <c r="I1344" s="44" t="str">
        <f>AL1344/AE1344-1</f>
      </c>
      <c r="J1344" s="44" t="str">
        <f>AM1344/AL1344</f>
      </c>
      <c r="K1344" s="44" t="str">
        <f>AL1344/Sum(AL$1:AL$1706)</f>
      </c>
      <c r="L1344" s="44" t="str">
        <f>AM1344/Sum(AM1:AM$1706)</f>
      </c>
      <c r="M1344" t="s">
        <v>3458</v>
      </c>
      <c r="N1344" t="s">
        <v>2956</v>
      </c>
      <c r="O1344" t="n">
        <v>1973</v>
      </c>
      <c r="P1344" s="43"/>
      <c r="Q1344" s="43"/>
      <c r="R1344" s="43"/>
      <c r="S1344" s="43"/>
      <c r="T1344" s="43"/>
      <c r="U1344" s="43"/>
      <c r="V1344" s="43"/>
      <c r="W1344" s="43"/>
      <c r="X1344" s="43"/>
      <c r="Y1344" s="43"/>
      <c r="Z1344" s="43" t="n">
        <v>11283.4640512505</v>
      </c>
      <c r="AA1344" s="43"/>
      <c r="AB1344" s="43"/>
      <c r="AC1344" s="43"/>
      <c r="AD1344" s="43"/>
      <c r="AE1344" s="43"/>
      <c r="AF1344" s="43"/>
      <c r="AG1344" s="43"/>
      <c r="AH1344" s="43"/>
      <c r="AI1344" s="43"/>
      <c r="AJ1344" s="43"/>
      <c r="AK1344" s="43"/>
      <c r="AL1344" s="43"/>
      <c r="AM1344" s="43"/>
    </row>
    <row r="1345">
      <c r="A1345" t="str">
        <f>M1345</f>
      </c>
      <c r="B1345" t="str">
        <f>N1345</f>
      </c>
      <c r="C1345" t="str">
        <f>O1345</f>
      </c>
      <c r="D1345" s="43" t="str">
        <f>AE1345</f>
      </c>
      <c r="E1345" s="43" t="str">
        <f>AK1345</f>
      </c>
      <c r="F1345" s="43" t="str">
        <f>AL1345</f>
      </c>
      <c r="G1345" s="43" t="str">
        <f>AM1345</f>
      </c>
      <c r="H1345" s="44" t="str">
        <f>AL1345/AK1345-1</f>
      </c>
      <c r="I1345" s="44" t="str">
        <f>AL1345/AE1345-1</f>
      </c>
      <c r="J1345" s="44" t="str">
        <f>AM1345/AL1345</f>
      </c>
      <c r="K1345" s="44" t="str">
        <f>AL1345/Sum(AL$1:AL$1706)</f>
      </c>
      <c r="L1345" s="44" t="str">
        <f>AM1345/Sum(AM1:AM$1706)</f>
      </c>
      <c r="M1345" t="s">
        <v>3458</v>
      </c>
      <c r="N1345" t="s">
        <v>3464</v>
      </c>
      <c r="O1345" t="n">
        <v>763</v>
      </c>
      <c r="P1345" s="43"/>
      <c r="Q1345" s="43" t="n">
        <v>528019.45814266</v>
      </c>
      <c r="R1345" s="43"/>
      <c r="S1345" s="43"/>
      <c r="T1345" s="43"/>
      <c r="U1345" s="43"/>
      <c r="V1345" s="43"/>
      <c r="W1345" s="43"/>
      <c r="X1345" s="43"/>
      <c r="Y1345" s="43"/>
      <c r="Z1345" s="43"/>
      <c r="AA1345" s="43"/>
      <c r="AB1345" s="43"/>
      <c r="AC1345" s="43"/>
      <c r="AD1345" s="43"/>
      <c r="AE1345" s="43"/>
      <c r="AF1345" s="43"/>
      <c r="AG1345" s="43"/>
      <c r="AH1345" s="43"/>
      <c r="AI1345" s="43"/>
      <c r="AJ1345" s="43"/>
      <c r="AK1345" s="43"/>
      <c r="AL1345" s="43"/>
      <c r="AM1345" s="43"/>
    </row>
    <row r="1346">
      <c r="A1346" t="str">
        <f>M1346</f>
      </c>
      <c r="B1346" t="str">
        <f>N1346</f>
      </c>
      <c r="C1346" t="str">
        <f>O1346</f>
      </c>
      <c r="D1346" s="43" t="str">
        <f>AE1346</f>
      </c>
      <c r="E1346" s="43" t="str">
        <f>AK1346</f>
      </c>
      <c r="F1346" s="43" t="str">
        <f>AL1346</f>
      </c>
      <c r="G1346" s="43" t="str">
        <f>AM1346</f>
      </c>
      <c r="H1346" s="44" t="str">
        <f>AL1346/AK1346-1</f>
      </c>
      <c r="I1346" s="44" t="str">
        <f>AL1346/AE1346-1</f>
      </c>
      <c r="J1346" s="44" t="str">
        <f>AM1346/AL1346</f>
      </c>
      <c r="K1346" s="44" t="str">
        <f>AL1346/Sum(AL$1:AL$1706)</f>
      </c>
      <c r="L1346" s="44" t="str">
        <f>AM1346/Sum(AM1:AM$1706)</f>
      </c>
      <c r="M1346" t="s">
        <v>3458</v>
      </c>
      <c r="N1346" t="s">
        <v>2583</v>
      </c>
      <c r="O1346" t="n">
        <v>1777</v>
      </c>
      <c r="P1346" s="43"/>
      <c r="Q1346" s="43"/>
      <c r="R1346" s="43"/>
      <c r="S1346" s="43" t="n">
        <v>532444.352867856</v>
      </c>
      <c r="T1346" s="43"/>
      <c r="U1346" s="43"/>
      <c r="V1346" s="43"/>
      <c r="W1346" s="43"/>
      <c r="X1346" s="43"/>
      <c r="Y1346" s="43"/>
      <c r="Z1346" s="43"/>
      <c r="AA1346" s="43"/>
      <c r="AB1346" s="43"/>
      <c r="AC1346" s="43"/>
      <c r="AD1346" s="43"/>
      <c r="AE1346" s="43"/>
      <c r="AF1346" s="43"/>
      <c r="AG1346" s="43"/>
      <c r="AH1346" s="43"/>
      <c r="AI1346" s="43"/>
      <c r="AJ1346" s="43"/>
      <c r="AK1346" s="43"/>
      <c r="AL1346" s="43"/>
      <c r="AM1346" s="43"/>
    </row>
    <row r="1347">
      <c r="A1347" t="str">
        <f>M1347</f>
      </c>
      <c r="B1347" t="str">
        <f>N1347</f>
      </c>
      <c r="C1347" t="str">
        <f>O1347</f>
      </c>
      <c r="D1347" s="43" t="str">
        <f>AE1347</f>
      </c>
      <c r="E1347" s="43" t="str">
        <f>AK1347</f>
      </c>
      <c r="F1347" s="43" t="str">
        <f>AL1347</f>
      </c>
      <c r="G1347" s="43" t="str">
        <f>AM1347</f>
      </c>
      <c r="H1347" s="44" t="str">
        <f>AL1347/AK1347-1</f>
      </c>
      <c r="I1347" s="44" t="str">
        <f>AL1347/AE1347-1</f>
      </c>
      <c r="J1347" s="44" t="str">
        <f>AM1347/AL1347</f>
      </c>
      <c r="K1347" s="44" t="str">
        <f>AL1347/Sum(AL$1:AL$1706)</f>
      </c>
      <c r="L1347" s="44" t="str">
        <f>AM1347/Sum(AM1:AM$1706)</f>
      </c>
      <c r="M1347" t="s">
        <v>3458</v>
      </c>
      <c r="N1347" t="s">
        <v>2584</v>
      </c>
      <c r="O1347" t="n">
        <v>1778</v>
      </c>
      <c r="P1347" s="43" t="n">
        <v>70313.3403058548</v>
      </c>
      <c r="Q1347" s="43"/>
      <c r="R1347" s="43"/>
      <c r="S1347" s="43"/>
      <c r="T1347" s="43"/>
      <c r="U1347" s="43"/>
      <c r="V1347" s="43"/>
      <c r="W1347" s="43"/>
      <c r="X1347" s="43"/>
      <c r="Y1347" s="43"/>
      <c r="Z1347" s="43"/>
      <c r="AA1347" s="43"/>
      <c r="AB1347" s="43"/>
      <c r="AC1347" s="43"/>
      <c r="AD1347" s="43"/>
      <c r="AE1347" s="43"/>
      <c r="AF1347" s="43"/>
      <c r="AG1347" s="43"/>
      <c r="AH1347" s="43"/>
      <c r="AI1347" s="43"/>
      <c r="AJ1347" s="43"/>
      <c r="AK1347" s="43"/>
      <c r="AL1347" s="43"/>
      <c r="AM1347" s="43"/>
    </row>
    <row r="1348">
      <c r="A1348" t="str">
        <f>M1348</f>
      </c>
      <c r="B1348" t="str">
        <f>N1348</f>
      </c>
      <c r="C1348" t="str">
        <f>O1348</f>
      </c>
      <c r="D1348" s="43" t="str">
        <f>AE1348</f>
      </c>
      <c r="E1348" s="43" t="str">
        <f>AK1348</f>
      </c>
      <c r="F1348" s="43" t="str">
        <f>AL1348</f>
      </c>
      <c r="G1348" s="43" t="str">
        <f>AM1348</f>
      </c>
      <c r="H1348" s="44" t="str">
        <f>AL1348/AK1348-1</f>
      </c>
      <c r="I1348" s="44" t="str">
        <f>AL1348/AE1348-1</f>
      </c>
      <c r="J1348" s="44" t="str">
        <f>AM1348/AL1348</f>
      </c>
      <c r="K1348" s="44" t="str">
        <f>AL1348/Sum(AL$1:AL$1706)</f>
      </c>
      <c r="L1348" s="44" t="str">
        <f>AM1348/Sum(AM1:AM$1706)</f>
      </c>
      <c r="M1348" t="s">
        <v>3458</v>
      </c>
      <c r="N1348" t="s">
        <v>2588</v>
      </c>
      <c r="O1348" t="n">
        <v>1805</v>
      </c>
      <c r="P1348" s="43"/>
      <c r="Q1348" s="43"/>
      <c r="R1348" s="43"/>
      <c r="S1348" s="43"/>
      <c r="T1348" s="43"/>
      <c r="U1348" s="43"/>
      <c r="V1348" s="43"/>
      <c r="W1348" s="43"/>
      <c r="X1348" s="43"/>
      <c r="Y1348" s="43"/>
      <c r="Z1348" s="43"/>
      <c r="AA1348" s="43"/>
      <c r="AB1348" s="43"/>
      <c r="AC1348" s="43"/>
      <c r="AD1348" s="43"/>
      <c r="AE1348" s="43"/>
      <c r="AF1348" s="43"/>
      <c r="AG1348" s="43"/>
      <c r="AH1348" s="43"/>
      <c r="AI1348" s="43"/>
      <c r="AJ1348" s="43" t="n">
        <v>479574.195213963</v>
      </c>
      <c r="AK1348" s="43"/>
      <c r="AL1348" s="43"/>
      <c r="AM1348" s="43"/>
    </row>
    <row r="1349">
      <c r="A1349" t="str">
        <f>M1349</f>
      </c>
      <c r="B1349" t="str">
        <f>N1349</f>
      </c>
      <c r="C1349" t="str">
        <f>O1349</f>
      </c>
      <c r="D1349" s="43" t="str">
        <f>AE1349</f>
      </c>
      <c r="E1349" s="43" t="str">
        <f>AK1349</f>
      </c>
      <c r="F1349" s="43" t="str">
        <f>AL1349</f>
      </c>
      <c r="G1349" s="43" t="str">
        <f>AM1349</f>
      </c>
      <c r="H1349" s="44" t="str">
        <f>AL1349/AK1349-1</f>
      </c>
      <c r="I1349" s="44" t="str">
        <f>AL1349/AE1349-1</f>
      </c>
      <c r="J1349" s="44" t="str">
        <f>AM1349/AL1349</f>
      </c>
      <c r="K1349" s="44" t="str">
        <f>AL1349/Sum(AL$1:AL$1706)</f>
      </c>
      <c r="L1349" s="44" t="str">
        <f>AM1349/Sum(AM1:AM$1706)</f>
      </c>
      <c r="M1349" t="s">
        <v>3458</v>
      </c>
      <c r="N1349" t="s">
        <v>3416</v>
      </c>
      <c r="O1349" t="n">
        <v>2243</v>
      </c>
      <c r="P1349" s="43"/>
      <c r="Q1349" s="43"/>
      <c r="R1349" s="43"/>
      <c r="S1349" s="43"/>
      <c r="T1349" s="43"/>
      <c r="U1349" s="43"/>
      <c r="V1349" s="43"/>
      <c r="W1349" s="43"/>
      <c r="X1349" s="43"/>
      <c r="Y1349" s="43"/>
      <c r="Z1349" s="43"/>
      <c r="AA1349" s="43"/>
      <c r="AB1349" s="43"/>
      <c r="AC1349" s="43"/>
      <c r="AD1349" s="43"/>
      <c r="AE1349" s="43"/>
      <c r="AF1349" s="43"/>
      <c r="AG1349" s="43"/>
      <c r="AH1349" s="43"/>
      <c r="AI1349" s="43"/>
      <c r="AJ1349" s="43" t="n">
        <v>19111.9168823449</v>
      </c>
      <c r="AK1349" s="43"/>
      <c r="AL1349" s="43"/>
      <c r="AM1349" s="43"/>
    </row>
    <row r="1350">
      <c r="A1350" t="str">
        <f>M1350</f>
      </c>
      <c r="B1350" t="str">
        <f>N1350</f>
      </c>
      <c r="C1350" t="str">
        <f>O1350</f>
      </c>
      <c r="D1350" s="43" t="str">
        <f>AE1350</f>
      </c>
      <c r="E1350" s="43" t="str">
        <f>AK1350</f>
      </c>
      <c r="F1350" s="43" t="str">
        <f>AL1350</f>
      </c>
      <c r="G1350" s="43" t="str">
        <f>AM1350</f>
      </c>
      <c r="H1350" s="44" t="str">
        <f>AL1350/AK1350-1</f>
      </c>
      <c r="I1350" s="44" t="str">
        <f>AL1350/AE1350-1</f>
      </c>
      <c r="J1350" s="44" t="str">
        <f>AM1350/AL1350</f>
      </c>
      <c r="K1350" s="44" t="str">
        <f>AL1350/Sum(AL$1:AL$1706)</f>
      </c>
      <c r="L1350" s="44" t="str">
        <f>AM1350/Sum(AM1:AM$1706)</f>
      </c>
      <c r="M1350" t="s">
        <v>3458</v>
      </c>
      <c r="N1350" t="s">
        <v>3015</v>
      </c>
      <c r="O1350" t="n">
        <v>1965</v>
      </c>
      <c r="P1350" s="43"/>
      <c r="Q1350" s="43"/>
      <c r="R1350" s="43"/>
      <c r="S1350" s="43"/>
      <c r="T1350" s="43"/>
      <c r="U1350" s="43"/>
      <c r="V1350" s="43" t="n">
        <v>10775.424775193</v>
      </c>
      <c r="W1350" s="43"/>
      <c r="X1350" s="43"/>
      <c r="Y1350" s="43"/>
      <c r="Z1350" s="43"/>
      <c r="AA1350" s="43"/>
      <c r="AB1350" s="43"/>
      <c r="AC1350" s="43"/>
      <c r="AD1350" s="43"/>
      <c r="AE1350" s="43"/>
      <c r="AF1350" s="43"/>
      <c r="AG1350" s="43"/>
      <c r="AH1350" s="43"/>
      <c r="AI1350" s="43"/>
      <c r="AJ1350" s="43"/>
      <c r="AK1350" s="43"/>
      <c r="AL1350" s="43"/>
      <c r="AM1350" s="43"/>
    </row>
    <row r="1351">
      <c r="A1351" t="str">
        <f>M1351</f>
      </c>
      <c r="B1351" t="str">
        <f>N1351</f>
      </c>
      <c r="C1351" t="str">
        <f>O1351</f>
      </c>
      <c r="D1351" s="43" t="str">
        <f>AE1351</f>
      </c>
      <c r="E1351" s="43" t="str">
        <f>AK1351</f>
      </c>
      <c r="F1351" s="43" t="str">
        <f>AL1351</f>
      </c>
      <c r="G1351" s="43" t="str">
        <f>AM1351</f>
      </c>
      <c r="H1351" s="44" t="str">
        <f>AL1351/AK1351-1</f>
      </c>
      <c r="I1351" s="44" t="str">
        <f>AL1351/AE1351-1</f>
      </c>
      <c r="J1351" s="44" t="str">
        <f>AM1351/AL1351</f>
      </c>
      <c r="K1351" s="44" t="str">
        <f>AL1351/Sum(AL$1:AL$1706)</f>
      </c>
      <c r="L1351" s="44" t="str">
        <f>AM1351/Sum(AM1:AM$1706)</f>
      </c>
      <c r="M1351" t="s">
        <v>3458</v>
      </c>
      <c r="N1351" t="s">
        <v>2600</v>
      </c>
      <c r="O1351" t="n">
        <v>2258</v>
      </c>
      <c r="P1351" s="43"/>
      <c r="Q1351" s="43"/>
      <c r="R1351" s="43"/>
      <c r="S1351" s="43"/>
      <c r="T1351" s="43"/>
      <c r="U1351" s="43"/>
      <c r="V1351" s="43"/>
      <c r="W1351" s="43"/>
      <c r="X1351" s="43"/>
      <c r="Y1351" s="43"/>
      <c r="Z1351" s="43"/>
      <c r="AA1351" s="43"/>
      <c r="AB1351" s="43"/>
      <c r="AC1351" s="43"/>
      <c r="AD1351" s="43"/>
      <c r="AE1351" s="43"/>
      <c r="AF1351" s="43"/>
      <c r="AG1351" s="43"/>
      <c r="AH1351" s="43"/>
      <c r="AI1351" s="43"/>
      <c r="AJ1351" s="43" t="n">
        <v>20077903.8745695</v>
      </c>
      <c r="AK1351" s="43"/>
      <c r="AL1351" s="43"/>
      <c r="AM1351" s="43"/>
    </row>
    <row r="1352">
      <c r="A1352" t="str">
        <f>M1352</f>
      </c>
      <c r="B1352" t="str">
        <f>N1352</f>
      </c>
      <c r="C1352" t="str">
        <f>O1352</f>
      </c>
      <c r="D1352" s="43" t="str">
        <f>AE1352</f>
      </c>
      <c r="E1352" s="43" t="str">
        <f>AK1352</f>
      </c>
      <c r="F1352" s="43" t="str">
        <f>AL1352</f>
      </c>
      <c r="G1352" s="43" t="str">
        <f>AM1352</f>
      </c>
      <c r="H1352" s="44" t="str">
        <f>AL1352/AK1352-1</f>
      </c>
      <c r="I1352" s="44" t="str">
        <f>AL1352/AE1352-1</f>
      </c>
      <c r="J1352" s="44" t="str">
        <f>AM1352/AL1352</f>
      </c>
      <c r="K1352" s="44" t="str">
        <f>AL1352/Sum(AL$1:AL$1706)</f>
      </c>
      <c r="L1352" s="44" t="str">
        <f>AM1352/Sum(AM1:AM$1706)</f>
      </c>
      <c r="M1352" t="s">
        <v>3458</v>
      </c>
      <c r="N1352" t="s">
        <v>3030</v>
      </c>
      <c r="O1352" t="n">
        <v>1979</v>
      </c>
      <c r="P1352" s="43"/>
      <c r="Q1352" s="43"/>
      <c r="R1352" s="43"/>
      <c r="S1352" s="43"/>
      <c r="T1352" s="43"/>
      <c r="U1352" s="43"/>
      <c r="V1352" s="43" t="n">
        <v>740631.142508558</v>
      </c>
      <c r="W1352" s="43" t="n">
        <v>277184.803306485</v>
      </c>
      <c r="X1352" s="43"/>
      <c r="Y1352" s="43"/>
      <c r="Z1352" s="43" t="n">
        <v>11946.4212670092</v>
      </c>
      <c r="AA1352" s="43"/>
      <c r="AB1352" s="43"/>
      <c r="AC1352" s="43"/>
      <c r="AD1352" s="43"/>
      <c r="AE1352" s="43"/>
      <c r="AF1352" s="43"/>
      <c r="AG1352" s="43"/>
      <c r="AH1352" s="43"/>
      <c r="AI1352" s="43"/>
      <c r="AJ1352" s="43"/>
      <c r="AK1352" s="43"/>
      <c r="AL1352" s="43"/>
      <c r="AM1352" s="43"/>
    </row>
    <row r="1353">
      <c r="A1353" t="str">
        <f>M1353</f>
      </c>
      <c r="B1353" t="str">
        <f>N1353</f>
      </c>
      <c r="C1353" t="str">
        <f>O1353</f>
      </c>
      <c r="D1353" s="43" t="str">
        <f>AE1353</f>
      </c>
      <c r="E1353" s="43" t="str">
        <f>AK1353</f>
      </c>
      <c r="F1353" s="43" t="str">
        <f>AL1353</f>
      </c>
      <c r="G1353" s="43" t="str">
        <f>AM1353</f>
      </c>
      <c r="H1353" s="44" t="str">
        <f>AL1353/AK1353-1</f>
      </c>
      <c r="I1353" s="44" t="str">
        <f>AL1353/AE1353-1</f>
      </c>
      <c r="J1353" s="44" t="str">
        <f>AM1353/AL1353</f>
      </c>
      <c r="K1353" s="44" t="str">
        <f>AL1353/Sum(AL$1:AL$1706)</f>
      </c>
      <c r="L1353" s="44" t="str">
        <f>AM1353/Sum(AM1:AM$1706)</f>
      </c>
      <c r="M1353" t="s">
        <v>3458</v>
      </c>
      <c r="N1353" t="s">
        <v>2609</v>
      </c>
      <c r="O1353" t="n">
        <v>154</v>
      </c>
      <c r="P1353" s="43" t="n">
        <v>234280.85721653</v>
      </c>
      <c r="Q1353" s="43" t="n">
        <v>350993.396037082</v>
      </c>
      <c r="R1353" s="43" t="n">
        <v>723492.619802389</v>
      </c>
      <c r="S1353" s="43" t="n">
        <v>39194.6458318712</v>
      </c>
      <c r="T1353" s="43"/>
      <c r="U1353" s="43"/>
      <c r="V1353" s="43"/>
      <c r="W1353" s="43"/>
      <c r="X1353" s="43"/>
      <c r="Y1353" s="43"/>
      <c r="Z1353" s="43"/>
      <c r="AA1353" s="43"/>
      <c r="AB1353" s="43"/>
      <c r="AC1353" s="43"/>
      <c r="AD1353" s="43"/>
      <c r="AE1353" s="43"/>
      <c r="AF1353" s="43"/>
      <c r="AG1353" s="43"/>
      <c r="AH1353" s="43"/>
      <c r="AI1353" s="43"/>
      <c r="AJ1353" s="43"/>
      <c r="AK1353" s="43"/>
      <c r="AL1353" s="43"/>
      <c r="AM1353" s="43"/>
    </row>
    <row r="1354">
      <c r="A1354" t="str">
        <f>M1354</f>
      </c>
      <c r="B1354" t="str">
        <f>N1354</f>
      </c>
      <c r="C1354" t="str">
        <f>O1354</f>
      </c>
      <c r="D1354" s="43" t="str">
        <f>AE1354</f>
      </c>
      <c r="E1354" s="43" t="str">
        <f>AK1354</f>
      </c>
      <c r="F1354" s="43" t="str">
        <f>AL1354</f>
      </c>
      <c r="G1354" s="43" t="str">
        <f>AM1354</f>
      </c>
      <c r="H1354" s="44" t="str">
        <f>AL1354/AK1354-1</f>
      </c>
      <c r="I1354" s="44" t="str">
        <f>AL1354/AE1354-1</f>
      </c>
      <c r="J1354" s="44" t="str">
        <f>AM1354/AL1354</f>
      </c>
      <c r="K1354" s="44" t="str">
        <f>AL1354/Sum(AL$1:AL$1706)</f>
      </c>
      <c r="L1354" s="44" t="str">
        <f>AM1354/Sum(AM1:AM$1706)</f>
      </c>
      <c r="M1354" t="s">
        <v>3458</v>
      </c>
      <c r="N1354" t="s">
        <v>3036</v>
      </c>
      <c r="O1354" t="n">
        <v>583</v>
      </c>
      <c r="P1354" s="43" t="n">
        <v>489945.901641755</v>
      </c>
      <c r="Q1354" s="43"/>
      <c r="R1354" s="43"/>
      <c r="S1354" s="43"/>
      <c r="T1354" s="43"/>
      <c r="U1354" s="43"/>
      <c r="V1354" s="43"/>
      <c r="W1354" s="43"/>
      <c r="X1354" s="43"/>
      <c r="Y1354" s="43"/>
      <c r="Z1354" s="43"/>
      <c r="AA1354" s="43"/>
      <c r="AB1354" s="43"/>
      <c r="AC1354" s="43"/>
      <c r="AD1354" s="43"/>
      <c r="AE1354" s="43"/>
      <c r="AF1354" s="43"/>
      <c r="AG1354" s="43"/>
      <c r="AH1354" s="43"/>
      <c r="AI1354" s="43"/>
      <c r="AJ1354" s="43"/>
      <c r="AK1354" s="43"/>
      <c r="AL1354" s="43"/>
      <c r="AM1354" s="43"/>
    </row>
    <row r="1355">
      <c r="A1355" t="str">
        <f>M1355</f>
      </c>
      <c r="B1355" t="str">
        <f>N1355</f>
      </c>
      <c r="C1355" t="str">
        <f>O1355</f>
      </c>
      <c r="D1355" s="43" t="str">
        <f>AE1355</f>
      </c>
      <c r="E1355" s="43" t="str">
        <f>AK1355</f>
      </c>
      <c r="F1355" s="43" t="str">
        <f>AL1355</f>
      </c>
      <c r="G1355" s="43" t="str">
        <f>AM1355</f>
      </c>
      <c r="H1355" s="44" t="str">
        <f>AL1355/AK1355-1</f>
      </c>
      <c r="I1355" s="44" t="str">
        <f>AL1355/AE1355-1</f>
      </c>
      <c r="J1355" s="44" t="str">
        <f>AM1355/AL1355</f>
      </c>
      <c r="K1355" s="44" t="str">
        <f>AL1355/Sum(AL$1:AL$1706)</f>
      </c>
      <c r="L1355" s="44" t="str">
        <f>AM1355/Sum(AM1:AM$1706)</f>
      </c>
      <c r="M1355" t="s">
        <v>3458</v>
      </c>
      <c r="N1355" t="s">
        <v>2615</v>
      </c>
      <c r="O1355" t="n">
        <v>2233</v>
      </c>
      <c r="P1355" s="43"/>
      <c r="Q1355" s="43"/>
      <c r="R1355" s="43"/>
      <c r="S1355" s="43"/>
      <c r="T1355" s="43"/>
      <c r="U1355" s="43"/>
      <c r="V1355" s="43"/>
      <c r="W1355" s="43"/>
      <c r="X1355" s="43"/>
      <c r="Y1355" s="43"/>
      <c r="Z1355" s="43"/>
      <c r="AA1355" s="43"/>
      <c r="AB1355" s="43"/>
      <c r="AC1355" s="43"/>
      <c r="AD1355" s="43"/>
      <c r="AE1355" s="43"/>
      <c r="AF1355" s="43"/>
      <c r="AG1355" s="43"/>
      <c r="AH1355" s="43"/>
      <c r="AI1355" s="43"/>
      <c r="AJ1355" s="43"/>
      <c r="AK1355" s="43"/>
      <c r="AL1355" s="43"/>
      <c r="AM1355" s="43" t="n">
        <v>1361261.04713009</v>
      </c>
    </row>
    <row r="1356">
      <c r="A1356" t="str">
        <f>M1356</f>
      </c>
      <c r="B1356" t="str">
        <f>N1356</f>
      </c>
      <c r="C1356" t="str">
        <f>O1356</f>
      </c>
      <c r="D1356" s="43" t="str">
        <f>AE1356</f>
      </c>
      <c r="E1356" s="43" t="str">
        <f>AK1356</f>
      </c>
      <c r="F1356" s="43" t="str">
        <f>AL1356</f>
      </c>
      <c r="G1356" s="43" t="str">
        <f>AM1356</f>
      </c>
      <c r="H1356" s="44" t="str">
        <f>AL1356/AK1356-1</f>
      </c>
      <c r="I1356" s="44" t="str">
        <f>AL1356/AE1356-1</f>
      </c>
      <c r="J1356" s="44" t="str">
        <f>AM1356/AL1356</f>
      </c>
      <c r="K1356" s="44" t="str">
        <f>AL1356/Sum(AL$1:AL$1706)</f>
      </c>
      <c r="L1356" s="44" t="str">
        <f>AM1356/Sum(AM1:AM$1706)</f>
      </c>
      <c r="M1356" t="s">
        <v>3458</v>
      </c>
      <c r="N1356" t="s">
        <v>3465</v>
      </c>
      <c r="O1356" t="n">
        <v>601</v>
      </c>
      <c r="P1356" s="43" t="n">
        <v>768395.971228824</v>
      </c>
      <c r="Q1356" s="43" t="n">
        <v>367473.29971658</v>
      </c>
      <c r="R1356" s="43" t="n">
        <v>10552441.7097882</v>
      </c>
      <c r="S1356" s="43" t="n">
        <v>14446901.725191</v>
      </c>
      <c r="T1356" s="43" t="n">
        <v>711833.232742544</v>
      </c>
      <c r="U1356" s="43"/>
      <c r="V1356" s="43"/>
      <c r="W1356" s="43"/>
      <c r="X1356" s="43"/>
      <c r="Y1356" s="43"/>
      <c r="Z1356" s="43"/>
      <c r="AA1356" s="43"/>
      <c r="AB1356" s="43"/>
      <c r="AC1356" s="43"/>
      <c r="AD1356" s="43"/>
      <c r="AE1356" s="43"/>
      <c r="AF1356" s="43"/>
      <c r="AG1356" s="43"/>
      <c r="AH1356" s="43"/>
      <c r="AI1356" s="43"/>
      <c r="AJ1356" s="43"/>
      <c r="AK1356" s="43"/>
      <c r="AL1356" s="43"/>
      <c r="AM1356" s="43"/>
    </row>
    <row r="1357">
      <c r="A1357" t="str">
        <f>M1357</f>
      </c>
      <c r="B1357" t="str">
        <f>N1357</f>
      </c>
      <c r="C1357" t="str">
        <f>O1357</f>
      </c>
      <c r="D1357" s="43" t="str">
        <f>AE1357</f>
      </c>
      <c r="E1357" s="43" t="str">
        <f>AK1357</f>
      </c>
      <c r="F1357" s="43" t="str">
        <f>AL1357</f>
      </c>
      <c r="G1357" s="43" t="str">
        <f>AM1357</f>
      </c>
      <c r="H1357" s="44" t="str">
        <f>AL1357/AK1357-1</f>
      </c>
      <c r="I1357" s="44" t="str">
        <f>AL1357/AE1357-1</f>
      </c>
      <c r="J1357" s="44" t="str">
        <f>AM1357/AL1357</f>
      </c>
      <c r="K1357" s="44" t="str">
        <f>AL1357/Sum(AL$1:AL$1706)</f>
      </c>
      <c r="L1357" s="44" t="str">
        <f>AM1357/Sum(AM1:AM$1706)</f>
      </c>
      <c r="M1357" t="s">
        <v>3458</v>
      </c>
      <c r="N1357" t="s">
        <v>2627</v>
      </c>
      <c r="O1357" t="n">
        <v>1961</v>
      </c>
      <c r="P1357" s="43"/>
      <c r="Q1357" s="43"/>
      <c r="R1357" s="43"/>
      <c r="S1357" s="43"/>
      <c r="T1357" s="43"/>
      <c r="U1357" s="43" t="n">
        <v>3733.29107005308</v>
      </c>
      <c r="V1357" s="43"/>
      <c r="W1357" s="43"/>
      <c r="X1357" s="43" t="n">
        <v>43502.9697078658</v>
      </c>
      <c r="Y1357" s="43" t="n">
        <v>64600.7309775302</v>
      </c>
      <c r="Z1357" s="43" t="n">
        <v>403818.22258565</v>
      </c>
      <c r="AA1357" s="43" t="n">
        <v>103227.58987391</v>
      </c>
      <c r="AB1357" s="43" t="n">
        <v>47716.1239497558</v>
      </c>
      <c r="AC1357" s="43" t="n">
        <v>10945.9424433318</v>
      </c>
      <c r="AD1357" s="43" t="n">
        <v>22051.2771673806</v>
      </c>
      <c r="AE1357" s="43" t="n">
        <v>-5359.89841657856</v>
      </c>
      <c r="AF1357" s="43" t="n">
        <v>-7034.75945414301</v>
      </c>
      <c r="AG1357" s="43"/>
      <c r="AH1357" s="43"/>
      <c r="AI1357" s="43"/>
      <c r="AJ1357" s="43"/>
      <c r="AK1357" s="43"/>
      <c r="AL1357" s="43"/>
      <c r="AM1357" s="43"/>
    </row>
    <row r="1358">
      <c r="A1358" t="str">
        <f>M1358</f>
      </c>
      <c r="B1358" t="str">
        <f>N1358</f>
      </c>
      <c r="C1358" t="str">
        <f>O1358</f>
      </c>
      <c r="D1358" s="43" t="str">
        <f>AE1358</f>
      </c>
      <c r="E1358" s="43" t="str">
        <f>AK1358</f>
      </c>
      <c r="F1358" s="43" t="str">
        <f>AL1358</f>
      </c>
      <c r="G1358" s="43" t="str">
        <f>AM1358</f>
      </c>
      <c r="H1358" s="44" t="str">
        <f>AL1358/AK1358-1</f>
      </c>
      <c r="I1358" s="44" t="str">
        <f>AL1358/AE1358-1</f>
      </c>
      <c r="J1358" s="44" t="str">
        <f>AM1358/AL1358</f>
      </c>
      <c r="K1358" s="44" t="str">
        <f>AL1358/Sum(AL$1:AL$1706)</f>
      </c>
      <c r="L1358" s="44" t="str">
        <f>AM1358/Sum(AM1:AM$1706)</f>
      </c>
      <c r="M1358" t="s">
        <v>3458</v>
      </c>
      <c r="N1358" t="s">
        <v>2629</v>
      </c>
      <c r="O1358" t="n">
        <v>2202</v>
      </c>
      <c r="P1358" s="43"/>
      <c r="Q1358" s="43"/>
      <c r="R1358" s="43"/>
      <c r="S1358" s="43"/>
      <c r="T1358" s="43"/>
      <c r="U1358" s="43"/>
      <c r="V1358" s="43"/>
      <c r="W1358" s="43"/>
      <c r="X1358" s="43"/>
      <c r="Y1358" s="43"/>
      <c r="Z1358" s="43"/>
      <c r="AA1358" s="43"/>
      <c r="AB1358" s="43"/>
      <c r="AC1358" s="43"/>
      <c r="AD1358" s="43"/>
      <c r="AE1358" s="43"/>
      <c r="AF1358" s="43"/>
      <c r="AG1358" s="43"/>
      <c r="AH1358" s="43"/>
      <c r="AI1358" s="43" t="n">
        <v>58133.6068581317</v>
      </c>
      <c r="AJ1358" s="43" t="n">
        <v>154466.397243959</v>
      </c>
      <c r="AK1358" s="43" t="n">
        <v>168306.030400514</v>
      </c>
      <c r="AL1358" s="43" t="n">
        <v>46356.5</v>
      </c>
      <c r="AM1358" s="43"/>
    </row>
    <row r="1359">
      <c r="A1359" t="str">
        <f>M1359</f>
      </c>
      <c r="B1359" t="str">
        <f>N1359</f>
      </c>
      <c r="C1359" t="str">
        <f>O1359</f>
      </c>
      <c r="D1359" s="43" t="str">
        <f>AE1359</f>
      </c>
      <c r="E1359" s="43" t="str">
        <f>AK1359</f>
      </c>
      <c r="F1359" s="43" t="str">
        <f>AL1359</f>
      </c>
      <c r="G1359" s="43" t="str">
        <f>AM1359</f>
      </c>
      <c r="H1359" s="44" t="str">
        <f>AL1359/AK1359-1</f>
      </c>
      <c r="I1359" s="44" t="str">
        <f>AL1359/AE1359-1</f>
      </c>
      <c r="J1359" s="44" t="str">
        <f>AM1359/AL1359</f>
      </c>
      <c r="K1359" s="44" t="str">
        <f>AL1359/Sum(AL$1:AL$1706)</f>
      </c>
      <c r="L1359" s="44" t="str">
        <f>AM1359/Sum(AM1:AM$1706)</f>
      </c>
      <c r="M1359" t="s">
        <v>3458</v>
      </c>
      <c r="N1359" t="s">
        <v>3070</v>
      </c>
      <c r="O1359" t="n">
        <v>1952</v>
      </c>
      <c r="P1359" s="43"/>
      <c r="Q1359" s="43"/>
      <c r="R1359" s="43"/>
      <c r="S1359" s="43"/>
      <c r="T1359" s="43"/>
      <c r="U1359" s="43"/>
      <c r="V1359" s="43"/>
      <c r="W1359" s="43"/>
      <c r="X1359" s="43" t="n">
        <v>382878.121044313</v>
      </c>
      <c r="Y1359" s="43"/>
      <c r="Z1359" s="43"/>
      <c r="AA1359" s="43"/>
      <c r="AB1359" s="43"/>
      <c r="AC1359" s="43"/>
      <c r="AD1359" s="43"/>
      <c r="AE1359" s="43"/>
      <c r="AF1359" s="43"/>
      <c r="AG1359" s="43"/>
      <c r="AH1359" s="43"/>
      <c r="AI1359" s="43"/>
      <c r="AJ1359" s="43"/>
      <c r="AK1359" s="43"/>
      <c r="AL1359" s="43"/>
      <c r="AM1359" s="43"/>
    </row>
    <row r="1360">
      <c r="A1360" t="str">
        <f>M1360</f>
      </c>
      <c r="B1360" t="str">
        <f>N1360</f>
      </c>
      <c r="C1360" t="str">
        <f>O1360</f>
      </c>
      <c r="D1360" s="43" t="str">
        <f>AE1360</f>
      </c>
      <c r="E1360" s="43" t="str">
        <f>AK1360</f>
      </c>
      <c r="F1360" s="43" t="str">
        <f>AL1360</f>
      </c>
      <c r="G1360" s="43" t="str">
        <f>AM1360</f>
      </c>
      <c r="H1360" s="44" t="str">
        <f>AL1360/AK1360-1</f>
      </c>
      <c r="I1360" s="44" t="str">
        <f>AL1360/AE1360-1</f>
      </c>
      <c r="J1360" s="44" t="str">
        <f>AM1360/AL1360</f>
      </c>
      <c r="K1360" s="44" t="str">
        <f>AL1360/Sum(AL$1:AL$1706)</f>
      </c>
      <c r="L1360" s="44" t="str">
        <f>AM1360/Sum(AM1:AM$1706)</f>
      </c>
      <c r="M1360" t="s">
        <v>3458</v>
      </c>
      <c r="N1360" t="s">
        <v>3466</v>
      </c>
      <c r="O1360" t="n">
        <v>482</v>
      </c>
      <c r="P1360" s="43" t="n">
        <v>7028425.71649589</v>
      </c>
      <c r="Q1360" s="43"/>
      <c r="R1360" s="43"/>
      <c r="S1360" s="43"/>
      <c r="T1360" s="43"/>
      <c r="U1360" s="43"/>
      <c r="V1360" s="43"/>
      <c r="W1360" s="43"/>
      <c r="X1360" s="43"/>
      <c r="Y1360" s="43"/>
      <c r="Z1360" s="43"/>
      <c r="AA1360" s="43"/>
      <c r="AB1360" s="43"/>
      <c r="AC1360" s="43"/>
      <c r="AD1360" s="43"/>
      <c r="AE1360" s="43"/>
      <c r="AF1360" s="43"/>
      <c r="AG1360" s="43"/>
      <c r="AH1360" s="43"/>
      <c r="AI1360" s="43"/>
      <c r="AJ1360" s="43"/>
      <c r="AK1360" s="43"/>
      <c r="AL1360" s="43"/>
      <c r="AM1360" s="43"/>
    </row>
    <row r="1361">
      <c r="A1361" t="str">
        <f>M1361</f>
      </c>
      <c r="B1361" t="str">
        <f>N1361</f>
      </c>
      <c r="C1361" t="str">
        <f>O1361</f>
      </c>
      <c r="D1361" s="43" t="str">
        <f>AE1361</f>
      </c>
      <c r="E1361" s="43" t="str">
        <f>AK1361</f>
      </c>
      <c r="F1361" s="43" t="str">
        <f>AL1361</f>
      </c>
      <c r="G1361" s="43" t="str">
        <f>AM1361</f>
      </c>
      <c r="H1361" s="44" t="str">
        <f>AL1361/AK1361-1</f>
      </c>
      <c r="I1361" s="44" t="str">
        <f>AL1361/AE1361-1</f>
      </c>
      <c r="J1361" s="44" t="str">
        <f>AM1361/AL1361</f>
      </c>
      <c r="K1361" s="44" t="str">
        <f>AL1361/Sum(AL$1:AL$1706)</f>
      </c>
      <c r="L1361" s="44" t="str">
        <f>AM1361/Sum(AM1:AM$1706)</f>
      </c>
      <c r="M1361" t="s">
        <v>3458</v>
      </c>
      <c r="N1361" t="s">
        <v>3467</v>
      </c>
      <c r="O1361" t="n">
        <v>604</v>
      </c>
      <c r="P1361" s="43" t="n">
        <v>498775.866363743</v>
      </c>
      <c r="Q1361" s="43" t="n">
        <v>2115576.67686672</v>
      </c>
      <c r="R1361" s="43" t="n">
        <v>46689806.1786352</v>
      </c>
      <c r="S1361" s="43" t="n">
        <v>13736537.0559265</v>
      </c>
      <c r="T1361" s="43"/>
      <c r="U1361" s="43"/>
      <c r="V1361" s="43"/>
      <c r="W1361" s="43"/>
      <c r="X1361" s="43"/>
      <c r="Y1361" s="43"/>
      <c r="Z1361" s="43"/>
      <c r="AA1361" s="43"/>
      <c r="AB1361" s="43"/>
      <c r="AC1361" s="43"/>
      <c r="AD1361" s="43"/>
      <c r="AE1361" s="43"/>
      <c r="AF1361" s="43"/>
      <c r="AG1361" s="43"/>
      <c r="AH1361" s="43"/>
      <c r="AI1361" s="43"/>
      <c r="AJ1361" s="43"/>
      <c r="AK1361" s="43"/>
      <c r="AL1361" s="43"/>
      <c r="AM1361" s="43"/>
    </row>
    <row r="1362">
      <c r="A1362" t="str">
        <f>M1362</f>
      </c>
      <c r="B1362" t="str">
        <f>N1362</f>
      </c>
      <c r="C1362" t="str">
        <f>O1362</f>
      </c>
      <c r="D1362" s="43" t="str">
        <f>AE1362</f>
      </c>
      <c r="E1362" s="43" t="str">
        <f>AK1362</f>
      </c>
      <c r="F1362" s="43" t="str">
        <f>AL1362</f>
      </c>
      <c r="G1362" s="43" t="str">
        <f>AM1362</f>
      </c>
      <c r="H1362" s="44" t="str">
        <f>AL1362/AK1362-1</f>
      </c>
      <c r="I1362" s="44" t="str">
        <f>AL1362/AE1362-1</f>
      </c>
      <c r="J1362" s="44" t="str">
        <f>AM1362/AL1362</f>
      </c>
      <c r="K1362" s="44" t="str">
        <f>AL1362/Sum(AL$1:AL$1706)</f>
      </c>
      <c r="L1362" s="44" t="str">
        <f>AM1362/Sum(AM1:AM$1706)</f>
      </c>
      <c r="M1362" t="s">
        <v>3458</v>
      </c>
      <c r="N1362" t="s">
        <v>2673</v>
      </c>
      <c r="O1362" t="n">
        <v>2015</v>
      </c>
      <c r="P1362" s="43"/>
      <c r="Q1362" s="43"/>
      <c r="R1362" s="43"/>
      <c r="S1362" s="43"/>
      <c r="T1362" s="43"/>
      <c r="U1362" s="43"/>
      <c r="V1362" s="43"/>
      <c r="W1362" s="43"/>
      <c r="X1362" s="43"/>
      <c r="Y1362" s="43"/>
      <c r="Z1362" s="43"/>
      <c r="AA1362" s="43"/>
      <c r="AB1362" s="43"/>
      <c r="AC1362" s="43"/>
      <c r="AD1362" s="43"/>
      <c r="AE1362" s="43" t="n">
        <v>4252.20942799756</v>
      </c>
      <c r="AF1362" s="43" t="n">
        <v>77704.0204469398</v>
      </c>
      <c r="AG1362" s="43" t="n">
        <v>118341.886596331</v>
      </c>
      <c r="AH1362" s="43" t="n">
        <v>96446.9870230631</v>
      </c>
      <c r="AI1362" s="43"/>
      <c r="AJ1362" s="43"/>
      <c r="AK1362" s="43"/>
      <c r="AL1362" s="43"/>
      <c r="AM1362" s="43"/>
    </row>
    <row r="1363">
      <c r="A1363" t="str">
        <f>M1363</f>
      </c>
      <c r="B1363" t="str">
        <f>N1363</f>
      </c>
      <c r="C1363" t="str">
        <f>O1363</f>
      </c>
      <c r="D1363" s="43" t="str">
        <f>AE1363</f>
      </c>
      <c r="E1363" s="43" t="str">
        <f>AK1363</f>
      </c>
      <c r="F1363" s="43" t="str">
        <f>AL1363</f>
      </c>
      <c r="G1363" s="43" t="str">
        <f>AM1363</f>
      </c>
      <c r="H1363" s="44" t="str">
        <f>AL1363/AK1363-1</f>
      </c>
      <c r="I1363" s="44" t="str">
        <f>AL1363/AE1363-1</f>
      </c>
      <c r="J1363" s="44" t="str">
        <f>AM1363/AL1363</f>
      </c>
      <c r="K1363" s="44" t="str">
        <f>AL1363/Sum(AL$1:AL$1706)</f>
      </c>
      <c r="L1363" s="44" t="str">
        <f>AM1363/Sum(AM1:AM$1706)</f>
      </c>
      <c r="M1363" t="s">
        <v>3458</v>
      </c>
      <c r="N1363"/>
      <c r="O1363"/>
      <c r="P1363" s="43" t="n">
        <v>13944884554.3753</v>
      </c>
      <c r="Q1363" s="43" t="n">
        <v>16123901957.5999</v>
      </c>
      <c r="R1363" s="43" t="n">
        <v>20737566447.6486</v>
      </c>
      <c r="S1363" s="43" t="n">
        <v>23649014789.1835</v>
      </c>
      <c r="T1363" s="43" t="n">
        <v>27241932696.6099</v>
      </c>
      <c r="U1363" s="43" t="n">
        <v>45889167791.7459</v>
      </c>
      <c r="V1363" s="43" t="n">
        <v>48398542881.1923</v>
      </c>
      <c r="W1363" s="43" t="n">
        <v>46660098186.999</v>
      </c>
      <c r="X1363" s="43" t="n">
        <v>52120555957.6808</v>
      </c>
      <c r="Y1363" s="43" t="n">
        <v>46998950067.1134</v>
      </c>
      <c r="Z1363" s="43" t="n">
        <v>38097175829.8049</v>
      </c>
      <c r="AA1363" s="43" t="n">
        <v>38480369383.5963</v>
      </c>
      <c r="AB1363" s="43" t="n">
        <v>44524338622.5066</v>
      </c>
      <c r="AC1363" s="43" t="n">
        <v>32728943764.5373</v>
      </c>
      <c r="AD1363" s="43" t="n">
        <v>29441704540.3383</v>
      </c>
      <c r="AE1363" s="43" t="n">
        <v>25271294787.5131</v>
      </c>
      <c r="AF1363" s="43" t="n">
        <v>23085410357.691</v>
      </c>
      <c r="AG1363" s="43" t="n">
        <v>25216898451.7483</v>
      </c>
      <c r="AH1363" s="43" t="n">
        <v>28985497691.1817</v>
      </c>
      <c r="AI1363" s="43" t="n">
        <v>25997386385.985</v>
      </c>
      <c r="AJ1363" s="43" t="n">
        <v>28172998094.9636</v>
      </c>
      <c r="AK1363" s="43" t="n">
        <v>57206019014.6902</v>
      </c>
      <c r="AL1363" s="43" t="n">
        <v>58510333010.0319</v>
      </c>
      <c r="AM1363" s="43" t="n">
        <v>18069578940.9147</v>
      </c>
    </row>
    <row r="1364">
      <c r="A1364" t="str">
        <f>M1364</f>
      </c>
      <c r="B1364" t="str">
        <f>N1364</f>
      </c>
      <c r="C1364" t="str">
        <f>O1364</f>
      </c>
      <c r="D1364" s="43" t="str">
        <f>AE1364</f>
      </c>
      <c r="E1364" s="43" t="str">
        <f>AK1364</f>
      </c>
      <c r="F1364" s="43" t="str">
        <f>AL1364</f>
      </c>
      <c r="G1364" s="43" t="str">
        <f>AM1364</f>
      </c>
      <c r="H1364" s="44" t="str">
        <f>AL1364/AK1364-1</f>
      </c>
      <c r="I1364" s="44" t="str">
        <f>AL1364/AE1364-1</f>
      </c>
      <c r="J1364" s="44" t="str">
        <f>AM1364/AL1364</f>
      </c>
      <c r="K1364" s="44" t="str">
        <f>AL1364/Sum(AL$1:AL$1706)</f>
      </c>
      <c r="L1364" s="44" t="str">
        <f>AM1364/Sum(AM1:AM$1706)</f>
      </c>
      <c r="M1364" t="s">
        <v>1854</v>
      </c>
      <c r="N1364" t="s">
        <v>3468</v>
      </c>
      <c r="O1364" t="n">
        <v>541</v>
      </c>
      <c r="P1364" s="43"/>
      <c r="Q1364" s="43" t="n">
        <v>39989.0454939485</v>
      </c>
      <c r="R1364" s="43"/>
      <c r="S1364" s="43"/>
      <c r="T1364" s="43"/>
      <c r="U1364" s="43"/>
      <c r="V1364" s="43"/>
      <c r="W1364" s="43"/>
      <c r="X1364" s="43"/>
      <c r="Y1364" s="43"/>
      <c r="Z1364" s="43"/>
      <c r="AA1364" s="43"/>
      <c r="AB1364" s="43"/>
      <c r="AC1364" s="43"/>
      <c r="AD1364" s="43"/>
      <c r="AE1364" s="43"/>
      <c r="AF1364" s="43"/>
      <c r="AG1364" s="43"/>
      <c r="AH1364" s="43"/>
      <c r="AI1364" s="43"/>
      <c r="AJ1364" s="43"/>
      <c r="AK1364" s="43"/>
      <c r="AL1364" s="43"/>
      <c r="AM1364" s="43"/>
    </row>
    <row r="1365">
      <c r="A1365" t="str">
        <f>M1365</f>
      </c>
      <c r="B1365" t="str">
        <f>N1365</f>
      </c>
      <c r="C1365" t="str">
        <f>O1365</f>
      </c>
      <c r="D1365" s="43" t="str">
        <f>AE1365</f>
      </c>
      <c r="E1365" s="43" t="str">
        <f>AK1365</f>
      </c>
      <c r="F1365" s="43" t="str">
        <f>AL1365</f>
      </c>
      <c r="G1365" s="43" t="str">
        <f>AM1365</f>
      </c>
      <c r="H1365" s="44" t="str">
        <f>AL1365/AK1365-1</f>
      </c>
      <c r="I1365" s="44" t="str">
        <f>AL1365/AE1365-1</f>
      </c>
      <c r="J1365" s="44" t="str">
        <f>AM1365/AL1365</f>
      </c>
      <c r="K1365" s="44" t="str">
        <f>AL1365/Sum(AL$1:AL$1706)</f>
      </c>
      <c r="L1365" s="44" t="str">
        <f>AM1365/Sum(AM1:AM$1706)</f>
      </c>
      <c r="M1365" t="s">
        <v>1854</v>
      </c>
      <c r="N1365" t="s">
        <v>2685</v>
      </c>
      <c r="O1365" t="n">
        <v>2041</v>
      </c>
      <c r="P1365" s="43"/>
      <c r="Q1365" s="43"/>
      <c r="R1365" s="43"/>
      <c r="S1365" s="43"/>
      <c r="T1365" s="43"/>
      <c r="U1365" s="43"/>
      <c r="V1365" s="43"/>
      <c r="W1365" s="43"/>
      <c r="X1365" s="43"/>
      <c r="Y1365" s="43"/>
      <c r="Z1365" s="43"/>
      <c r="AA1365" s="43"/>
      <c r="AB1365" s="43"/>
      <c r="AC1365" s="43"/>
      <c r="AD1365" s="43"/>
      <c r="AE1365" s="43"/>
      <c r="AF1365" s="43"/>
      <c r="AG1365" s="43"/>
      <c r="AH1365" s="43" t="n">
        <v>270977.882271663</v>
      </c>
      <c r="AI1365" s="43" t="n">
        <v>-71228.1762842372</v>
      </c>
      <c r="AJ1365" s="43" t="n">
        <v>146816.751427445</v>
      </c>
      <c r="AK1365" s="43" t="n">
        <v>78684.7556423783</v>
      </c>
      <c r="AL1365" s="43" t="n">
        <v>75491.6016</v>
      </c>
      <c r="AM1365" s="43" t="n">
        <v>-96927.6589969046</v>
      </c>
    </row>
    <row r="1366">
      <c r="A1366" t="str">
        <f>M1366</f>
      </c>
      <c r="B1366" t="str">
        <f>N1366</f>
      </c>
      <c r="C1366" t="str">
        <f>O1366</f>
      </c>
      <c r="D1366" s="43" t="str">
        <f>AE1366</f>
      </c>
      <c r="E1366" s="43" t="str">
        <f>AK1366</f>
      </c>
      <c r="F1366" s="43" t="str">
        <f>AL1366</f>
      </c>
      <c r="G1366" s="43" t="str">
        <f>AM1366</f>
      </c>
      <c r="H1366" s="44" t="str">
        <f>AL1366/AK1366-1</f>
      </c>
      <c r="I1366" s="44" t="str">
        <f>AL1366/AE1366-1</f>
      </c>
      <c r="J1366" s="44" t="str">
        <f>AM1366/AL1366</f>
      </c>
      <c r="K1366" s="44" t="str">
        <f>AL1366/Sum(AL$1:AL$1706)</f>
      </c>
      <c r="L1366" s="44" t="str">
        <f>AM1366/Sum(AM1:AM$1706)</f>
      </c>
      <c r="M1366" t="s">
        <v>1854</v>
      </c>
      <c r="N1366" t="s">
        <v>3078</v>
      </c>
      <c r="O1366" t="n">
        <v>2042</v>
      </c>
      <c r="P1366" s="43"/>
      <c r="Q1366" s="43"/>
      <c r="R1366" s="43"/>
      <c r="S1366" s="43"/>
      <c r="T1366" s="43"/>
      <c r="U1366" s="43"/>
      <c r="V1366" s="43"/>
      <c r="W1366" s="43"/>
      <c r="X1366" s="43"/>
      <c r="Y1366" s="43"/>
      <c r="Z1366" s="43"/>
      <c r="AA1366" s="43"/>
      <c r="AB1366" s="43"/>
      <c r="AC1366" s="43"/>
      <c r="AD1366" s="43"/>
      <c r="AE1366" s="43"/>
      <c r="AF1366" s="43"/>
      <c r="AG1366" s="43"/>
      <c r="AH1366" s="43"/>
      <c r="AI1366" s="43"/>
      <c r="AJ1366" s="43"/>
      <c r="AK1366" s="43" t="n">
        <v>10615540.7932276</v>
      </c>
      <c r="AL1366" s="43" t="n">
        <v>51705694</v>
      </c>
      <c r="AM1366" s="43" t="n">
        <v>20921439.6439309</v>
      </c>
    </row>
    <row r="1367">
      <c r="A1367" t="str">
        <f>M1367</f>
      </c>
      <c r="B1367" t="str">
        <f>N1367</f>
      </c>
      <c r="C1367" t="str">
        <f>O1367</f>
      </c>
      <c r="D1367" s="43" t="str">
        <f>AE1367</f>
      </c>
      <c r="E1367" s="43" t="str">
        <f>AK1367</f>
      </c>
      <c r="F1367" s="43" t="str">
        <f>AL1367</f>
      </c>
      <c r="G1367" s="43" t="str">
        <f>AM1367</f>
      </c>
      <c r="H1367" s="44" t="str">
        <f>AL1367/AK1367-1</f>
      </c>
      <c r="I1367" s="44" t="str">
        <f>AL1367/AE1367-1</f>
      </c>
      <c r="J1367" s="44" t="str">
        <f>AM1367/AL1367</f>
      </c>
      <c r="K1367" s="44" t="str">
        <f>AL1367/Sum(AL$1:AL$1706)</f>
      </c>
      <c r="L1367" s="44" t="str">
        <f>AM1367/Sum(AM1:AM$1706)</f>
      </c>
      <c r="M1367" t="s">
        <v>1854</v>
      </c>
      <c r="N1367" t="s">
        <v>3133</v>
      </c>
      <c r="O1367" t="n">
        <v>2043</v>
      </c>
      <c r="P1367" s="43"/>
      <c r="Q1367" s="43"/>
      <c r="R1367" s="43"/>
      <c r="S1367" s="43"/>
      <c r="T1367" s="43"/>
      <c r="U1367" s="43"/>
      <c r="V1367" s="43"/>
      <c r="W1367" s="43"/>
      <c r="X1367" s="43"/>
      <c r="Y1367" s="43"/>
      <c r="Z1367" s="43"/>
      <c r="AA1367" s="43"/>
      <c r="AB1367" s="43"/>
      <c r="AC1367" s="43"/>
      <c r="AD1367" s="43"/>
      <c r="AE1367" s="43" t="n">
        <v>21504970.9952948</v>
      </c>
      <c r="AF1367" s="43" t="n">
        <v>35222346.224029</v>
      </c>
      <c r="AG1367" s="43" t="n">
        <v>63652528.6905296</v>
      </c>
      <c r="AH1367" s="43" t="n">
        <v>-78004.9468725162</v>
      </c>
      <c r="AI1367" s="43"/>
      <c r="AJ1367" s="43" t="n">
        <v>1496.19329657744</v>
      </c>
      <c r="AK1367" s="43" t="n">
        <v>-984790.150106764</v>
      </c>
      <c r="AL1367" s="43" t="n">
        <v>-463504.8438</v>
      </c>
      <c r="AM1367" s="43"/>
    </row>
    <row r="1368">
      <c r="A1368" t="str">
        <f>M1368</f>
      </c>
      <c r="B1368" t="str">
        <f>N1368</f>
      </c>
      <c r="C1368" t="str">
        <f>O1368</f>
      </c>
      <c r="D1368" s="43" t="str">
        <f>AE1368</f>
      </c>
      <c r="E1368" s="43" t="str">
        <f>AK1368</f>
      </c>
      <c r="F1368" s="43" t="str">
        <f>AL1368</f>
      </c>
      <c r="G1368" s="43" t="str">
        <f>AM1368</f>
      </c>
      <c r="H1368" s="44" t="str">
        <f>AL1368/AK1368-1</f>
      </c>
      <c r="I1368" s="44" t="str">
        <f>AL1368/AE1368-1</f>
      </c>
      <c r="J1368" s="44" t="str">
        <f>AM1368/AL1368</f>
      </c>
      <c r="K1368" s="44" t="str">
        <f>AL1368/Sum(AL$1:AL$1706)</f>
      </c>
      <c r="L1368" s="44" t="str">
        <f>AM1368/Sum(AM1:AM$1706)</f>
      </c>
      <c r="M1368" t="s">
        <v>1854</v>
      </c>
      <c r="N1368" t="s">
        <v>2334</v>
      </c>
      <c r="O1368" t="n">
        <v>2047</v>
      </c>
      <c r="P1368" s="43"/>
      <c r="Q1368" s="43"/>
      <c r="R1368" s="43"/>
      <c r="S1368" s="43"/>
      <c r="T1368" s="43"/>
      <c r="U1368" s="43"/>
      <c r="V1368" s="43"/>
      <c r="W1368" s="43"/>
      <c r="X1368" s="43"/>
      <c r="Y1368" s="43"/>
      <c r="Z1368" s="43"/>
      <c r="AA1368" s="43"/>
      <c r="AB1368" s="43"/>
      <c r="AC1368" s="43"/>
      <c r="AD1368" s="43"/>
      <c r="AE1368" s="43"/>
      <c r="AF1368" s="43"/>
      <c r="AG1368" s="43"/>
      <c r="AH1368" s="43" t="n">
        <v>102772.034809861</v>
      </c>
      <c r="AI1368" s="43"/>
      <c r="AJ1368" s="43"/>
      <c r="AK1368" s="43"/>
      <c r="AL1368" s="43"/>
      <c r="AM1368" s="43"/>
    </row>
    <row r="1369">
      <c r="A1369" t="str">
        <f>M1369</f>
      </c>
      <c r="B1369" t="str">
        <f>N1369</f>
      </c>
      <c r="C1369" t="str">
        <f>O1369</f>
      </c>
      <c r="D1369" s="43" t="str">
        <f>AE1369</f>
      </c>
      <c r="E1369" s="43" t="str">
        <f>AK1369</f>
      </c>
      <c r="F1369" s="43" t="str">
        <f>AL1369</f>
      </c>
      <c r="G1369" s="43" t="str">
        <f>AM1369</f>
      </c>
      <c r="H1369" s="44" t="str">
        <f>AL1369/AK1369-1</f>
      </c>
      <c r="I1369" s="44" t="str">
        <f>AL1369/AE1369-1</f>
      </c>
      <c r="J1369" s="44" t="str">
        <f>AM1369/AL1369</f>
      </c>
      <c r="K1369" s="44" t="str">
        <f>AL1369/Sum(AL$1:AL$1706)</f>
      </c>
      <c r="L1369" s="44" t="str">
        <f>AM1369/Sum(AM1:AM$1706)</f>
      </c>
      <c r="M1369" t="s">
        <v>1854</v>
      </c>
      <c r="N1369" t="s">
        <v>2335</v>
      </c>
      <c r="O1369" t="n">
        <v>2048</v>
      </c>
      <c r="P1369" s="43"/>
      <c r="Q1369" s="43"/>
      <c r="R1369" s="43"/>
      <c r="S1369" s="43"/>
      <c r="T1369" s="43"/>
      <c r="U1369" s="43"/>
      <c r="V1369" s="43"/>
      <c r="W1369" s="43"/>
      <c r="X1369" s="43"/>
      <c r="Y1369" s="43"/>
      <c r="Z1369" s="43"/>
      <c r="AA1369" s="43"/>
      <c r="AB1369" s="43"/>
      <c r="AC1369" s="43"/>
      <c r="AD1369" s="43"/>
      <c r="AE1369" s="43" t="n">
        <v>1057280.4054033</v>
      </c>
      <c r="AF1369" s="43"/>
      <c r="AG1369" s="43"/>
      <c r="AH1369" s="43" t="n">
        <v>-8692.88098308997</v>
      </c>
      <c r="AI1369" s="43"/>
      <c r="AJ1369" s="43"/>
      <c r="AK1369" s="43"/>
      <c r="AL1369" s="43"/>
      <c r="AM1369" s="43"/>
    </row>
    <row r="1370">
      <c r="A1370" t="str">
        <f>M1370</f>
      </c>
      <c r="B1370" t="str">
        <f>N1370</f>
      </c>
      <c r="C1370" t="str">
        <f>O1370</f>
      </c>
      <c r="D1370" s="43" t="str">
        <f>AE1370</f>
      </c>
      <c r="E1370" s="43" t="str">
        <f>AK1370</f>
      </c>
      <c r="F1370" s="43" t="str">
        <f>AL1370</f>
      </c>
      <c r="G1370" s="43" t="str">
        <f>AM1370</f>
      </c>
      <c r="H1370" s="44" t="str">
        <f>AL1370/AK1370-1</f>
      </c>
      <c r="I1370" s="44" t="str">
        <f>AL1370/AE1370-1</f>
      </c>
      <c r="J1370" s="44" t="str">
        <f>AM1370/AL1370</f>
      </c>
      <c r="K1370" s="44" t="str">
        <f>AL1370/Sum(AL$1:AL$1706)</f>
      </c>
      <c r="L1370" s="44" t="str">
        <f>AM1370/Sum(AM1:AM$1706)</f>
      </c>
      <c r="M1370" t="s">
        <v>1854</v>
      </c>
      <c r="N1370" t="s">
        <v>2693</v>
      </c>
      <c r="O1370" t="n">
        <v>2249</v>
      </c>
      <c r="P1370" s="43"/>
      <c r="Q1370" s="43"/>
      <c r="R1370" s="43"/>
      <c r="S1370" s="43"/>
      <c r="T1370" s="43"/>
      <c r="U1370" s="43"/>
      <c r="V1370" s="43"/>
      <c r="W1370" s="43"/>
      <c r="X1370" s="43"/>
      <c r="Y1370" s="43"/>
      <c r="Z1370" s="43"/>
      <c r="AA1370" s="43"/>
      <c r="AB1370" s="43"/>
      <c r="AC1370" s="43"/>
      <c r="AD1370" s="43"/>
      <c r="AE1370" s="43"/>
      <c r="AF1370" s="43"/>
      <c r="AG1370" s="43"/>
      <c r="AH1370" s="43"/>
      <c r="AI1370" s="43"/>
      <c r="AJ1370" s="43"/>
      <c r="AK1370" s="43" t="n">
        <v>63839466.3627871</v>
      </c>
      <c r="AL1370" s="43" t="n">
        <v>91090785.6719</v>
      </c>
      <c r="AM1370" s="43" t="n">
        <v>258948765.426698</v>
      </c>
    </row>
    <row r="1371">
      <c r="A1371" t="str">
        <f>M1371</f>
      </c>
      <c r="B1371" t="str">
        <f>N1371</f>
      </c>
      <c r="C1371" t="str">
        <f>O1371</f>
      </c>
      <c r="D1371" s="43" t="str">
        <f>AE1371</f>
      </c>
      <c r="E1371" s="43" t="str">
        <f>AK1371</f>
      </c>
      <c r="F1371" s="43" t="str">
        <f>AL1371</f>
      </c>
      <c r="G1371" s="43" t="str">
        <f>AM1371</f>
      </c>
      <c r="H1371" s="44" t="str">
        <f>AL1371/AK1371-1</f>
      </c>
      <c r="I1371" s="44" t="str">
        <f>AL1371/AE1371-1</f>
      </c>
      <c r="J1371" s="44" t="str">
        <f>AM1371/AL1371</f>
      </c>
      <c r="K1371" s="44" t="str">
        <f>AL1371/Sum(AL$1:AL$1706)</f>
      </c>
      <c r="L1371" s="44" t="str">
        <f>AM1371/Sum(AM1:AM$1706)</f>
      </c>
      <c r="M1371" t="s">
        <v>1854</v>
      </c>
      <c r="N1371" t="s">
        <v>2697</v>
      </c>
      <c r="O1371" t="n">
        <v>568</v>
      </c>
      <c r="P1371" s="43"/>
      <c r="Q1371" s="43"/>
      <c r="R1371" s="43"/>
      <c r="S1371" s="43" t="n">
        <v>400149.280079645</v>
      </c>
      <c r="T1371" s="43"/>
      <c r="U1371" s="43"/>
      <c r="V1371" s="43"/>
      <c r="W1371" s="43"/>
      <c r="X1371" s="43"/>
      <c r="Y1371" s="43"/>
      <c r="Z1371" s="43"/>
      <c r="AA1371" s="43"/>
      <c r="AB1371" s="43"/>
      <c r="AC1371" s="43"/>
      <c r="AD1371" s="43"/>
      <c r="AE1371" s="43"/>
      <c r="AF1371" s="43"/>
      <c r="AG1371" s="43"/>
      <c r="AH1371" s="43"/>
      <c r="AI1371" s="43"/>
      <c r="AJ1371" s="43"/>
      <c r="AK1371" s="43"/>
      <c r="AL1371" s="43"/>
      <c r="AM1371" s="43"/>
    </row>
    <row r="1372">
      <c r="A1372" t="str">
        <f>M1372</f>
      </c>
      <c r="B1372" t="str">
        <f>N1372</f>
      </c>
      <c r="C1372" t="str">
        <f>O1372</f>
      </c>
      <c r="D1372" s="43" t="str">
        <f>AE1372</f>
      </c>
      <c r="E1372" s="43" t="str">
        <f>AK1372</f>
      </c>
      <c r="F1372" s="43" t="str">
        <f>AL1372</f>
      </c>
      <c r="G1372" s="43" t="str">
        <f>AM1372</f>
      </c>
      <c r="H1372" s="44" t="str">
        <f>AL1372/AK1372-1</f>
      </c>
      <c r="I1372" s="44" t="str">
        <f>AL1372/AE1372-1</f>
      </c>
      <c r="J1372" s="44" t="str">
        <f>AM1372/AL1372</f>
      </c>
      <c r="K1372" s="44" t="str">
        <f>AL1372/Sum(AL$1:AL$1706)</f>
      </c>
      <c r="L1372" s="44" t="str">
        <f>AM1372/Sum(AM1:AM$1706)</f>
      </c>
      <c r="M1372" t="s">
        <v>1854</v>
      </c>
      <c r="N1372" t="s">
        <v>2354</v>
      </c>
      <c r="O1372" t="n">
        <v>2255</v>
      </c>
      <c r="P1372" s="43"/>
      <c r="Q1372" s="43"/>
      <c r="R1372" s="43"/>
      <c r="S1372" s="43"/>
      <c r="T1372" s="43"/>
      <c r="U1372" s="43"/>
      <c r="V1372" s="43"/>
      <c r="W1372" s="43"/>
      <c r="X1372" s="43"/>
      <c r="Y1372" s="43"/>
      <c r="Z1372" s="43"/>
      <c r="AA1372" s="43"/>
      <c r="AB1372" s="43"/>
      <c r="AC1372" s="43"/>
      <c r="AD1372" s="43"/>
      <c r="AE1372" s="43"/>
      <c r="AF1372" s="43"/>
      <c r="AG1372" s="43"/>
      <c r="AH1372" s="43"/>
      <c r="AI1372" s="43" t="n">
        <v>2455807.47659424</v>
      </c>
      <c r="AJ1372" s="43" t="n">
        <v>2810461.49980703</v>
      </c>
      <c r="AK1372" s="43" t="n">
        <v>2360829.82431639</v>
      </c>
      <c r="AL1372" s="43" t="n">
        <v>23402825</v>
      </c>
      <c r="AM1372" s="43" t="n">
        <v>41075057.7623398</v>
      </c>
    </row>
    <row r="1373">
      <c r="A1373" t="str">
        <f>M1373</f>
      </c>
      <c r="B1373" t="str">
        <f>N1373</f>
      </c>
      <c r="C1373" t="str">
        <f>O1373</f>
      </c>
      <c r="D1373" s="43" t="str">
        <f>AE1373</f>
      </c>
      <c r="E1373" s="43" t="str">
        <f>AK1373</f>
      </c>
      <c r="F1373" s="43" t="str">
        <f>AL1373</f>
      </c>
      <c r="G1373" s="43" t="str">
        <f>AM1373</f>
      </c>
      <c r="H1373" s="44" t="str">
        <f>AL1373/AK1373-1</f>
      </c>
      <c r="I1373" s="44" t="str">
        <f>AL1373/AE1373-1</f>
      </c>
      <c r="J1373" s="44" t="str">
        <f>AM1373/AL1373</f>
      </c>
      <c r="K1373" s="44" t="str">
        <f>AL1373/Sum(AL$1:AL$1706)</f>
      </c>
      <c r="L1373" s="44" t="str">
        <f>AM1373/Sum(AM1:AM$1706)</f>
      </c>
      <c r="M1373" t="s">
        <v>1854</v>
      </c>
      <c r="N1373" t="s">
        <v>2359</v>
      </c>
      <c r="O1373" t="n">
        <v>2190</v>
      </c>
      <c r="P1373" s="43"/>
      <c r="Q1373" s="43"/>
      <c r="R1373" s="43"/>
      <c r="S1373" s="43"/>
      <c r="T1373" s="43"/>
      <c r="U1373" s="43"/>
      <c r="V1373" s="43"/>
      <c r="W1373" s="43"/>
      <c r="X1373" s="43"/>
      <c r="Y1373" s="43"/>
      <c r="Z1373" s="43"/>
      <c r="AA1373" s="43"/>
      <c r="AB1373" s="43"/>
      <c r="AC1373" s="43"/>
      <c r="AD1373" s="43"/>
      <c r="AE1373" s="43"/>
      <c r="AF1373" s="43"/>
      <c r="AG1373" s="43" t="n">
        <v>988925.843535999</v>
      </c>
      <c r="AH1373" s="43"/>
      <c r="AI1373" s="43"/>
      <c r="AJ1373" s="43"/>
      <c r="AK1373" s="43" t="n">
        <v>0</v>
      </c>
      <c r="AL1373" s="43"/>
      <c r="AM1373" s="43"/>
    </row>
    <row r="1374">
      <c r="A1374" t="str">
        <f>M1374</f>
      </c>
      <c r="B1374" t="str">
        <f>N1374</f>
      </c>
      <c r="C1374" t="str">
        <f>O1374</f>
      </c>
      <c r="D1374" s="43" t="str">
        <f>AE1374</f>
      </c>
      <c r="E1374" s="43" t="str">
        <f>AK1374</f>
      </c>
      <c r="F1374" s="43" t="str">
        <f>AL1374</f>
      </c>
      <c r="G1374" s="43" t="str">
        <f>AM1374</f>
      </c>
      <c r="H1374" s="44" t="str">
        <f>AL1374/AK1374-1</f>
      </c>
      <c r="I1374" s="44" t="str">
        <f>AL1374/AE1374-1</f>
      </c>
      <c r="J1374" s="44" t="str">
        <f>AM1374/AL1374</f>
      </c>
      <c r="K1374" s="44" t="str">
        <f>AL1374/Sum(AL$1:AL$1706)</f>
      </c>
      <c r="L1374" s="44" t="str">
        <f>AM1374/Sum(AM1:AM$1706)</f>
      </c>
      <c r="M1374" t="s">
        <v>1854</v>
      </c>
      <c r="N1374" t="s">
        <v>2362</v>
      </c>
      <c r="O1374" t="n">
        <v>1890</v>
      </c>
      <c r="P1374" s="43"/>
      <c r="Q1374" s="43"/>
      <c r="R1374" s="43" t="n">
        <v>621186.336167313</v>
      </c>
      <c r="S1374" s="43" t="n">
        <v>426644.257222009</v>
      </c>
      <c r="T1374" s="43"/>
      <c r="U1374" s="43"/>
      <c r="V1374" s="43"/>
      <c r="W1374" s="43"/>
      <c r="X1374" s="43"/>
      <c r="Y1374" s="43"/>
      <c r="Z1374" s="43"/>
      <c r="AA1374" s="43"/>
      <c r="AB1374" s="43"/>
      <c r="AC1374" s="43"/>
      <c r="AD1374" s="43"/>
      <c r="AE1374" s="43"/>
      <c r="AF1374" s="43"/>
      <c r="AG1374" s="43"/>
      <c r="AH1374" s="43"/>
      <c r="AI1374" s="43"/>
      <c r="AJ1374" s="43"/>
      <c r="AK1374" s="43"/>
      <c r="AL1374" s="43"/>
      <c r="AM1374" s="43"/>
    </row>
    <row r="1375">
      <c r="A1375" t="str">
        <f>M1375</f>
      </c>
      <c r="B1375" t="str">
        <f>N1375</f>
      </c>
      <c r="C1375" t="str">
        <f>O1375</f>
      </c>
      <c r="D1375" s="43" t="str">
        <f>AE1375</f>
      </c>
      <c r="E1375" s="43" t="str">
        <f>AK1375</f>
      </c>
      <c r="F1375" s="43" t="str">
        <f>AL1375</f>
      </c>
      <c r="G1375" s="43" t="str">
        <f>AM1375</f>
      </c>
      <c r="H1375" s="44" t="str">
        <f>AL1375/AK1375-1</f>
      </c>
      <c r="I1375" s="44" t="str">
        <f>AL1375/AE1375-1</f>
      </c>
      <c r="J1375" s="44" t="str">
        <f>AM1375/AL1375</f>
      </c>
      <c r="K1375" s="44" t="str">
        <f>AL1375/Sum(AL$1:AL$1706)</f>
      </c>
      <c r="L1375" s="44" t="str">
        <f>AM1375/Sum(AM1:AM$1706)</f>
      </c>
      <c r="M1375" t="s">
        <v>1854</v>
      </c>
      <c r="N1375" t="s">
        <v>2364</v>
      </c>
      <c r="O1375" t="n">
        <v>1728</v>
      </c>
      <c r="P1375" s="43"/>
      <c r="Q1375" s="43" t="n">
        <v>43426109.4753234</v>
      </c>
      <c r="R1375" s="43" t="n">
        <v>197630572.618556</v>
      </c>
      <c r="S1375" s="43"/>
      <c r="T1375" s="43" t="n">
        <v>29749.5865737141</v>
      </c>
      <c r="U1375" s="43"/>
      <c r="V1375" s="43"/>
      <c r="W1375" s="43"/>
      <c r="X1375" s="43"/>
      <c r="Y1375" s="43" t="n">
        <v>-217750.844988915</v>
      </c>
      <c r="Z1375" s="43" t="n">
        <v>-110686.755487034</v>
      </c>
      <c r="AA1375" s="43"/>
      <c r="AB1375" s="43"/>
      <c r="AC1375" s="43"/>
      <c r="AD1375" s="43"/>
      <c r="AE1375" s="43"/>
      <c r="AF1375" s="43"/>
      <c r="AG1375" s="43"/>
      <c r="AH1375" s="43"/>
      <c r="AI1375" s="43"/>
      <c r="AJ1375" s="43"/>
      <c r="AK1375" s="43"/>
      <c r="AL1375" s="43"/>
      <c r="AM1375" s="43"/>
    </row>
    <row r="1376">
      <c r="A1376" t="str">
        <f>M1376</f>
      </c>
      <c r="B1376" t="str">
        <f>N1376</f>
      </c>
      <c r="C1376" t="str">
        <f>O1376</f>
      </c>
      <c r="D1376" s="43" t="str">
        <f>AE1376</f>
      </c>
      <c r="E1376" s="43" t="str">
        <f>AK1376</f>
      </c>
      <c r="F1376" s="43" t="str">
        <f>AL1376</f>
      </c>
      <c r="G1376" s="43" t="str">
        <f>AM1376</f>
      </c>
      <c r="H1376" s="44" t="str">
        <f>AL1376/AK1376-1</f>
      </c>
      <c r="I1376" s="44" t="str">
        <f>AL1376/AE1376-1</f>
      </c>
      <c r="J1376" s="44" t="str">
        <f>AM1376/AL1376</f>
      </c>
      <c r="K1376" s="44" t="str">
        <f>AL1376/Sum(AL$1:AL$1706)</f>
      </c>
      <c r="L1376" s="44" t="str">
        <f>AM1376/Sum(AM1:AM$1706)</f>
      </c>
      <c r="M1376" t="s">
        <v>1854</v>
      </c>
      <c r="N1376" t="s">
        <v>2373</v>
      </c>
      <c r="O1376" t="n">
        <v>2040</v>
      </c>
      <c r="P1376" s="43"/>
      <c r="Q1376" s="43"/>
      <c r="R1376" s="43"/>
      <c r="S1376" s="43"/>
      <c r="T1376" s="43"/>
      <c r="U1376" s="43"/>
      <c r="V1376" s="43"/>
      <c r="W1376" s="43"/>
      <c r="X1376" s="43"/>
      <c r="Y1376" s="43"/>
      <c r="Z1376" s="43"/>
      <c r="AA1376" s="43"/>
      <c r="AB1376" s="43"/>
      <c r="AC1376" s="43"/>
      <c r="AD1376" s="43"/>
      <c r="AE1376" s="43"/>
      <c r="AF1376" s="43" t="n">
        <v>3125214.18568404</v>
      </c>
      <c r="AG1376" s="43" t="n">
        <v>1100744.34248635</v>
      </c>
      <c r="AH1376" s="43" t="n">
        <v>0</v>
      </c>
      <c r="AI1376" s="43"/>
      <c r="AJ1376" s="43"/>
      <c r="AK1376" s="43"/>
      <c r="AL1376" s="43" t="n">
        <v>383178.4175</v>
      </c>
      <c r="AM1376" s="43" t="n">
        <v>400269.805907342</v>
      </c>
    </row>
    <row r="1377">
      <c r="A1377" t="str">
        <f>M1377</f>
      </c>
      <c r="B1377" t="str">
        <f>N1377</f>
      </c>
      <c r="C1377" t="str">
        <f>O1377</f>
      </c>
      <c r="D1377" s="43" t="str">
        <f>AE1377</f>
      </c>
      <c r="E1377" s="43" t="str">
        <f>AK1377</f>
      </c>
      <c r="F1377" s="43" t="str">
        <f>AL1377</f>
      </c>
      <c r="G1377" s="43" t="str">
        <f>AM1377</f>
      </c>
      <c r="H1377" s="44" t="str">
        <f>AL1377/AK1377-1</f>
      </c>
      <c r="I1377" s="44" t="str">
        <f>AL1377/AE1377-1</f>
      </c>
      <c r="J1377" s="44" t="str">
        <f>AM1377/AL1377</f>
      </c>
      <c r="K1377" s="44" t="str">
        <f>AL1377/Sum(AL$1:AL$1706)</f>
      </c>
      <c r="L1377" s="44" t="str">
        <f>AM1377/Sum(AM1:AM$1706)</f>
      </c>
      <c r="M1377" t="s">
        <v>1854</v>
      </c>
      <c r="N1377" t="s">
        <v>2377</v>
      </c>
      <c r="O1377" t="n">
        <v>1900</v>
      </c>
      <c r="P1377" s="43"/>
      <c r="Q1377" s="43" t="n">
        <v>574319.989672951</v>
      </c>
      <c r="R1377" s="43" t="n">
        <v>568062.480698285</v>
      </c>
      <c r="S1377" s="43" t="n">
        <v>629345.232633366</v>
      </c>
      <c r="T1377" s="43" t="n">
        <v>240741.091951138</v>
      </c>
      <c r="U1377" s="43" t="n">
        <v>434189.258451645</v>
      </c>
      <c r="V1377" s="43"/>
      <c r="W1377" s="43" t="n">
        <v>509839.593757168</v>
      </c>
      <c r="X1377" s="43" t="n">
        <v>87251.2143177155</v>
      </c>
      <c r="Y1377" s="43"/>
      <c r="Z1377" s="43"/>
      <c r="AA1377" s="43"/>
      <c r="AB1377" s="43"/>
      <c r="AC1377" s="43"/>
      <c r="AD1377" s="43" t="n">
        <v>-5374.14160901295</v>
      </c>
      <c r="AE1377" s="43"/>
      <c r="AF1377" s="43"/>
      <c r="AG1377" s="43"/>
      <c r="AH1377" s="43"/>
      <c r="AI1377" s="43"/>
      <c r="AJ1377" s="43"/>
      <c r="AK1377" s="43"/>
      <c r="AL1377" s="43"/>
      <c r="AM1377" s="43"/>
    </row>
    <row r="1378">
      <c r="A1378" t="str">
        <f>M1378</f>
      </c>
      <c r="B1378" t="str">
        <f>N1378</f>
      </c>
      <c r="C1378" t="str">
        <f>O1378</f>
      </c>
      <c r="D1378" s="43" t="str">
        <f>AE1378</f>
      </c>
      <c r="E1378" s="43" t="str">
        <f>AK1378</f>
      </c>
      <c r="F1378" s="43" t="str">
        <f>AL1378</f>
      </c>
      <c r="G1378" s="43" t="str">
        <f>AM1378</f>
      </c>
      <c r="H1378" s="44" t="str">
        <f>AL1378/AK1378-1</f>
      </c>
      <c r="I1378" s="44" t="str">
        <f>AL1378/AE1378-1</f>
      </c>
      <c r="J1378" s="44" t="str">
        <f>AM1378/AL1378</f>
      </c>
      <c r="K1378" s="44" t="str">
        <f>AL1378/Sum(AL$1:AL$1706)</f>
      </c>
      <c r="L1378" s="44" t="str">
        <f>AM1378/Sum(AM1:AM$1706)</f>
      </c>
      <c r="M1378" t="s">
        <v>1854</v>
      </c>
      <c r="N1378" t="s">
        <v>2382</v>
      </c>
      <c r="O1378" t="n">
        <v>487</v>
      </c>
      <c r="P1378" s="43" t="n">
        <v>3397182.29928307</v>
      </c>
      <c r="Q1378" s="43"/>
      <c r="R1378" s="43"/>
      <c r="S1378" s="43"/>
      <c r="T1378" s="43"/>
      <c r="U1378" s="43"/>
      <c r="V1378" s="43"/>
      <c r="W1378" s="43"/>
      <c r="X1378" s="43"/>
      <c r="Y1378" s="43"/>
      <c r="Z1378" s="43"/>
      <c r="AA1378" s="43"/>
      <c r="AB1378" s="43"/>
      <c r="AC1378" s="43"/>
      <c r="AD1378" s="43"/>
      <c r="AE1378" s="43"/>
      <c r="AF1378" s="43"/>
      <c r="AG1378" s="43"/>
      <c r="AH1378" s="43"/>
      <c r="AI1378" s="43"/>
      <c r="AJ1378" s="43"/>
      <c r="AK1378" s="43"/>
      <c r="AL1378" s="43"/>
      <c r="AM1378" s="43"/>
    </row>
    <row r="1379">
      <c r="A1379" t="str">
        <f>M1379</f>
      </c>
      <c r="B1379" t="str">
        <f>N1379</f>
      </c>
      <c r="C1379" t="str">
        <f>O1379</f>
      </c>
      <c r="D1379" s="43" t="str">
        <f>AE1379</f>
      </c>
      <c r="E1379" s="43" t="str">
        <f>AK1379</f>
      </c>
      <c r="F1379" s="43" t="str">
        <f>AL1379</f>
      </c>
      <c r="G1379" s="43" t="str">
        <f>AM1379</f>
      </c>
      <c r="H1379" s="44" t="str">
        <f>AL1379/AK1379-1</f>
      </c>
      <c r="I1379" s="44" t="str">
        <f>AL1379/AE1379-1</f>
      </c>
      <c r="J1379" s="44" t="str">
        <f>AM1379/AL1379</f>
      </c>
      <c r="K1379" s="44" t="str">
        <f>AL1379/Sum(AL$1:AL$1706)</f>
      </c>
      <c r="L1379" s="44" t="str">
        <f>AM1379/Sum(AM1:AM$1706)</f>
      </c>
      <c r="M1379" t="s">
        <v>1854</v>
      </c>
      <c r="N1379" t="s">
        <v>2385</v>
      </c>
      <c r="O1379" t="n">
        <v>2038</v>
      </c>
      <c r="P1379" s="43"/>
      <c r="Q1379" s="43"/>
      <c r="R1379" s="43"/>
      <c r="S1379" s="43"/>
      <c r="T1379" s="43"/>
      <c r="U1379" s="43"/>
      <c r="V1379" s="43"/>
      <c r="W1379" s="43"/>
      <c r="X1379" s="43"/>
      <c r="Y1379" s="43"/>
      <c r="Z1379" s="43"/>
      <c r="AA1379" s="43"/>
      <c r="AB1379" s="43"/>
      <c r="AC1379" s="43"/>
      <c r="AD1379" s="43"/>
      <c r="AE1379" s="43"/>
      <c r="AF1379" s="43"/>
      <c r="AG1379" s="43"/>
      <c r="AH1379" s="43"/>
      <c r="AI1379" s="43"/>
      <c r="AJ1379" s="43" t="n">
        <v>1129517.64950508</v>
      </c>
      <c r="AK1379" s="43" t="n">
        <v>555864.478088167</v>
      </c>
      <c r="AL1379" s="43"/>
      <c r="AM1379" s="43"/>
    </row>
    <row r="1380">
      <c r="A1380" t="str">
        <f>M1380</f>
      </c>
      <c r="B1380" t="str">
        <f>N1380</f>
      </c>
      <c r="C1380" t="str">
        <f>O1380</f>
      </c>
      <c r="D1380" s="43" t="str">
        <f>AE1380</f>
      </c>
      <c r="E1380" s="43" t="str">
        <f>AK1380</f>
      </c>
      <c r="F1380" s="43" t="str">
        <f>AL1380</f>
      </c>
      <c r="G1380" s="43" t="str">
        <f>AM1380</f>
      </c>
      <c r="H1380" s="44" t="str">
        <f>AL1380/AK1380-1</f>
      </c>
      <c r="I1380" s="44" t="str">
        <f>AL1380/AE1380-1</f>
      </c>
      <c r="J1380" s="44" t="str">
        <f>AM1380/AL1380</f>
      </c>
      <c r="K1380" s="44" t="str">
        <f>AL1380/Sum(AL$1:AL$1706)</f>
      </c>
      <c r="L1380" s="44" t="str">
        <f>AM1380/Sum(AM1:AM$1706)</f>
      </c>
      <c r="M1380" t="s">
        <v>1854</v>
      </c>
      <c r="N1380" t="s">
        <v>2388</v>
      </c>
      <c r="O1380" t="n">
        <v>2057</v>
      </c>
      <c r="P1380" s="43"/>
      <c r="Q1380" s="43"/>
      <c r="R1380" s="43" t="n">
        <v>6618015.17681525</v>
      </c>
      <c r="S1380" s="43" t="n">
        <v>105773673.812944</v>
      </c>
      <c r="T1380" s="43" t="n">
        <v>18654000.7801829</v>
      </c>
      <c r="U1380" s="43" t="n">
        <v>714609.079534522</v>
      </c>
      <c r="V1380" s="43"/>
      <c r="W1380" s="43"/>
      <c r="X1380" s="43"/>
      <c r="Y1380" s="43"/>
      <c r="Z1380" s="43" t="n">
        <v>-444129.511864642</v>
      </c>
      <c r="AA1380" s="43" t="n">
        <v>-80.4823502686754</v>
      </c>
      <c r="AB1380" s="43" t="n">
        <v>-68625.6027255362</v>
      </c>
      <c r="AC1380" s="43" t="n">
        <v>-167163.869627148</v>
      </c>
      <c r="AD1380" s="43"/>
      <c r="AE1380" s="43"/>
      <c r="AF1380" s="43"/>
      <c r="AG1380" s="43"/>
      <c r="AH1380" s="43"/>
      <c r="AI1380" s="43"/>
      <c r="AJ1380" s="43"/>
      <c r="AK1380" s="43"/>
      <c r="AL1380" s="43"/>
      <c r="AM1380" s="43"/>
    </row>
    <row r="1381">
      <c r="A1381" t="str">
        <f>M1381</f>
      </c>
      <c r="B1381" t="str">
        <f>N1381</f>
      </c>
      <c r="C1381" t="str">
        <f>O1381</f>
      </c>
      <c r="D1381" s="43" t="str">
        <f>AE1381</f>
      </c>
      <c r="E1381" s="43" t="str">
        <f>AK1381</f>
      </c>
      <c r="F1381" s="43" t="str">
        <f>AL1381</f>
      </c>
      <c r="G1381" s="43" t="str">
        <f>AM1381</f>
      </c>
      <c r="H1381" s="44" t="str">
        <f>AL1381/AK1381-1</f>
      </c>
      <c r="I1381" s="44" t="str">
        <f>AL1381/AE1381-1</f>
      </c>
      <c r="J1381" s="44" t="str">
        <f>AM1381/AL1381</f>
      </c>
      <c r="K1381" s="44" t="str">
        <f>AL1381/Sum(AL$1:AL$1706)</f>
      </c>
      <c r="L1381" s="44" t="str">
        <f>AM1381/Sum(AM1:AM$1706)</f>
      </c>
      <c r="M1381" t="s">
        <v>1854</v>
      </c>
      <c r="N1381" t="s">
        <v>3469</v>
      </c>
      <c r="O1381" t="n">
        <v>1907</v>
      </c>
      <c r="P1381" s="43"/>
      <c r="Q1381" s="43"/>
      <c r="R1381" s="43" t="n">
        <v>2089195.62731967</v>
      </c>
      <c r="S1381" s="43" t="n">
        <v>3144268.21193139</v>
      </c>
      <c r="T1381" s="43" t="n">
        <v>47092.1080668607</v>
      </c>
      <c r="U1381" s="43"/>
      <c r="V1381" s="43"/>
      <c r="W1381" s="43"/>
      <c r="X1381" s="43"/>
      <c r="Y1381" s="43" t="n">
        <v>-321624.692883313</v>
      </c>
      <c r="Z1381" s="43" t="n">
        <v>-120592.533041486</v>
      </c>
      <c r="AA1381" s="43"/>
      <c r="AB1381" s="43"/>
      <c r="AC1381" s="43" t="n">
        <v>-181769.610183357</v>
      </c>
      <c r="AD1381" s="43" t="n">
        <v>-3870.94019058984</v>
      </c>
      <c r="AE1381" s="43"/>
      <c r="AF1381" s="43"/>
      <c r="AG1381" s="43"/>
      <c r="AH1381" s="43"/>
      <c r="AI1381" s="43"/>
      <c r="AJ1381" s="43"/>
      <c r="AK1381" s="43"/>
      <c r="AL1381" s="43"/>
      <c r="AM1381" s="43"/>
    </row>
    <row r="1382">
      <c r="A1382" t="str">
        <f>M1382</f>
      </c>
      <c r="B1382" t="str">
        <f>N1382</f>
      </c>
      <c r="C1382" t="str">
        <f>O1382</f>
      </c>
      <c r="D1382" s="43" t="str">
        <f>AE1382</f>
      </c>
      <c r="E1382" s="43" t="str">
        <f>AK1382</f>
      </c>
      <c r="F1382" s="43" t="str">
        <f>AL1382</f>
      </c>
      <c r="G1382" s="43" t="str">
        <f>AM1382</f>
      </c>
      <c r="H1382" s="44" t="str">
        <f>AL1382/AK1382-1</f>
      </c>
      <c r="I1382" s="44" t="str">
        <f>AL1382/AE1382-1</f>
      </c>
      <c r="J1382" s="44" t="str">
        <f>AM1382/AL1382</f>
      </c>
      <c r="K1382" s="44" t="str">
        <f>AL1382/Sum(AL$1:AL$1706)</f>
      </c>
      <c r="L1382" s="44" t="str">
        <f>AM1382/Sum(AM1:AM$1706)</f>
      </c>
      <c r="M1382" t="s">
        <v>1854</v>
      </c>
      <c r="N1382" t="s">
        <v>2392</v>
      </c>
      <c r="O1382" t="n">
        <v>1909</v>
      </c>
      <c r="P1382" s="43" t="n">
        <v>-3762813.93089558</v>
      </c>
      <c r="Q1382" s="43" t="n">
        <v>-1331737.75096257</v>
      </c>
      <c r="R1382" s="43" t="n">
        <v>935348.219752251</v>
      </c>
      <c r="S1382" s="43" t="n">
        <v>-1143305.4264895</v>
      </c>
      <c r="T1382" s="43"/>
      <c r="U1382" s="43"/>
      <c r="V1382" s="43"/>
      <c r="W1382" s="43"/>
      <c r="X1382" s="43"/>
      <c r="Y1382" s="43"/>
      <c r="Z1382" s="43"/>
      <c r="AA1382" s="43"/>
      <c r="AB1382" s="43"/>
      <c r="AC1382" s="43"/>
      <c r="AD1382" s="43"/>
      <c r="AE1382" s="43" t="n">
        <v>-292919.52679337</v>
      </c>
      <c r="AF1382" s="43"/>
      <c r="AG1382" s="43"/>
      <c r="AH1382" s="43"/>
      <c r="AI1382" s="43"/>
      <c r="AJ1382" s="43"/>
      <c r="AK1382" s="43"/>
      <c r="AL1382" s="43"/>
      <c r="AM1382" s="43"/>
    </row>
    <row r="1383">
      <c r="A1383" t="str">
        <f>M1383</f>
      </c>
      <c r="B1383" t="str">
        <f>N1383</f>
      </c>
      <c r="C1383" t="str">
        <f>O1383</f>
      </c>
      <c r="D1383" s="43" t="str">
        <f>AE1383</f>
      </c>
      <c r="E1383" s="43" t="str">
        <f>AK1383</f>
      </c>
      <c r="F1383" s="43" t="str">
        <f>AL1383</f>
      </c>
      <c r="G1383" s="43" t="str">
        <f>AM1383</f>
      </c>
      <c r="H1383" s="44" t="str">
        <f>AL1383/AK1383-1</f>
      </c>
      <c r="I1383" s="44" t="str">
        <f>AL1383/AE1383-1</f>
      </c>
      <c r="J1383" s="44" t="str">
        <f>AM1383/AL1383</f>
      </c>
      <c r="K1383" s="44" t="str">
        <f>AL1383/Sum(AL$1:AL$1706)</f>
      </c>
      <c r="L1383" s="44" t="str">
        <f>AM1383/Sum(AM1:AM$1706)</f>
      </c>
      <c r="M1383" t="s">
        <v>1854</v>
      </c>
      <c r="N1383" t="s">
        <v>2393</v>
      </c>
      <c r="O1383" t="n">
        <v>2058</v>
      </c>
      <c r="P1383" s="43"/>
      <c r="Q1383" s="43"/>
      <c r="R1383" s="43"/>
      <c r="S1383" s="43"/>
      <c r="T1383" s="43"/>
      <c r="U1383" s="43"/>
      <c r="V1383" s="43"/>
      <c r="W1383" s="43"/>
      <c r="X1383" s="43" t="n">
        <v>0</v>
      </c>
      <c r="Y1383" s="43"/>
      <c r="Z1383" s="43"/>
      <c r="AA1383" s="43" t="n">
        <v>354310.851467218</v>
      </c>
      <c r="AB1383" s="43"/>
      <c r="AC1383" s="43"/>
      <c r="AD1383" s="43"/>
      <c r="AE1383" s="43"/>
      <c r="AF1383" s="43"/>
      <c r="AG1383" s="43"/>
      <c r="AH1383" s="43"/>
      <c r="AI1383" s="43"/>
      <c r="AJ1383" s="43"/>
      <c r="AK1383" s="43"/>
      <c r="AL1383" s="43"/>
      <c r="AM1383" s="43"/>
    </row>
    <row r="1384">
      <c r="A1384" t="str">
        <f>M1384</f>
      </c>
      <c r="B1384" t="str">
        <f>N1384</f>
      </c>
      <c r="C1384" t="str">
        <f>O1384</f>
      </c>
      <c r="D1384" s="43" t="str">
        <f>AE1384</f>
      </c>
      <c r="E1384" s="43" t="str">
        <f>AK1384</f>
      </c>
      <c r="F1384" s="43" t="str">
        <f>AL1384</f>
      </c>
      <c r="G1384" s="43" t="str">
        <f>AM1384</f>
      </c>
      <c r="H1384" s="44" t="str">
        <f>AL1384/AK1384-1</f>
      </c>
      <c r="I1384" s="44" t="str">
        <f>AL1384/AE1384-1</f>
      </c>
      <c r="J1384" s="44" t="str">
        <f>AM1384/AL1384</f>
      </c>
      <c r="K1384" s="44" t="str">
        <f>AL1384/Sum(AL$1:AL$1706)</f>
      </c>
      <c r="L1384" s="44" t="str">
        <f>AM1384/Sum(AM1:AM$1706)</f>
      </c>
      <c r="M1384" t="s">
        <v>1854</v>
      </c>
      <c r="N1384" t="s">
        <v>2846</v>
      </c>
      <c r="O1384" t="n">
        <v>2059</v>
      </c>
      <c r="P1384" s="43"/>
      <c r="Q1384" s="43" t="n">
        <v>3154359.57071976</v>
      </c>
      <c r="R1384" s="43" t="n">
        <v>10762053.2740987</v>
      </c>
      <c r="S1384" s="43" t="n">
        <v>14538559.0772435</v>
      </c>
      <c r="T1384" s="43" t="n">
        <v>3293917.36234216</v>
      </c>
      <c r="U1384" s="43" t="n">
        <v>4886237.02800996</v>
      </c>
      <c r="V1384" s="43" t="n">
        <v>5069159.9604258</v>
      </c>
      <c r="W1384" s="43"/>
      <c r="X1384" s="43" t="n">
        <v>6869952.05172929</v>
      </c>
      <c r="Y1384" s="43" t="n">
        <v>0</v>
      </c>
      <c r="Z1384" s="43"/>
      <c r="AA1384" s="43"/>
      <c r="AB1384" s="43" t="n">
        <v>-111160.85087254</v>
      </c>
      <c r="AC1384" s="43"/>
      <c r="AD1384" s="43"/>
      <c r="AE1384" s="43"/>
      <c r="AF1384" s="43"/>
      <c r="AG1384" s="43"/>
      <c r="AH1384" s="43"/>
      <c r="AI1384" s="43"/>
      <c r="AJ1384" s="43" t="n">
        <v>0</v>
      </c>
      <c r="AK1384" s="43"/>
      <c r="AL1384" s="43"/>
      <c r="AM1384" s="43"/>
    </row>
    <row r="1385">
      <c r="A1385" t="str">
        <f>M1385</f>
      </c>
      <c r="B1385" t="str">
        <f>N1385</f>
      </c>
      <c r="C1385" t="str">
        <f>O1385</f>
      </c>
      <c r="D1385" s="43" t="str">
        <f>AE1385</f>
      </c>
      <c r="E1385" s="43" t="str">
        <f>AK1385</f>
      </c>
      <c r="F1385" s="43" t="str">
        <f>AL1385</f>
      </c>
      <c r="G1385" s="43" t="str">
        <f>AM1385</f>
      </c>
      <c r="H1385" s="44" t="str">
        <f>AL1385/AK1385-1</f>
      </c>
      <c r="I1385" s="44" t="str">
        <f>AL1385/AE1385-1</f>
      </c>
      <c r="J1385" s="44" t="str">
        <f>AM1385/AL1385</f>
      </c>
      <c r="K1385" s="44" t="str">
        <f>AL1385/Sum(AL$1:AL$1706)</f>
      </c>
      <c r="L1385" s="44" t="str">
        <f>AM1385/Sum(AM1:AM$1706)</f>
      </c>
      <c r="M1385" t="s">
        <v>1854</v>
      </c>
      <c r="N1385" t="s">
        <v>2850</v>
      </c>
      <c r="O1385" t="n">
        <v>2232</v>
      </c>
      <c r="P1385" s="43"/>
      <c r="Q1385" s="43"/>
      <c r="R1385" s="43"/>
      <c r="S1385" s="43"/>
      <c r="T1385" s="43"/>
      <c r="U1385" s="43"/>
      <c r="V1385" s="43"/>
      <c r="W1385" s="43"/>
      <c r="X1385" s="43"/>
      <c r="Y1385" s="43"/>
      <c r="Z1385" s="43"/>
      <c r="AA1385" s="43"/>
      <c r="AB1385" s="43"/>
      <c r="AC1385" s="43"/>
      <c r="AD1385" s="43"/>
      <c r="AE1385" s="43"/>
      <c r="AF1385" s="43"/>
      <c r="AG1385" s="43"/>
      <c r="AH1385" s="43"/>
      <c r="AI1385" s="43"/>
      <c r="AJ1385" s="43" t="n">
        <v>125281.229575127</v>
      </c>
      <c r="AK1385" s="43"/>
      <c r="AL1385" s="43"/>
      <c r="AM1385" s="43"/>
    </row>
    <row r="1386">
      <c r="A1386" t="str">
        <f>M1386</f>
      </c>
      <c r="B1386" t="str">
        <f>N1386</f>
      </c>
      <c r="C1386" t="str">
        <f>O1386</f>
      </c>
      <c r="D1386" s="43" t="str">
        <f>AE1386</f>
      </c>
      <c r="E1386" s="43" t="str">
        <f>AK1386</f>
      </c>
      <c r="F1386" s="43" t="str">
        <f>AL1386</f>
      </c>
      <c r="G1386" s="43" t="str">
        <f>AM1386</f>
      </c>
      <c r="H1386" s="44" t="str">
        <f>AL1386/AK1386-1</f>
      </c>
      <c r="I1386" s="44" t="str">
        <f>AL1386/AE1386-1</f>
      </c>
      <c r="J1386" s="44" t="str">
        <f>AM1386/AL1386</f>
      </c>
      <c r="K1386" s="44" t="str">
        <f>AL1386/Sum(AL$1:AL$1706)</f>
      </c>
      <c r="L1386" s="44" t="str">
        <f>AM1386/Sum(AM1:AM$1706)</f>
      </c>
      <c r="M1386" t="s">
        <v>1854</v>
      </c>
      <c r="N1386" t="s">
        <v>2851</v>
      </c>
      <c r="O1386" t="n">
        <v>2253</v>
      </c>
      <c r="P1386" s="43"/>
      <c r="Q1386" s="43"/>
      <c r="R1386" s="43"/>
      <c r="S1386" s="43"/>
      <c r="T1386" s="43"/>
      <c r="U1386" s="43"/>
      <c r="V1386" s="43"/>
      <c r="W1386" s="43"/>
      <c r="X1386" s="43"/>
      <c r="Y1386" s="43"/>
      <c r="Z1386" s="43"/>
      <c r="AA1386" s="43"/>
      <c r="AB1386" s="43"/>
      <c r="AC1386" s="43"/>
      <c r="AD1386" s="43"/>
      <c r="AE1386" s="43"/>
      <c r="AF1386" s="43"/>
      <c r="AG1386" s="43"/>
      <c r="AH1386" s="43"/>
      <c r="AI1386" s="43" t="n">
        <v>9983.8725265847</v>
      </c>
      <c r="AJ1386" s="43"/>
      <c r="AK1386" s="43"/>
      <c r="AL1386" s="43"/>
      <c r="AM1386" s="43"/>
    </row>
    <row r="1387">
      <c r="A1387" t="str">
        <f>M1387</f>
      </c>
      <c r="B1387" t="str">
        <f>N1387</f>
      </c>
      <c r="C1387" t="str">
        <f>O1387</f>
      </c>
      <c r="D1387" s="43" t="str">
        <f>AE1387</f>
      </c>
      <c r="E1387" s="43" t="str">
        <f>AK1387</f>
      </c>
      <c r="F1387" s="43" t="str">
        <f>AL1387</f>
      </c>
      <c r="G1387" s="43" t="str">
        <f>AM1387</f>
      </c>
      <c r="H1387" s="44" t="str">
        <f>AL1387/AK1387-1</f>
      </c>
      <c r="I1387" s="44" t="str">
        <f>AL1387/AE1387-1</f>
      </c>
      <c r="J1387" s="44" t="str">
        <f>AM1387/AL1387</f>
      </c>
      <c r="K1387" s="44" t="str">
        <f>AL1387/Sum(AL$1:AL$1706)</f>
      </c>
      <c r="L1387" s="44" t="str">
        <f>AM1387/Sum(AM1:AM$1706)</f>
      </c>
      <c r="M1387" t="s">
        <v>1854</v>
      </c>
      <c r="N1387" t="s">
        <v>2856</v>
      </c>
      <c r="O1387" t="n">
        <v>1992</v>
      </c>
      <c r="P1387" s="43"/>
      <c r="Q1387" s="43"/>
      <c r="R1387" s="43"/>
      <c r="S1387" s="43"/>
      <c r="T1387" s="43"/>
      <c r="U1387" s="43"/>
      <c r="V1387" s="43"/>
      <c r="W1387" s="43"/>
      <c r="X1387" s="43"/>
      <c r="Y1387" s="43"/>
      <c r="Z1387" s="43"/>
      <c r="AA1387" s="43" t="n">
        <v>2355834.83273068</v>
      </c>
      <c r="AB1387" s="43" t="n">
        <v>0</v>
      </c>
      <c r="AC1387" s="43"/>
      <c r="AD1387" s="43" t="n">
        <v>4698603.95433545</v>
      </c>
      <c r="AE1387" s="43" t="n">
        <v>751647.491610176</v>
      </c>
      <c r="AF1387" s="43"/>
      <c r="AG1387" s="43"/>
      <c r="AH1387" s="43"/>
      <c r="AI1387" s="43"/>
      <c r="AJ1387" s="43" t="n">
        <v>-13262.7698861215</v>
      </c>
      <c r="AK1387" s="43"/>
      <c r="AL1387" s="43" t="n">
        <v>19614327.625</v>
      </c>
      <c r="AM1387" s="43" t="n">
        <v>13894415.9252953</v>
      </c>
    </row>
    <row r="1388">
      <c r="A1388" t="str">
        <f>M1388</f>
      </c>
      <c r="B1388" t="str">
        <f>N1388</f>
      </c>
      <c r="C1388" t="str">
        <f>O1388</f>
      </c>
      <c r="D1388" s="43" t="str">
        <f>AE1388</f>
      </c>
      <c r="E1388" s="43" t="str">
        <f>AK1388</f>
      </c>
      <c r="F1388" s="43" t="str">
        <f>AL1388</f>
      </c>
      <c r="G1388" s="43" t="str">
        <f>AM1388</f>
      </c>
      <c r="H1388" s="44" t="str">
        <f>AL1388/AK1388-1</f>
      </c>
      <c r="I1388" s="44" t="str">
        <f>AL1388/AE1388-1</f>
      </c>
      <c r="J1388" s="44" t="str">
        <f>AM1388/AL1388</f>
      </c>
      <c r="K1388" s="44" t="str">
        <f>AL1388/Sum(AL$1:AL$1706)</f>
      </c>
      <c r="L1388" s="44" t="str">
        <f>AM1388/Sum(AM1:AM$1706)</f>
      </c>
      <c r="M1388" t="s">
        <v>1854</v>
      </c>
      <c r="N1388" t="s">
        <v>2417</v>
      </c>
      <c r="O1388" t="n">
        <v>2061</v>
      </c>
      <c r="P1388" s="43"/>
      <c r="Q1388" s="43"/>
      <c r="R1388" s="43"/>
      <c r="S1388" s="43" t="n">
        <v>3151689.30462612</v>
      </c>
      <c r="T1388" s="43" t="n">
        <v>2797911.43027459</v>
      </c>
      <c r="U1388" s="43" t="n">
        <v>3074269.91497811</v>
      </c>
      <c r="V1388" s="43" t="n">
        <v>4568271.46212916</v>
      </c>
      <c r="W1388" s="43" t="n">
        <v>516006.816147001</v>
      </c>
      <c r="X1388" s="43"/>
      <c r="Y1388" s="43"/>
      <c r="Z1388" s="43"/>
      <c r="AA1388" s="43" t="n">
        <v>-130192.435235891</v>
      </c>
      <c r="AB1388" s="43" t="n">
        <v>-284679.788016893</v>
      </c>
      <c r="AC1388" s="43" t="n">
        <v>-47256.2249058304</v>
      </c>
      <c r="AD1388" s="43"/>
      <c r="AE1388" s="43"/>
      <c r="AF1388" s="43" t="n">
        <v>0</v>
      </c>
      <c r="AG1388" s="43"/>
      <c r="AH1388" s="43"/>
      <c r="AI1388" s="43"/>
      <c r="AJ1388" s="43"/>
      <c r="AK1388" s="43"/>
      <c r="AL1388" s="43"/>
      <c r="AM1388" s="43"/>
    </row>
    <row r="1389">
      <c r="A1389" t="str">
        <f>M1389</f>
      </c>
      <c r="B1389" t="str">
        <f>N1389</f>
      </c>
      <c r="C1389" t="str">
        <f>O1389</f>
      </c>
      <c r="D1389" s="43" t="str">
        <f>AE1389</f>
      </c>
      <c r="E1389" s="43" t="str">
        <f>AK1389</f>
      </c>
      <c r="F1389" s="43" t="str">
        <f>AL1389</f>
      </c>
      <c r="G1389" s="43" t="str">
        <f>AM1389</f>
      </c>
      <c r="H1389" s="44" t="str">
        <f>AL1389/AK1389-1</f>
      </c>
      <c r="I1389" s="44" t="str">
        <f>AL1389/AE1389-1</f>
      </c>
      <c r="J1389" s="44" t="str">
        <f>AM1389/AL1389</f>
      </c>
      <c r="K1389" s="44" t="str">
        <f>AL1389/Sum(AL$1:AL$1706)</f>
      </c>
      <c r="L1389" s="44" t="str">
        <f>AM1389/Sum(AM1:AM$1706)</f>
      </c>
      <c r="M1389" t="s">
        <v>1854</v>
      </c>
      <c r="N1389" t="s">
        <v>2857</v>
      </c>
      <c r="O1389" t="n">
        <v>1972</v>
      </c>
      <c r="P1389" s="43"/>
      <c r="Q1389" s="43"/>
      <c r="R1389" s="43"/>
      <c r="S1389" s="43"/>
      <c r="T1389" s="43" t="n">
        <v>123097.839324714</v>
      </c>
      <c r="U1389" s="43" t="n">
        <v>1075105.53985704</v>
      </c>
      <c r="V1389" s="43" t="n">
        <v>40194.9768862105</v>
      </c>
      <c r="W1389" s="43" t="n">
        <v>1758729.34403713</v>
      </c>
      <c r="X1389" s="43" t="n">
        <v>2878295.64271896</v>
      </c>
      <c r="Y1389" s="43" t="n">
        <v>2912065.60139335</v>
      </c>
      <c r="Z1389" s="43" t="n">
        <v>2769010.48260237</v>
      </c>
      <c r="AA1389" s="43"/>
      <c r="AB1389" s="43" t="n">
        <v>-46725.1409860648</v>
      </c>
      <c r="AC1389" s="43" t="n">
        <v>-29156.6843109111</v>
      </c>
      <c r="AD1389" s="43"/>
      <c r="AE1389" s="43" t="n">
        <v>-326738.850532741</v>
      </c>
      <c r="AF1389" s="43"/>
      <c r="AG1389" s="43"/>
      <c r="AH1389" s="43"/>
      <c r="AI1389" s="43"/>
      <c r="AJ1389" s="43"/>
      <c r="AK1389" s="43"/>
      <c r="AL1389" s="43"/>
      <c r="AM1389" s="43"/>
    </row>
    <row r="1390">
      <c r="A1390" t="str">
        <f>M1390</f>
      </c>
      <c r="B1390" t="str">
        <f>N1390</f>
      </c>
      <c r="C1390" t="str">
        <f>O1390</f>
      </c>
      <c r="D1390" s="43" t="str">
        <f>AE1390</f>
      </c>
      <c r="E1390" s="43" t="str">
        <f>AK1390</f>
      </c>
      <c r="F1390" s="43" t="str">
        <f>AL1390</f>
      </c>
      <c r="G1390" s="43" t="str">
        <f>AM1390</f>
      </c>
      <c r="H1390" s="44" t="str">
        <f>AL1390/AK1390-1</f>
      </c>
      <c r="I1390" s="44" t="str">
        <f>AL1390/AE1390-1</f>
      </c>
      <c r="J1390" s="44" t="str">
        <f>AM1390/AL1390</f>
      </c>
      <c r="K1390" s="44" t="str">
        <f>AL1390/Sum(AL$1:AL$1706)</f>
      </c>
      <c r="L1390" s="44" t="str">
        <f>AM1390/Sum(AM1:AM$1706)</f>
      </c>
      <c r="M1390" t="s">
        <v>1854</v>
      </c>
      <c r="N1390" t="s">
        <v>2426</v>
      </c>
      <c r="O1390" t="n">
        <v>1962</v>
      </c>
      <c r="P1390" s="43"/>
      <c r="Q1390" s="43"/>
      <c r="R1390" s="43"/>
      <c r="S1390" s="43"/>
      <c r="T1390" s="43"/>
      <c r="U1390" s="43"/>
      <c r="V1390" s="43"/>
      <c r="W1390" s="43"/>
      <c r="X1390" s="43" t="n">
        <v>420441.172473697</v>
      </c>
      <c r="Y1390" s="43" t="n">
        <v>-416211.6483751</v>
      </c>
      <c r="Z1390" s="43"/>
      <c r="AA1390" s="43" t="n">
        <v>1448118.21666177</v>
      </c>
      <c r="AB1390" s="43" t="n">
        <v>1462320.09558349</v>
      </c>
      <c r="AC1390" s="43" t="n">
        <v>723068.183004681</v>
      </c>
      <c r="AD1390" s="43"/>
      <c r="AE1390" s="43" t="n">
        <v>-97766.1652835101</v>
      </c>
      <c r="AF1390" s="43"/>
      <c r="AG1390" s="43"/>
      <c r="AH1390" s="43"/>
      <c r="AI1390" s="43"/>
      <c r="AJ1390" s="43"/>
      <c r="AK1390" s="43"/>
      <c r="AL1390" s="43"/>
      <c r="AM1390" s="43"/>
    </row>
    <row r="1391">
      <c r="A1391" t="str">
        <f>M1391</f>
      </c>
      <c r="B1391" t="str">
        <f>N1391</f>
      </c>
      <c r="C1391" t="str">
        <f>O1391</f>
      </c>
      <c r="D1391" s="43" t="str">
        <f>AE1391</f>
      </c>
      <c r="E1391" s="43" t="str">
        <f>AK1391</f>
      </c>
      <c r="F1391" s="43" t="str">
        <f>AL1391</f>
      </c>
      <c r="G1391" s="43" t="str">
        <f>AM1391</f>
      </c>
      <c r="H1391" s="44" t="str">
        <f>AL1391/AK1391-1</f>
      </c>
      <c r="I1391" s="44" t="str">
        <f>AL1391/AE1391-1</f>
      </c>
      <c r="J1391" s="44" t="str">
        <f>AM1391/AL1391</f>
      </c>
      <c r="K1391" s="44" t="str">
        <f>AL1391/Sum(AL$1:AL$1706)</f>
      </c>
      <c r="L1391" s="44" t="str">
        <f>AM1391/Sum(AM1:AM$1706)</f>
      </c>
      <c r="M1391" t="s">
        <v>1854</v>
      </c>
      <c r="N1391" t="s">
        <v>2865</v>
      </c>
      <c r="O1391" t="n">
        <v>2035</v>
      </c>
      <c r="P1391" s="43"/>
      <c r="Q1391" s="43"/>
      <c r="R1391" s="43"/>
      <c r="S1391" s="43"/>
      <c r="T1391" s="43"/>
      <c r="U1391" s="43"/>
      <c r="V1391" s="43"/>
      <c r="W1391" s="43"/>
      <c r="X1391" s="43"/>
      <c r="Y1391" s="43"/>
      <c r="Z1391" s="43"/>
      <c r="AA1391" s="43"/>
      <c r="AB1391" s="43"/>
      <c r="AC1391" s="43"/>
      <c r="AD1391" s="43"/>
      <c r="AE1391" s="43"/>
      <c r="AF1391" s="43"/>
      <c r="AG1391" s="43"/>
      <c r="AH1391" s="43"/>
      <c r="AI1391" s="43" t="n">
        <v>14534.0513560885</v>
      </c>
      <c r="AJ1391" s="43" t="n">
        <v>10338.3291262317</v>
      </c>
      <c r="AK1391" s="43" t="n">
        <v>14182.1535224617</v>
      </c>
      <c r="AL1391" s="43"/>
      <c r="AM1391" s="43"/>
    </row>
    <row r="1392">
      <c r="A1392" t="str">
        <f>M1392</f>
      </c>
      <c r="B1392" t="str">
        <f>N1392</f>
      </c>
      <c r="C1392" t="str">
        <f>O1392</f>
      </c>
      <c r="D1392" s="43" t="str">
        <f>AE1392</f>
      </c>
      <c r="E1392" s="43" t="str">
        <f>AK1392</f>
      </c>
      <c r="F1392" s="43" t="str">
        <f>AL1392</f>
      </c>
      <c r="G1392" s="43" t="str">
        <f>AM1392</f>
      </c>
      <c r="H1392" s="44" t="str">
        <f>AL1392/AK1392-1</f>
      </c>
      <c r="I1392" s="44" t="str">
        <f>AL1392/AE1392-1</f>
      </c>
      <c r="J1392" s="44" t="str">
        <f>AM1392/AL1392</f>
      </c>
      <c r="K1392" s="44" t="str">
        <f>AL1392/Sum(AL$1:AL$1706)</f>
      </c>
      <c r="L1392" s="44" t="str">
        <f>AM1392/Sum(AM1:AM$1706)</f>
      </c>
      <c r="M1392" t="s">
        <v>1854</v>
      </c>
      <c r="N1392" t="s">
        <v>2867</v>
      </c>
      <c r="O1392" t="n">
        <v>1344</v>
      </c>
      <c r="P1392" s="43" t="n">
        <v>879760.164909164</v>
      </c>
      <c r="Q1392" s="43" t="n">
        <v>1917317.77245942</v>
      </c>
      <c r="R1392" s="43"/>
      <c r="S1392" s="43"/>
      <c r="T1392" s="43" t="n">
        <v>146665.46180841</v>
      </c>
      <c r="U1392" s="43" t="n">
        <v>-74247.1615362838</v>
      </c>
      <c r="V1392" s="43" t="n">
        <v>-6990.67391669459</v>
      </c>
      <c r="W1392" s="43"/>
      <c r="X1392" s="43"/>
      <c r="Y1392" s="43"/>
      <c r="Z1392" s="43"/>
      <c r="AA1392" s="43"/>
      <c r="AB1392" s="43"/>
      <c r="AC1392" s="43"/>
      <c r="AD1392" s="43"/>
      <c r="AE1392" s="43"/>
      <c r="AF1392" s="43"/>
      <c r="AG1392" s="43"/>
      <c r="AH1392" s="43"/>
      <c r="AI1392" s="43"/>
      <c r="AJ1392" s="43"/>
      <c r="AK1392" s="43"/>
      <c r="AL1392" s="43"/>
      <c r="AM1392" s="43"/>
    </row>
    <row r="1393">
      <c r="A1393" t="str">
        <f>M1393</f>
      </c>
      <c r="B1393" t="str">
        <f>N1393</f>
      </c>
      <c r="C1393" t="str">
        <f>O1393</f>
      </c>
      <c r="D1393" s="43" t="str">
        <f>AE1393</f>
      </c>
      <c r="E1393" s="43" t="str">
        <f>AK1393</f>
      </c>
      <c r="F1393" s="43" t="str">
        <f>AL1393</f>
      </c>
      <c r="G1393" s="43" t="str">
        <f>AM1393</f>
      </c>
      <c r="H1393" s="44" t="str">
        <f>AL1393/AK1393-1</f>
      </c>
      <c r="I1393" s="44" t="str">
        <f>AL1393/AE1393-1</f>
      </c>
      <c r="J1393" s="44" t="str">
        <f>AM1393/AL1393</f>
      </c>
      <c r="K1393" s="44" t="str">
        <f>AL1393/Sum(AL$1:AL$1706)</f>
      </c>
      <c r="L1393" s="44" t="str">
        <f>AM1393/Sum(AM1:AM$1706)</f>
      </c>
      <c r="M1393" t="s">
        <v>1854</v>
      </c>
      <c r="N1393" t="s">
        <v>2869</v>
      </c>
      <c r="O1393" t="n">
        <v>1341</v>
      </c>
      <c r="P1393" s="43"/>
      <c r="Q1393" s="43"/>
      <c r="R1393" s="43"/>
      <c r="S1393" s="43"/>
      <c r="T1393" s="43"/>
      <c r="U1393" s="43"/>
      <c r="V1393" s="43"/>
      <c r="W1393" s="43"/>
      <c r="X1393" s="43" t="n">
        <v>64322.010029528</v>
      </c>
      <c r="Y1393" s="43"/>
      <c r="Z1393" s="43"/>
      <c r="AA1393" s="43"/>
      <c r="AB1393" s="43"/>
      <c r="AC1393" s="43"/>
      <c r="AD1393" s="43"/>
      <c r="AE1393" s="43"/>
      <c r="AF1393" s="43"/>
      <c r="AG1393" s="43"/>
      <c r="AH1393" s="43"/>
      <c r="AI1393" s="43"/>
      <c r="AJ1393" s="43"/>
      <c r="AK1393" s="43"/>
      <c r="AL1393" s="43"/>
      <c r="AM1393" s="43"/>
    </row>
    <row r="1394">
      <c r="A1394" t="str">
        <f>M1394</f>
      </c>
      <c r="B1394" t="str">
        <f>N1394</f>
      </c>
      <c r="C1394" t="str">
        <f>O1394</f>
      </c>
      <c r="D1394" s="43" t="str">
        <f>AE1394</f>
      </c>
      <c r="E1394" s="43" t="str">
        <f>AK1394</f>
      </c>
      <c r="F1394" s="43" t="str">
        <f>AL1394</f>
      </c>
      <c r="G1394" s="43" t="str">
        <f>AM1394</f>
      </c>
      <c r="H1394" s="44" t="str">
        <f>AL1394/AK1394-1</f>
      </c>
      <c r="I1394" s="44" t="str">
        <f>AL1394/AE1394-1</f>
      </c>
      <c r="J1394" s="44" t="str">
        <f>AM1394/AL1394</f>
      </c>
      <c r="K1394" s="44" t="str">
        <f>AL1394/Sum(AL$1:AL$1706)</f>
      </c>
      <c r="L1394" s="44" t="str">
        <f>AM1394/Sum(AM1:AM$1706)</f>
      </c>
      <c r="M1394" t="s">
        <v>1854</v>
      </c>
      <c r="N1394" t="s">
        <v>2876</v>
      </c>
      <c r="O1394" t="n">
        <v>1993</v>
      </c>
      <c r="P1394" s="43"/>
      <c r="Q1394" s="43"/>
      <c r="R1394" s="43"/>
      <c r="S1394" s="43"/>
      <c r="T1394" s="43"/>
      <c r="U1394" s="43"/>
      <c r="V1394" s="43"/>
      <c r="W1394" s="43"/>
      <c r="X1394" s="43" t="n">
        <v>499899.576590335</v>
      </c>
      <c r="Y1394" s="43" t="n">
        <v>494808.701027457</v>
      </c>
      <c r="Z1394" s="43" t="n">
        <v>0</v>
      </c>
      <c r="AA1394" s="43"/>
      <c r="AB1394" s="43"/>
      <c r="AC1394" s="43"/>
      <c r="AD1394" s="43"/>
      <c r="AE1394" s="43" t="n">
        <v>-5825.65686090773</v>
      </c>
      <c r="AF1394" s="43"/>
      <c r="AG1394" s="43"/>
      <c r="AH1394" s="43"/>
      <c r="AI1394" s="43"/>
      <c r="AJ1394" s="43"/>
      <c r="AK1394" s="43"/>
      <c r="AL1394" s="43"/>
      <c r="AM1394" s="43"/>
    </row>
    <row r="1395">
      <c r="A1395" t="str">
        <f>M1395</f>
      </c>
      <c r="B1395" t="str">
        <f>N1395</f>
      </c>
      <c r="C1395" t="str">
        <f>O1395</f>
      </c>
      <c r="D1395" s="43" t="str">
        <f>AE1395</f>
      </c>
      <c r="E1395" s="43" t="str">
        <f>AK1395</f>
      </c>
      <c r="F1395" s="43" t="str">
        <f>AL1395</f>
      </c>
      <c r="G1395" s="43" t="str">
        <f>AM1395</f>
      </c>
      <c r="H1395" s="44" t="str">
        <f>AL1395/AK1395-1</f>
      </c>
      <c r="I1395" s="44" t="str">
        <f>AL1395/AE1395-1</f>
      </c>
      <c r="J1395" s="44" t="str">
        <f>AM1395/AL1395</f>
      </c>
      <c r="K1395" s="44" t="str">
        <f>AL1395/Sum(AL$1:AL$1706)</f>
      </c>
      <c r="L1395" s="44" t="str">
        <f>AM1395/Sum(AM1:AM$1706)</f>
      </c>
      <c r="M1395" t="s">
        <v>1854</v>
      </c>
      <c r="N1395" t="s">
        <v>3470</v>
      </c>
      <c r="O1395" t="n">
        <v>1814</v>
      </c>
      <c r="P1395" s="43"/>
      <c r="Q1395" s="43"/>
      <c r="R1395" s="43"/>
      <c r="S1395" s="43"/>
      <c r="T1395" s="43"/>
      <c r="U1395" s="43"/>
      <c r="V1395" s="43"/>
      <c r="W1395" s="43"/>
      <c r="X1395" s="43"/>
      <c r="Y1395" s="43" t="n">
        <v>9596799.93514084</v>
      </c>
      <c r="Z1395" s="43" t="n">
        <v>12857501.2460509</v>
      </c>
      <c r="AA1395" s="43" t="n">
        <v>2732423.5853907</v>
      </c>
      <c r="AB1395" s="43" t="n">
        <v>12630522.8185689</v>
      </c>
      <c r="AC1395" s="43" t="n">
        <v>11502220.3667681</v>
      </c>
      <c r="AD1395" s="43" t="n">
        <v>8611554.3080101</v>
      </c>
      <c r="AE1395" s="43"/>
      <c r="AF1395" s="43"/>
      <c r="AG1395" s="43"/>
      <c r="AH1395" s="43"/>
      <c r="AI1395" s="43"/>
      <c r="AJ1395" s="43"/>
      <c r="AK1395" s="43"/>
      <c r="AL1395" s="43"/>
      <c r="AM1395" s="43"/>
    </row>
    <row r="1396">
      <c r="A1396" t="str">
        <f>M1396</f>
      </c>
      <c r="B1396" t="str">
        <f>N1396</f>
      </c>
      <c r="C1396" t="str">
        <f>O1396</f>
      </c>
      <c r="D1396" s="43" t="str">
        <f>AE1396</f>
      </c>
      <c r="E1396" s="43" t="str">
        <f>AK1396</f>
      </c>
      <c r="F1396" s="43" t="str">
        <f>AL1396</f>
      </c>
      <c r="G1396" s="43" t="str">
        <f>AM1396</f>
      </c>
      <c r="H1396" s="44" t="str">
        <f>AL1396/AK1396-1</f>
      </c>
      <c r="I1396" s="44" t="str">
        <f>AL1396/AE1396-1</f>
      </c>
      <c r="J1396" s="44" t="str">
        <f>AM1396/AL1396</f>
      </c>
      <c r="K1396" s="44" t="str">
        <f>AL1396/Sum(AL$1:AL$1706)</f>
      </c>
      <c r="L1396" s="44" t="str">
        <f>AM1396/Sum(AM1:AM$1706)</f>
      </c>
      <c r="M1396" t="s">
        <v>1854</v>
      </c>
      <c r="N1396" t="s">
        <v>3345</v>
      </c>
      <c r="O1396" t="n">
        <v>1915</v>
      </c>
      <c r="P1396" s="43" t="n">
        <v>5016622.06524651</v>
      </c>
      <c r="Q1396" s="43"/>
      <c r="R1396" s="43" t="n">
        <v>1853919.74953046</v>
      </c>
      <c r="S1396" s="43" t="n">
        <v>6488044.9579609</v>
      </c>
      <c r="T1396" s="43" t="n">
        <v>4493752.4008846</v>
      </c>
      <c r="U1396" s="43" t="n">
        <v>10955409.0531872</v>
      </c>
      <c r="V1396" s="43" t="n">
        <v>-983800.336565996</v>
      </c>
      <c r="W1396" s="43" t="n">
        <v>0</v>
      </c>
      <c r="X1396" s="43" t="n">
        <v>0</v>
      </c>
      <c r="Y1396" s="43"/>
      <c r="Z1396" s="43"/>
      <c r="AA1396" s="43" t="n">
        <v>-266415.606745468</v>
      </c>
      <c r="AB1396" s="43"/>
      <c r="AC1396" s="43"/>
      <c r="AD1396" s="43" t="n">
        <v>0</v>
      </c>
      <c r="AE1396" s="43" t="n">
        <v>-193059.913854908</v>
      </c>
      <c r="AF1396" s="43"/>
      <c r="AG1396" s="43"/>
      <c r="AH1396" s="43"/>
      <c r="AI1396" s="43"/>
      <c r="AJ1396" s="43"/>
      <c r="AK1396" s="43"/>
      <c r="AL1396" s="43"/>
      <c r="AM1396" s="43"/>
    </row>
    <row r="1397">
      <c r="A1397" t="str">
        <f>M1397</f>
      </c>
      <c r="B1397" t="str">
        <f>N1397</f>
      </c>
      <c r="C1397" t="str">
        <f>O1397</f>
      </c>
      <c r="D1397" s="43" t="str">
        <f>AE1397</f>
      </c>
      <c r="E1397" s="43" t="str">
        <f>AK1397</f>
      </c>
      <c r="F1397" s="43" t="str">
        <f>AL1397</f>
      </c>
      <c r="G1397" s="43" t="str">
        <f>AM1397</f>
      </c>
      <c r="H1397" s="44" t="str">
        <f>AL1397/AK1397-1</f>
      </c>
      <c r="I1397" s="44" t="str">
        <f>AL1397/AE1397-1</f>
      </c>
      <c r="J1397" s="44" t="str">
        <f>AM1397/AL1397</f>
      </c>
      <c r="K1397" s="44" t="str">
        <f>AL1397/Sum(AL$1:AL$1706)</f>
      </c>
      <c r="L1397" s="44" t="str">
        <f>AM1397/Sum(AM1:AM$1706)</f>
      </c>
      <c r="M1397" t="s">
        <v>1854</v>
      </c>
      <c r="N1397" t="s">
        <v>3471</v>
      </c>
      <c r="O1397" t="n">
        <v>2068</v>
      </c>
      <c r="P1397" s="43"/>
      <c r="Q1397" s="43"/>
      <c r="R1397" s="43" t="n">
        <v>5124776.40261945</v>
      </c>
      <c r="S1397" s="43" t="n">
        <v>6495659.57812426</v>
      </c>
      <c r="T1397" s="43" t="n">
        <v>8758675.44428219</v>
      </c>
      <c r="U1397" s="43" t="n">
        <v>7017136.33872013</v>
      </c>
      <c r="V1397" s="43" t="n">
        <v>-1272343.19874713</v>
      </c>
      <c r="W1397" s="43" t="n">
        <v>0</v>
      </c>
      <c r="X1397" s="43"/>
      <c r="Y1397" s="43" t="n">
        <v>-2048631.5637669</v>
      </c>
      <c r="Z1397" s="43"/>
      <c r="AA1397" s="43"/>
      <c r="AB1397" s="43"/>
      <c r="AC1397" s="43"/>
      <c r="AD1397" s="43"/>
      <c r="AE1397" s="43" t="n">
        <v>0</v>
      </c>
      <c r="AF1397" s="43"/>
      <c r="AG1397" s="43"/>
      <c r="AH1397" s="43"/>
      <c r="AI1397" s="43"/>
      <c r="AJ1397" s="43"/>
      <c r="AK1397" s="43"/>
      <c r="AL1397" s="43"/>
      <c r="AM1397" s="43"/>
    </row>
    <row r="1398">
      <c r="A1398" t="str">
        <f>M1398</f>
      </c>
      <c r="B1398" t="str">
        <f>N1398</f>
      </c>
      <c r="C1398" t="str">
        <f>O1398</f>
      </c>
      <c r="D1398" s="43" t="str">
        <f>AE1398</f>
      </c>
      <c r="E1398" s="43" t="str">
        <f>AK1398</f>
      </c>
      <c r="F1398" s="43" t="str">
        <f>AL1398</f>
      </c>
      <c r="G1398" s="43" t="str">
        <f>AM1398</f>
      </c>
      <c r="H1398" s="44" t="str">
        <f>AL1398/AK1398-1</f>
      </c>
      <c r="I1398" s="44" t="str">
        <f>AL1398/AE1398-1</f>
      </c>
      <c r="J1398" s="44" t="str">
        <f>AM1398/AL1398</f>
      </c>
      <c r="K1398" s="44" t="str">
        <f>AL1398/Sum(AL$1:AL$1706)</f>
      </c>
      <c r="L1398" s="44" t="str">
        <f>AM1398/Sum(AM1:AM$1706)</f>
      </c>
      <c r="M1398" t="s">
        <v>1854</v>
      </c>
      <c r="N1398" t="s">
        <v>3472</v>
      </c>
      <c r="O1398" t="n">
        <v>2069</v>
      </c>
      <c r="P1398" s="43"/>
      <c r="Q1398" s="43"/>
      <c r="R1398" s="43"/>
      <c r="S1398" s="43" t="n">
        <v>3247806.93148709</v>
      </c>
      <c r="T1398" s="43"/>
      <c r="U1398" s="43" t="n">
        <v>-43309.6411839104</v>
      </c>
      <c r="V1398" s="43"/>
      <c r="W1398" s="43"/>
      <c r="X1398" s="43"/>
      <c r="Y1398" s="43"/>
      <c r="Z1398" s="43"/>
      <c r="AA1398" s="43"/>
      <c r="AB1398" s="43" t="n">
        <v>0</v>
      </c>
      <c r="AC1398" s="43"/>
      <c r="AD1398" s="43"/>
      <c r="AE1398" s="43"/>
      <c r="AF1398" s="43"/>
      <c r="AG1398" s="43"/>
      <c r="AH1398" s="43"/>
      <c r="AI1398" s="43"/>
      <c r="AJ1398" s="43"/>
      <c r="AK1398" s="43"/>
      <c r="AL1398" s="43"/>
      <c r="AM1398" s="43"/>
    </row>
    <row r="1399">
      <c r="A1399" t="str">
        <f>M1399</f>
      </c>
      <c r="B1399" t="str">
        <f>N1399</f>
      </c>
      <c r="C1399" t="str">
        <f>O1399</f>
      </c>
      <c r="D1399" s="43" t="str">
        <f>AE1399</f>
      </c>
      <c r="E1399" s="43" t="str">
        <f>AK1399</f>
      </c>
      <c r="F1399" s="43" t="str">
        <f>AL1399</f>
      </c>
      <c r="G1399" s="43" t="str">
        <f>AM1399</f>
      </c>
      <c r="H1399" s="44" t="str">
        <f>AL1399/AK1399-1</f>
      </c>
      <c r="I1399" s="44" t="str">
        <f>AL1399/AE1399-1</f>
      </c>
      <c r="J1399" s="44" t="str">
        <f>AM1399/AL1399</f>
      </c>
      <c r="K1399" s="44" t="str">
        <f>AL1399/Sum(AL$1:AL$1706)</f>
      </c>
      <c r="L1399" s="44" t="str">
        <f>AM1399/Sum(AM1:AM$1706)</f>
      </c>
      <c r="M1399" t="s">
        <v>1854</v>
      </c>
      <c r="N1399" t="s">
        <v>3473</v>
      </c>
      <c r="O1399" t="n">
        <v>1920</v>
      </c>
      <c r="P1399" s="43"/>
      <c r="Q1399" s="43"/>
      <c r="R1399" s="43" t="n">
        <v>955073.991857244</v>
      </c>
      <c r="S1399" s="43" t="n">
        <v>1537834.79078718</v>
      </c>
      <c r="T1399" s="43" t="n">
        <v>882075.241910623</v>
      </c>
      <c r="U1399" s="43" t="n">
        <v>1768477.01500968</v>
      </c>
      <c r="V1399" s="43" t="n">
        <v>1109659.03162738</v>
      </c>
      <c r="W1399" s="43" t="n">
        <v>884531.013546149</v>
      </c>
      <c r="X1399" s="43" t="n">
        <v>-3340.11082541162</v>
      </c>
      <c r="Y1399" s="43" t="n">
        <v>-26984.411585437</v>
      </c>
      <c r="Z1399" s="43" t="n">
        <v>-790.967559423369</v>
      </c>
      <c r="AA1399" s="43" t="n">
        <v>-5294.09989058183</v>
      </c>
      <c r="AB1399" s="43" t="n">
        <v>-3500.75312940206</v>
      </c>
      <c r="AC1399" s="43" t="n">
        <v>-53667.104414912</v>
      </c>
      <c r="AD1399" s="43" t="n">
        <v>-30505.3535718291</v>
      </c>
      <c r="AE1399" s="43"/>
      <c r="AF1399" s="43"/>
      <c r="AG1399" s="43"/>
      <c r="AH1399" s="43"/>
      <c r="AI1399" s="43"/>
      <c r="AJ1399" s="43"/>
      <c r="AK1399" s="43"/>
      <c r="AL1399" s="43"/>
      <c r="AM1399" s="43"/>
    </row>
    <row r="1400">
      <c r="A1400" t="str">
        <f>M1400</f>
      </c>
      <c r="B1400" t="str">
        <f>N1400</f>
      </c>
      <c r="C1400" t="str">
        <f>O1400</f>
      </c>
      <c r="D1400" s="43" t="str">
        <f>AE1400</f>
      </c>
      <c r="E1400" s="43" t="str">
        <f>AK1400</f>
      </c>
      <c r="F1400" s="43" t="str">
        <f>AL1400</f>
      </c>
      <c r="G1400" s="43" t="str">
        <f>AM1400</f>
      </c>
      <c r="H1400" s="44" t="str">
        <f>AL1400/AK1400-1</f>
      </c>
      <c r="I1400" s="44" t="str">
        <f>AL1400/AE1400-1</f>
      </c>
      <c r="J1400" s="44" t="str">
        <f>AM1400/AL1400</f>
      </c>
      <c r="K1400" s="44" t="str">
        <f>AL1400/Sum(AL$1:AL$1706)</f>
      </c>
      <c r="L1400" s="44" t="str">
        <f>AM1400/Sum(AM1:AM$1706)</f>
      </c>
      <c r="M1400" t="s">
        <v>1854</v>
      </c>
      <c r="N1400" t="s">
        <v>3474</v>
      </c>
      <c r="O1400" t="n">
        <v>2071</v>
      </c>
      <c r="P1400" s="43" t="n">
        <v>6047827.83918064</v>
      </c>
      <c r="Q1400" s="43"/>
      <c r="R1400" s="43"/>
      <c r="S1400" s="43"/>
      <c r="T1400" s="43"/>
      <c r="U1400" s="43"/>
      <c r="V1400" s="43"/>
      <c r="W1400" s="43"/>
      <c r="X1400" s="43"/>
      <c r="Y1400" s="43"/>
      <c r="Z1400" s="43"/>
      <c r="AA1400" s="43"/>
      <c r="AB1400" s="43"/>
      <c r="AC1400" s="43"/>
      <c r="AD1400" s="43"/>
      <c r="AE1400" s="43"/>
      <c r="AF1400" s="43" t="n">
        <v>0</v>
      </c>
      <c r="AG1400" s="43"/>
      <c r="AH1400" s="43"/>
      <c r="AI1400" s="43"/>
      <c r="AJ1400" s="43"/>
      <c r="AK1400" s="43" t="n">
        <v>0</v>
      </c>
      <c r="AL1400" s="43"/>
      <c r="AM1400" s="43"/>
    </row>
    <row r="1401">
      <c r="A1401" t="str">
        <f>M1401</f>
      </c>
      <c r="B1401" t="str">
        <f>N1401</f>
      </c>
      <c r="C1401" t="str">
        <f>O1401</f>
      </c>
      <c r="D1401" s="43" t="str">
        <f>AE1401</f>
      </c>
      <c r="E1401" s="43" t="str">
        <f>AK1401</f>
      </c>
      <c r="F1401" s="43" t="str">
        <f>AL1401</f>
      </c>
      <c r="G1401" s="43" t="str">
        <f>AM1401</f>
      </c>
      <c r="H1401" s="44" t="str">
        <f>AL1401/AK1401-1</f>
      </c>
      <c r="I1401" s="44" t="str">
        <f>AL1401/AE1401-1</f>
      </c>
      <c r="J1401" s="44" t="str">
        <f>AM1401/AL1401</f>
      </c>
      <c r="K1401" s="44" t="str">
        <f>AL1401/Sum(AL$1:AL$1706)</f>
      </c>
      <c r="L1401" s="44" t="str">
        <f>AM1401/Sum(AM1:AM$1706)</f>
      </c>
      <c r="M1401" t="s">
        <v>1854</v>
      </c>
      <c r="N1401" t="s">
        <v>3475</v>
      </c>
      <c r="O1401" t="n">
        <v>2256</v>
      </c>
      <c r="P1401" s="43"/>
      <c r="Q1401" s="43"/>
      <c r="R1401" s="43"/>
      <c r="S1401" s="43"/>
      <c r="T1401" s="43"/>
      <c r="U1401" s="43"/>
      <c r="V1401" s="43"/>
      <c r="W1401" s="43"/>
      <c r="X1401" s="43"/>
      <c r="Y1401" s="43"/>
      <c r="Z1401" s="43"/>
      <c r="AA1401" s="43"/>
      <c r="AB1401" s="43"/>
      <c r="AC1401" s="43"/>
      <c r="AD1401" s="43"/>
      <c r="AE1401" s="43"/>
      <c r="AF1401" s="43"/>
      <c r="AG1401" s="43"/>
      <c r="AH1401" s="43"/>
      <c r="AI1401" s="43"/>
      <c r="AJ1401" s="43"/>
      <c r="AK1401" s="43" t="n">
        <v>534643.797462148</v>
      </c>
      <c r="AL1401" s="43"/>
      <c r="AM1401" s="43"/>
    </row>
    <row r="1402">
      <c r="A1402" t="str">
        <f>M1402</f>
      </c>
      <c r="B1402" t="str">
        <f>N1402</f>
      </c>
      <c r="C1402" t="str">
        <f>O1402</f>
      </c>
      <c r="D1402" s="43" t="str">
        <f>AE1402</f>
      </c>
      <c r="E1402" s="43" t="str">
        <f>AK1402</f>
      </c>
      <c r="F1402" s="43" t="str">
        <f>AL1402</f>
      </c>
      <c r="G1402" s="43" t="str">
        <f>AM1402</f>
      </c>
      <c r="H1402" s="44" t="str">
        <f>AL1402/AK1402-1</f>
      </c>
      <c r="I1402" s="44" t="str">
        <f>AL1402/AE1402-1</f>
      </c>
      <c r="J1402" s="44" t="str">
        <f>AM1402/AL1402</f>
      </c>
      <c r="K1402" s="44" t="str">
        <f>AL1402/Sum(AL$1:AL$1706)</f>
      </c>
      <c r="L1402" s="44" t="str">
        <f>AM1402/Sum(AM1:AM$1706)</f>
      </c>
      <c r="M1402" t="s">
        <v>1854</v>
      </c>
      <c r="N1402" t="s">
        <v>3096</v>
      </c>
      <c r="O1402" t="n">
        <v>1994</v>
      </c>
      <c r="P1402" s="43"/>
      <c r="Q1402" s="43"/>
      <c r="R1402" s="43"/>
      <c r="S1402" s="43"/>
      <c r="T1402" s="43"/>
      <c r="U1402" s="43"/>
      <c r="V1402" s="43"/>
      <c r="W1402" s="43"/>
      <c r="X1402" s="43"/>
      <c r="Y1402" s="43" t="n">
        <v>534032.669614933</v>
      </c>
      <c r="Z1402" s="43" t="n">
        <v>771603.172769849</v>
      </c>
      <c r="AA1402" s="43" t="n">
        <v>331539.57846338</v>
      </c>
      <c r="AB1402" s="43" t="n">
        <v>0</v>
      </c>
      <c r="AC1402" s="43" t="n">
        <v>63415.1474725444</v>
      </c>
      <c r="AD1402" s="43"/>
      <c r="AE1402" s="43"/>
      <c r="AF1402" s="43"/>
      <c r="AG1402" s="43"/>
      <c r="AH1402" s="43" t="n">
        <v>-920.369248182222</v>
      </c>
      <c r="AI1402" s="43"/>
      <c r="AJ1402" s="43"/>
      <c r="AK1402" s="43"/>
      <c r="AL1402" s="43"/>
      <c r="AM1402" s="43"/>
    </row>
    <row r="1403">
      <c r="A1403" t="str">
        <f>M1403</f>
      </c>
      <c r="B1403" t="str">
        <f>N1403</f>
      </c>
      <c r="C1403" t="str">
        <f>O1403</f>
      </c>
      <c r="D1403" s="43" t="str">
        <f>AE1403</f>
      </c>
      <c r="E1403" s="43" t="str">
        <f>AK1403</f>
      </c>
      <c r="F1403" s="43" t="str">
        <f>AL1403</f>
      </c>
      <c r="G1403" s="43" t="str">
        <f>AM1403</f>
      </c>
      <c r="H1403" s="44" t="str">
        <f>AL1403/AK1403-1</f>
      </c>
      <c r="I1403" s="44" t="str">
        <f>AL1403/AE1403-1</f>
      </c>
      <c r="J1403" s="44" t="str">
        <f>AM1403/AL1403</f>
      </c>
      <c r="K1403" s="44" t="str">
        <f>AL1403/Sum(AL$1:AL$1706)</f>
      </c>
      <c r="L1403" s="44" t="str">
        <f>AM1403/Sum(AM1:AM$1706)</f>
      </c>
      <c r="M1403" t="s">
        <v>1854</v>
      </c>
      <c r="N1403" t="s">
        <v>3476</v>
      </c>
      <c r="O1403" t="n">
        <v>1977</v>
      </c>
      <c r="P1403" s="43"/>
      <c r="Q1403" s="43"/>
      <c r="R1403" s="43"/>
      <c r="S1403" s="43"/>
      <c r="T1403" s="43" t="n">
        <v>287705.276795732</v>
      </c>
      <c r="U1403" s="43" t="n">
        <v>347246.597429651</v>
      </c>
      <c r="V1403" s="43" t="n">
        <v>289886.469707924</v>
      </c>
      <c r="W1403" s="43"/>
      <c r="X1403" s="43"/>
      <c r="Y1403" s="43"/>
      <c r="Z1403" s="43"/>
      <c r="AA1403" s="43"/>
      <c r="AB1403" s="43"/>
      <c r="AC1403" s="43"/>
      <c r="AD1403" s="43"/>
      <c r="AE1403" s="43"/>
      <c r="AF1403" s="43"/>
      <c r="AG1403" s="43"/>
      <c r="AH1403" s="43"/>
      <c r="AI1403" s="43"/>
      <c r="AJ1403" s="43"/>
      <c r="AK1403" s="43"/>
      <c r="AL1403" s="43"/>
      <c r="AM1403" s="43"/>
    </row>
    <row r="1404">
      <c r="A1404" t="str">
        <f>M1404</f>
      </c>
      <c r="B1404" t="str">
        <f>N1404</f>
      </c>
      <c r="C1404" t="str">
        <f>O1404</f>
      </c>
      <c r="D1404" s="43" t="str">
        <f>AE1404</f>
      </c>
      <c r="E1404" s="43" t="str">
        <f>AK1404</f>
      </c>
      <c r="F1404" s="43" t="str">
        <f>AL1404</f>
      </c>
      <c r="G1404" s="43" t="str">
        <f>AM1404</f>
      </c>
      <c r="H1404" s="44" t="str">
        <f>AL1404/AK1404-1</f>
      </c>
      <c r="I1404" s="44" t="str">
        <f>AL1404/AE1404-1</f>
      </c>
      <c r="J1404" s="44" t="str">
        <f>AM1404/AL1404</f>
      </c>
      <c r="K1404" s="44" t="str">
        <f>AL1404/Sum(AL$1:AL$1706)</f>
      </c>
      <c r="L1404" s="44" t="str">
        <f>AM1404/Sum(AM1:AM$1706)</f>
      </c>
      <c r="M1404" t="s">
        <v>1854</v>
      </c>
      <c r="N1404" t="s">
        <v>2890</v>
      </c>
      <c r="O1404" t="n">
        <v>1996</v>
      </c>
      <c r="P1404" s="43"/>
      <c r="Q1404" s="43"/>
      <c r="R1404" s="43"/>
      <c r="S1404" s="43"/>
      <c r="T1404" s="43"/>
      <c r="U1404" s="43"/>
      <c r="V1404" s="43"/>
      <c r="W1404" s="43"/>
      <c r="X1404" s="43"/>
      <c r="Y1404" s="43"/>
      <c r="Z1404" s="43"/>
      <c r="AA1404" s="43"/>
      <c r="AB1404" s="43" t="n">
        <v>2049869.49269638</v>
      </c>
      <c r="AC1404" s="43" t="n">
        <v>2164872.11824582</v>
      </c>
      <c r="AD1404" s="43"/>
      <c r="AE1404" s="43"/>
      <c r="AF1404" s="43"/>
      <c r="AG1404" s="43"/>
      <c r="AH1404" s="43"/>
      <c r="AI1404" s="43"/>
      <c r="AJ1404" s="43"/>
      <c r="AK1404" s="43"/>
      <c r="AL1404" s="43"/>
      <c r="AM1404" s="43"/>
    </row>
    <row r="1405">
      <c r="A1405" t="str">
        <f>M1405</f>
      </c>
      <c r="B1405" t="str">
        <f>N1405</f>
      </c>
      <c r="C1405" t="str">
        <f>O1405</f>
      </c>
      <c r="D1405" s="43" t="str">
        <f>AE1405</f>
      </c>
      <c r="E1405" s="43" t="str">
        <f>AK1405</f>
      </c>
      <c r="F1405" s="43" t="str">
        <f>AL1405</f>
      </c>
      <c r="G1405" s="43" t="str">
        <f>AM1405</f>
      </c>
      <c r="H1405" s="44" t="str">
        <f>AL1405/AK1405-1</f>
      </c>
      <c r="I1405" s="44" t="str">
        <f>AL1405/AE1405-1</f>
      </c>
      <c r="J1405" s="44" t="str">
        <f>AM1405/AL1405</f>
      </c>
      <c r="K1405" s="44" t="str">
        <f>AL1405/Sum(AL$1:AL$1706)</f>
      </c>
      <c r="L1405" s="44" t="str">
        <f>AM1405/Sum(AM1:AM$1706)</f>
      </c>
      <c r="M1405" t="s">
        <v>1854</v>
      </c>
      <c r="N1405" t="s">
        <v>2475</v>
      </c>
      <c r="O1405" t="n">
        <v>2101</v>
      </c>
      <c r="P1405" s="43"/>
      <c r="Q1405" s="43"/>
      <c r="R1405" s="43"/>
      <c r="S1405" s="43"/>
      <c r="T1405" s="43"/>
      <c r="U1405" s="43"/>
      <c r="V1405" s="43"/>
      <c r="W1405" s="43"/>
      <c r="X1405" s="43"/>
      <c r="Y1405" s="43"/>
      <c r="Z1405" s="43"/>
      <c r="AA1405" s="43"/>
      <c r="AB1405" s="43"/>
      <c r="AC1405" s="43"/>
      <c r="AD1405" s="43"/>
      <c r="AE1405" s="43"/>
      <c r="AF1405" s="43"/>
      <c r="AG1405" s="43"/>
      <c r="AH1405" s="43"/>
      <c r="AI1405" s="43"/>
      <c r="AJ1405" s="43" t="n">
        <v>1030368.01399042</v>
      </c>
      <c r="AK1405" s="43"/>
      <c r="AL1405" s="43"/>
      <c r="AM1405" s="43"/>
    </row>
    <row r="1406">
      <c r="A1406" t="str">
        <f>M1406</f>
      </c>
      <c r="B1406" t="str">
        <f>N1406</f>
      </c>
      <c r="C1406" t="str">
        <f>O1406</f>
      </c>
      <c r="D1406" s="43" t="str">
        <f>AE1406</f>
      </c>
      <c r="E1406" s="43" t="str">
        <f>AK1406</f>
      </c>
      <c r="F1406" s="43" t="str">
        <f>AL1406</f>
      </c>
      <c r="G1406" s="43" t="str">
        <f>AM1406</f>
      </c>
      <c r="H1406" s="44" t="str">
        <f>AL1406/AK1406-1</f>
      </c>
      <c r="I1406" s="44" t="str">
        <f>AL1406/AE1406-1</f>
      </c>
      <c r="J1406" s="44" t="str">
        <f>AM1406/AL1406</f>
      </c>
      <c r="K1406" s="44" t="str">
        <f>AL1406/Sum(AL$1:AL$1706)</f>
      </c>
      <c r="L1406" s="44" t="str">
        <f>AM1406/Sum(AM1:AM$1706)</f>
      </c>
      <c r="M1406" t="s">
        <v>1854</v>
      </c>
      <c r="N1406" t="s">
        <v>2892</v>
      </c>
      <c r="O1406" t="n">
        <v>1967</v>
      </c>
      <c r="P1406" s="43"/>
      <c r="Q1406" s="43"/>
      <c r="R1406" s="43"/>
      <c r="S1406" s="43"/>
      <c r="T1406" s="43"/>
      <c r="U1406" s="43"/>
      <c r="V1406" s="43"/>
      <c r="W1406" s="43" t="n">
        <v>565871.231422957</v>
      </c>
      <c r="X1406" s="43" t="n">
        <v>946437.740429973</v>
      </c>
      <c r="Y1406" s="43" t="n">
        <v>409063.553838585</v>
      </c>
      <c r="Z1406" s="43" t="n">
        <v>7320482.80465686</v>
      </c>
      <c r="AA1406" s="43" t="n">
        <v>17089838.8064069</v>
      </c>
      <c r="AB1406" s="43" t="n">
        <v>33146185.3274333</v>
      </c>
      <c r="AC1406" s="43" t="n">
        <v>10660768.782999</v>
      </c>
      <c r="AD1406" s="43" t="n">
        <v>-1161965.92501621</v>
      </c>
      <c r="AE1406" s="43"/>
      <c r="AF1406" s="43"/>
      <c r="AG1406" s="43"/>
      <c r="AH1406" s="43"/>
      <c r="AI1406" s="43"/>
      <c r="AJ1406" s="43"/>
      <c r="AK1406" s="43"/>
      <c r="AL1406" s="43"/>
      <c r="AM1406" s="43"/>
    </row>
    <row r="1407">
      <c r="A1407" t="str">
        <f>M1407</f>
      </c>
      <c r="B1407" t="str">
        <f>N1407</f>
      </c>
      <c r="C1407" t="str">
        <f>O1407</f>
      </c>
      <c r="D1407" s="43" t="str">
        <f>AE1407</f>
      </c>
      <c r="E1407" s="43" t="str">
        <f>AK1407</f>
      </c>
      <c r="F1407" s="43" t="str">
        <f>AL1407</f>
      </c>
      <c r="G1407" s="43" t="str">
        <f>AM1407</f>
      </c>
      <c r="H1407" s="44" t="str">
        <f>AL1407/AK1407-1</f>
      </c>
      <c r="I1407" s="44" t="str">
        <f>AL1407/AE1407-1</f>
      </c>
      <c r="J1407" s="44" t="str">
        <f>AM1407/AL1407</f>
      </c>
      <c r="K1407" s="44" t="str">
        <f>AL1407/Sum(AL$1:AL$1706)</f>
      </c>
      <c r="L1407" s="44" t="str">
        <f>AM1407/Sum(AM1:AM$1706)</f>
      </c>
      <c r="M1407" t="s">
        <v>1854</v>
      </c>
      <c r="N1407" t="s">
        <v>3477</v>
      </c>
      <c r="O1407" t="n">
        <v>1951</v>
      </c>
      <c r="P1407" s="43"/>
      <c r="Q1407" s="43"/>
      <c r="R1407" s="43"/>
      <c r="S1407" s="43"/>
      <c r="T1407" s="43"/>
      <c r="U1407" s="43" t="n">
        <v>548398.225908323</v>
      </c>
      <c r="V1407" s="43"/>
      <c r="W1407" s="43"/>
      <c r="X1407" s="43"/>
      <c r="Y1407" s="43"/>
      <c r="Z1407" s="43" t="n">
        <v>-64332.3738438042</v>
      </c>
      <c r="AA1407" s="43"/>
      <c r="AB1407" s="43"/>
      <c r="AC1407" s="43"/>
      <c r="AD1407" s="43"/>
      <c r="AE1407" s="43"/>
      <c r="AF1407" s="43"/>
      <c r="AG1407" s="43"/>
      <c r="AH1407" s="43"/>
      <c r="AI1407" s="43"/>
      <c r="AJ1407" s="43"/>
      <c r="AK1407" s="43"/>
      <c r="AL1407" s="43"/>
      <c r="AM1407" s="43"/>
    </row>
    <row r="1408">
      <c r="A1408" t="str">
        <f>M1408</f>
      </c>
      <c r="B1408" t="str">
        <f>N1408</f>
      </c>
      <c r="C1408" t="str">
        <f>O1408</f>
      </c>
      <c r="D1408" s="43" t="str">
        <f>AE1408</f>
      </c>
      <c r="E1408" s="43" t="str">
        <f>AK1408</f>
      </c>
      <c r="F1408" s="43" t="str">
        <f>AL1408</f>
      </c>
      <c r="G1408" s="43" t="str">
        <f>AM1408</f>
      </c>
      <c r="H1408" s="44" t="str">
        <f>AL1408/AK1408-1</f>
      </c>
      <c r="I1408" s="44" t="str">
        <f>AL1408/AE1408-1</f>
      </c>
      <c r="J1408" s="44" t="str">
        <f>AM1408/AL1408</f>
      </c>
      <c r="K1408" s="44" t="str">
        <f>AL1408/Sum(AL$1:AL$1706)</f>
      </c>
      <c r="L1408" s="44" t="str">
        <f>AM1408/Sum(AM1:AM$1706)</f>
      </c>
      <c r="M1408" t="s">
        <v>1854</v>
      </c>
      <c r="N1408" t="s">
        <v>2894</v>
      </c>
      <c r="O1408" t="n">
        <v>1968</v>
      </c>
      <c r="P1408" s="43"/>
      <c r="Q1408" s="43"/>
      <c r="R1408" s="43"/>
      <c r="S1408" s="43"/>
      <c r="T1408" s="43"/>
      <c r="U1408" s="43" t="n">
        <v>496995.456441846</v>
      </c>
      <c r="V1408" s="43" t="n">
        <v>42671.0735875037</v>
      </c>
      <c r="W1408" s="43" t="n">
        <v>42570.4364565603</v>
      </c>
      <c r="X1408" s="43" t="n">
        <v>42717.8234183627</v>
      </c>
      <c r="Y1408" s="43" t="n">
        <v>44301.7093939846</v>
      </c>
      <c r="Z1408" s="43"/>
      <c r="AA1408" s="43"/>
      <c r="AB1408" s="43"/>
      <c r="AC1408" s="43"/>
      <c r="AD1408" s="43"/>
      <c r="AE1408" s="43"/>
      <c r="AF1408" s="43"/>
      <c r="AG1408" s="43"/>
      <c r="AH1408" s="43"/>
      <c r="AI1408" s="43"/>
      <c r="AJ1408" s="43"/>
      <c r="AK1408" s="43"/>
      <c r="AL1408" s="43"/>
      <c r="AM1408" s="43"/>
    </row>
    <row r="1409">
      <c r="A1409" t="str">
        <f>M1409</f>
      </c>
      <c r="B1409" t="str">
        <f>N1409</f>
      </c>
      <c r="C1409" t="str">
        <f>O1409</f>
      </c>
      <c r="D1409" s="43" t="str">
        <f>AE1409</f>
      </c>
      <c r="E1409" s="43" t="str">
        <f>AK1409</f>
      </c>
      <c r="F1409" s="43" t="str">
        <f>AL1409</f>
      </c>
      <c r="G1409" s="43" t="str">
        <f>AM1409</f>
      </c>
      <c r="H1409" s="44" t="str">
        <f>AL1409/AK1409-1</f>
      </c>
      <c r="I1409" s="44" t="str">
        <f>AL1409/AE1409-1</f>
      </c>
      <c r="J1409" s="44" t="str">
        <f>AM1409/AL1409</f>
      </c>
      <c r="K1409" s="44" t="str">
        <f>AL1409/Sum(AL$1:AL$1706)</f>
      </c>
      <c r="L1409" s="44" t="str">
        <f>AM1409/Sum(AM1:AM$1706)</f>
      </c>
      <c r="M1409" t="s">
        <v>1854</v>
      </c>
      <c r="N1409" t="s">
        <v>2478</v>
      </c>
      <c r="O1409" t="n">
        <v>1959</v>
      </c>
      <c r="P1409" s="43"/>
      <c r="Q1409" s="43"/>
      <c r="R1409" s="43"/>
      <c r="S1409" s="43"/>
      <c r="T1409" s="43"/>
      <c r="U1409" s="43" t="n">
        <v>141174.993712487</v>
      </c>
      <c r="V1409" s="43" t="n">
        <v>743783.936444987</v>
      </c>
      <c r="W1409" s="43" t="n">
        <v>1037152.07707423</v>
      </c>
      <c r="X1409" s="43" t="n">
        <v>1164882.49237361</v>
      </c>
      <c r="Y1409" s="43"/>
      <c r="Z1409" s="43"/>
      <c r="AA1409" s="43"/>
      <c r="AB1409" s="43" t="n">
        <v>-93753.2321508619</v>
      </c>
      <c r="AC1409" s="43"/>
      <c r="AD1409" s="43"/>
      <c r="AE1409" s="43"/>
      <c r="AF1409" s="43"/>
      <c r="AG1409" s="43"/>
      <c r="AH1409" s="43"/>
      <c r="AI1409" s="43"/>
      <c r="AJ1409" s="43"/>
      <c r="AK1409" s="43"/>
      <c r="AL1409" s="43"/>
      <c r="AM1409" s="43"/>
    </row>
    <row r="1410">
      <c r="A1410" t="str">
        <f>M1410</f>
      </c>
      <c r="B1410" t="str">
        <f>N1410</f>
      </c>
      <c r="C1410" t="str">
        <f>O1410</f>
      </c>
      <c r="D1410" s="43" t="str">
        <f>AE1410</f>
      </c>
      <c r="E1410" s="43" t="str">
        <f>AK1410</f>
      </c>
      <c r="F1410" s="43" t="str">
        <f>AL1410</f>
      </c>
      <c r="G1410" s="43" t="str">
        <f>AM1410</f>
      </c>
      <c r="H1410" s="44" t="str">
        <f>AL1410/AK1410-1</f>
      </c>
      <c r="I1410" s="44" t="str">
        <f>AL1410/AE1410-1</f>
      </c>
      <c r="J1410" s="44" t="str">
        <f>AM1410/AL1410</f>
      </c>
      <c r="K1410" s="44" t="str">
        <f>AL1410/Sum(AL$1:AL$1706)</f>
      </c>
      <c r="L1410" s="44" t="str">
        <f>AM1410/Sum(AM1:AM$1706)</f>
      </c>
      <c r="M1410" t="s">
        <v>1854</v>
      </c>
      <c r="N1410" t="s">
        <v>2479</v>
      </c>
      <c r="O1410" t="n">
        <v>1960</v>
      </c>
      <c r="P1410" s="43"/>
      <c r="Q1410" s="43"/>
      <c r="R1410" s="43"/>
      <c r="S1410" s="43"/>
      <c r="T1410" s="43" t="n">
        <v>-7212.78726479698</v>
      </c>
      <c r="U1410" s="43"/>
      <c r="V1410" s="43" t="n">
        <v>163945.284694321</v>
      </c>
      <c r="W1410" s="43" t="n">
        <v>8878.17413682048</v>
      </c>
      <c r="X1410" s="43"/>
      <c r="Y1410" s="43" t="n">
        <v>3888333.86920553</v>
      </c>
      <c r="Z1410" s="43" t="n">
        <v>4597182.83862643</v>
      </c>
      <c r="AA1410" s="43" t="n">
        <v>3383736.53368604</v>
      </c>
      <c r="AB1410" s="43" t="n">
        <v>1660793.13703563</v>
      </c>
      <c r="AC1410" s="43"/>
      <c r="AD1410" s="43"/>
      <c r="AE1410" s="43"/>
      <c r="AF1410" s="43"/>
      <c r="AG1410" s="43" t="n">
        <v>-48170.2429427069</v>
      </c>
      <c r="AH1410" s="43" t="n">
        <v>-72269.9238431473</v>
      </c>
      <c r="AI1410" s="43"/>
      <c r="AJ1410" s="43"/>
      <c r="AK1410" s="43"/>
      <c r="AL1410" s="43"/>
      <c r="AM1410" s="43"/>
    </row>
    <row r="1411">
      <c r="A1411" t="str">
        <f>M1411</f>
      </c>
      <c r="B1411" t="str">
        <f>N1411</f>
      </c>
      <c r="C1411" t="str">
        <f>O1411</f>
      </c>
      <c r="D1411" s="43" t="str">
        <f>AE1411</f>
      </c>
      <c r="E1411" s="43" t="str">
        <f>AK1411</f>
      </c>
      <c r="F1411" s="43" t="str">
        <f>AL1411</f>
      </c>
      <c r="G1411" s="43" t="str">
        <f>AM1411</f>
      </c>
      <c r="H1411" s="44" t="str">
        <f>AL1411/AK1411-1</f>
      </c>
      <c r="I1411" s="44" t="str">
        <f>AL1411/AE1411-1</f>
      </c>
      <c r="J1411" s="44" t="str">
        <f>AM1411/AL1411</f>
      </c>
      <c r="K1411" s="44" t="str">
        <f>AL1411/Sum(AL$1:AL$1706)</f>
      </c>
      <c r="L1411" s="44" t="str">
        <f>AM1411/Sum(AM1:AM$1706)</f>
      </c>
      <c r="M1411" t="s">
        <v>1854</v>
      </c>
      <c r="N1411" t="s">
        <v>2481</v>
      </c>
      <c r="O1411" t="n">
        <v>1950</v>
      </c>
      <c r="P1411" s="43"/>
      <c r="Q1411" s="43"/>
      <c r="R1411" s="43"/>
      <c r="S1411" s="43"/>
      <c r="T1411" s="43" t="n">
        <v>40139.6296845837</v>
      </c>
      <c r="U1411" s="43"/>
      <c r="V1411" s="43"/>
      <c r="W1411" s="43" t="n">
        <v>-20491.1815415045</v>
      </c>
      <c r="X1411" s="43" t="n">
        <v>-4296.30983203467</v>
      </c>
      <c r="Y1411" s="43"/>
      <c r="Z1411" s="43"/>
      <c r="AA1411" s="43" t="n">
        <v>330103.830657102</v>
      </c>
      <c r="AB1411" s="43" t="n">
        <v>324161.96179174</v>
      </c>
      <c r="AC1411" s="43" t="n">
        <v>0</v>
      </c>
      <c r="AD1411" s="43" t="n">
        <v>-52049.1255599138</v>
      </c>
      <c r="AE1411" s="43"/>
      <c r="AF1411" s="43"/>
      <c r="AG1411" s="43"/>
      <c r="AH1411" s="43"/>
      <c r="AI1411" s="43"/>
      <c r="AJ1411" s="43"/>
      <c r="AK1411" s="43"/>
      <c r="AL1411" s="43"/>
      <c r="AM1411" s="43"/>
    </row>
    <row r="1412">
      <c r="A1412" t="str">
        <f>M1412</f>
      </c>
      <c r="B1412" t="str">
        <f>N1412</f>
      </c>
      <c r="C1412" t="str">
        <f>O1412</f>
      </c>
      <c r="D1412" s="43" t="str">
        <f>AE1412</f>
      </c>
      <c r="E1412" s="43" t="str">
        <f>AK1412</f>
      </c>
      <c r="F1412" s="43" t="str">
        <f>AL1412</f>
      </c>
      <c r="G1412" s="43" t="str">
        <f>AM1412</f>
      </c>
      <c r="H1412" s="44" t="str">
        <f>AL1412/AK1412-1</f>
      </c>
      <c r="I1412" s="44" t="str">
        <f>AL1412/AE1412-1</f>
      </c>
      <c r="J1412" s="44" t="str">
        <f>AM1412/AL1412</f>
      </c>
      <c r="K1412" s="44" t="str">
        <f>AL1412/Sum(AL$1:AL$1706)</f>
      </c>
      <c r="L1412" s="44" t="str">
        <f>AM1412/Sum(AM1:AM$1706)</f>
      </c>
      <c r="M1412" t="s">
        <v>1854</v>
      </c>
      <c r="N1412" t="s">
        <v>2482</v>
      </c>
      <c r="O1412" t="n">
        <v>1970</v>
      </c>
      <c r="P1412" s="43"/>
      <c r="Q1412" s="43"/>
      <c r="R1412" s="43"/>
      <c r="S1412" s="43"/>
      <c r="T1412" s="43" t="n">
        <v>7909036.17661288</v>
      </c>
      <c r="U1412" s="43" t="n">
        <v>350682.495630241</v>
      </c>
      <c r="V1412" s="43" t="n">
        <v>1114840.51913444</v>
      </c>
      <c r="W1412" s="43"/>
      <c r="X1412" s="43"/>
      <c r="Y1412" s="43"/>
      <c r="Z1412" s="43"/>
      <c r="AA1412" s="43"/>
      <c r="AB1412" s="43"/>
      <c r="AC1412" s="43"/>
      <c r="AD1412" s="43"/>
      <c r="AE1412" s="43"/>
      <c r="AF1412" s="43"/>
      <c r="AG1412" s="43"/>
      <c r="AH1412" s="43"/>
      <c r="AI1412" s="43"/>
      <c r="AJ1412" s="43"/>
      <c r="AK1412" s="43"/>
      <c r="AL1412" s="43"/>
      <c r="AM1412" s="43"/>
    </row>
    <row r="1413">
      <c r="A1413" t="str">
        <f>M1413</f>
      </c>
      <c r="B1413" t="str">
        <f>N1413</f>
      </c>
      <c r="C1413" t="str">
        <f>O1413</f>
      </c>
      <c r="D1413" s="43" t="str">
        <f>AE1413</f>
      </c>
      <c r="E1413" s="43" t="str">
        <f>AK1413</f>
      </c>
      <c r="F1413" s="43" t="str">
        <f>AL1413</f>
      </c>
      <c r="G1413" s="43" t="str">
        <f>AM1413</f>
      </c>
      <c r="H1413" s="44" t="str">
        <f>AL1413/AK1413-1</f>
      </c>
      <c r="I1413" s="44" t="str">
        <f>AL1413/AE1413-1</f>
      </c>
      <c r="J1413" s="44" t="str">
        <f>AM1413/AL1413</f>
      </c>
      <c r="K1413" s="44" t="str">
        <f>AL1413/Sum(AL$1:AL$1706)</f>
      </c>
      <c r="L1413" s="44" t="str">
        <f>AM1413/Sum(AM1:AM$1706)</f>
      </c>
      <c r="M1413" t="s">
        <v>1854</v>
      </c>
      <c r="N1413" t="s">
        <v>2895</v>
      </c>
      <c r="O1413" t="n">
        <v>2251</v>
      </c>
      <c r="P1413" s="43"/>
      <c r="Q1413" s="43"/>
      <c r="R1413" s="43"/>
      <c r="S1413" s="43"/>
      <c r="T1413" s="43"/>
      <c r="U1413" s="43"/>
      <c r="V1413" s="43"/>
      <c r="W1413" s="43"/>
      <c r="X1413" s="43"/>
      <c r="Y1413" s="43"/>
      <c r="Z1413" s="43"/>
      <c r="AA1413" s="43"/>
      <c r="AB1413" s="43"/>
      <c r="AC1413" s="43"/>
      <c r="AD1413" s="43"/>
      <c r="AE1413" s="43"/>
      <c r="AF1413" s="43"/>
      <c r="AG1413" s="43"/>
      <c r="AH1413" s="43"/>
      <c r="AI1413" s="43" t="n">
        <v>167976.052625256</v>
      </c>
      <c r="AJ1413" s="43" t="n">
        <v>0</v>
      </c>
      <c r="AK1413" s="43"/>
      <c r="AL1413" s="43"/>
      <c r="AM1413" s="43"/>
    </row>
    <row r="1414">
      <c r="A1414" t="str">
        <f>M1414</f>
      </c>
      <c r="B1414" t="str">
        <f>N1414</f>
      </c>
      <c r="C1414" t="str">
        <f>O1414</f>
      </c>
      <c r="D1414" s="43" t="str">
        <f>AE1414</f>
      </c>
      <c r="E1414" s="43" t="str">
        <f>AK1414</f>
      </c>
      <c r="F1414" s="43" t="str">
        <f>AL1414</f>
      </c>
      <c r="G1414" s="43" t="str">
        <f>AM1414</f>
      </c>
      <c r="H1414" s="44" t="str">
        <f>AL1414/AK1414-1</f>
      </c>
      <c r="I1414" s="44" t="str">
        <f>AL1414/AE1414-1</f>
      </c>
      <c r="J1414" s="44" t="str">
        <f>AM1414/AL1414</f>
      </c>
      <c r="K1414" s="44" t="str">
        <f>AL1414/Sum(AL$1:AL$1706)</f>
      </c>
      <c r="L1414" s="44" t="str">
        <f>AM1414/Sum(AM1:AM$1706)</f>
      </c>
      <c r="M1414" t="s">
        <v>1854</v>
      </c>
      <c r="N1414" t="s">
        <v>2896</v>
      </c>
      <c r="O1414" t="n">
        <v>2237</v>
      </c>
      <c r="P1414" s="43"/>
      <c r="Q1414" s="43"/>
      <c r="R1414" s="43"/>
      <c r="S1414" s="43"/>
      <c r="T1414" s="43"/>
      <c r="U1414" s="43"/>
      <c r="V1414" s="43"/>
      <c r="W1414" s="43"/>
      <c r="X1414" s="43"/>
      <c r="Y1414" s="43"/>
      <c r="Z1414" s="43"/>
      <c r="AA1414" s="43"/>
      <c r="AB1414" s="43"/>
      <c r="AC1414" s="43"/>
      <c r="AD1414" s="43"/>
      <c r="AE1414" s="43"/>
      <c r="AF1414" s="43"/>
      <c r="AG1414" s="43"/>
      <c r="AH1414" s="43"/>
      <c r="AI1414" s="43" t="n">
        <v>12214613.122606</v>
      </c>
      <c r="AJ1414" s="43" t="n">
        <v>18532234.3537319</v>
      </c>
      <c r="AK1414" s="43" t="n">
        <v>13565368.0138886</v>
      </c>
      <c r="AL1414" s="43" t="n">
        <v>-81677.3438</v>
      </c>
      <c r="AM1414" s="43" t="n">
        <v>14306.9756915298</v>
      </c>
    </row>
    <row r="1415">
      <c r="A1415" t="str">
        <f>M1415</f>
      </c>
      <c r="B1415" t="str">
        <f>N1415</f>
      </c>
      <c r="C1415" t="str">
        <f>O1415</f>
      </c>
      <c r="D1415" s="43" t="str">
        <f>AE1415</f>
      </c>
      <c r="E1415" s="43" t="str">
        <f>AK1415</f>
      </c>
      <c r="F1415" s="43" t="str">
        <f>AL1415</f>
      </c>
      <c r="G1415" s="43" t="str">
        <f>AM1415</f>
      </c>
      <c r="H1415" s="44" t="str">
        <f>AL1415/AK1415-1</f>
      </c>
      <c r="I1415" s="44" t="str">
        <f>AL1415/AE1415-1</f>
      </c>
      <c r="J1415" s="44" t="str">
        <f>AM1415/AL1415</f>
      </c>
      <c r="K1415" s="44" t="str">
        <f>AL1415/Sum(AL$1:AL$1706)</f>
      </c>
      <c r="L1415" s="44" t="str">
        <f>AM1415/Sum(AM1:AM$1706)</f>
      </c>
      <c r="M1415" t="s">
        <v>1854</v>
      </c>
      <c r="N1415" t="s">
        <v>3350</v>
      </c>
      <c r="O1415" t="n">
        <v>1933</v>
      </c>
      <c r="P1415" s="43"/>
      <c r="Q1415" s="43"/>
      <c r="R1415" s="43" t="n">
        <v>48378422.0322481</v>
      </c>
      <c r="S1415" s="43" t="n">
        <v>57651055.7475043</v>
      </c>
      <c r="T1415" s="43" t="n">
        <v>47994241.9675187</v>
      </c>
      <c r="U1415" s="43" t="n">
        <v>10394313.8841385</v>
      </c>
      <c r="V1415" s="43"/>
      <c r="W1415" s="43"/>
      <c r="X1415" s="43"/>
      <c r="Y1415" s="43"/>
      <c r="Z1415" s="43" t="n">
        <v>-43249.7067473481</v>
      </c>
      <c r="AA1415" s="43" t="n">
        <v>-759182.69409002</v>
      </c>
      <c r="AB1415" s="43" t="n">
        <v>-27439.3402871846</v>
      </c>
      <c r="AC1415" s="43"/>
      <c r="AD1415" s="43" t="n">
        <v>-42942.8700599545</v>
      </c>
      <c r="AE1415" s="43"/>
      <c r="AF1415" s="43"/>
      <c r="AG1415" s="43" t="n">
        <v>0</v>
      </c>
      <c r="AH1415" s="43"/>
      <c r="AI1415" s="43"/>
      <c r="AJ1415" s="43"/>
      <c r="AK1415" s="43"/>
      <c r="AL1415" s="43"/>
      <c r="AM1415" s="43"/>
    </row>
    <row r="1416">
      <c r="A1416" t="str">
        <f>M1416</f>
      </c>
      <c r="B1416" t="str">
        <f>N1416</f>
      </c>
      <c r="C1416" t="str">
        <f>O1416</f>
      </c>
      <c r="D1416" s="43" t="str">
        <f>AE1416</f>
      </c>
      <c r="E1416" s="43" t="str">
        <f>AK1416</f>
      </c>
      <c r="F1416" s="43" t="str">
        <f>AL1416</f>
      </c>
      <c r="G1416" s="43" t="str">
        <f>AM1416</f>
      </c>
      <c r="H1416" s="44" t="str">
        <f>AL1416/AK1416-1</f>
      </c>
      <c r="I1416" s="44" t="str">
        <f>AL1416/AE1416-1</f>
      </c>
      <c r="J1416" s="44" t="str">
        <f>AM1416/AL1416</f>
      </c>
      <c r="K1416" s="44" t="str">
        <f>AL1416/Sum(AL$1:AL$1706)</f>
      </c>
      <c r="L1416" s="44" t="str">
        <f>AM1416/Sum(AM1:AM$1706)</f>
      </c>
      <c r="M1416" t="s">
        <v>1854</v>
      </c>
      <c r="N1416" t="s">
        <v>2534</v>
      </c>
      <c r="O1416" t="n">
        <v>79</v>
      </c>
      <c r="P1416" s="43"/>
      <c r="Q1416" s="43"/>
      <c r="R1416" s="43"/>
      <c r="S1416" s="43"/>
      <c r="T1416" s="43"/>
      <c r="U1416" s="43"/>
      <c r="V1416" s="43"/>
      <c r="W1416" s="43"/>
      <c r="X1416" s="43"/>
      <c r="Y1416" s="43" t="n">
        <v>753347.899988851</v>
      </c>
      <c r="Z1416" s="43" t="n">
        <v>0</v>
      </c>
      <c r="AA1416" s="43"/>
      <c r="AB1416" s="43"/>
      <c r="AC1416" s="43"/>
      <c r="AD1416" s="43" t="n">
        <v>-34664.8166198969</v>
      </c>
      <c r="AE1416" s="43"/>
      <c r="AF1416" s="43"/>
      <c r="AG1416" s="43"/>
      <c r="AH1416" s="43"/>
      <c r="AI1416" s="43"/>
      <c r="AJ1416" s="43"/>
      <c r="AK1416" s="43"/>
      <c r="AL1416" s="43"/>
      <c r="AM1416" s="43"/>
    </row>
    <row r="1417">
      <c r="A1417" t="str">
        <f>M1417</f>
      </c>
      <c r="B1417" t="str">
        <f>N1417</f>
      </c>
      <c r="C1417" t="str">
        <f>O1417</f>
      </c>
      <c r="D1417" s="43" t="str">
        <f>AE1417</f>
      </c>
      <c r="E1417" s="43" t="str">
        <f>AK1417</f>
      </c>
      <c r="F1417" s="43" t="str">
        <f>AL1417</f>
      </c>
      <c r="G1417" s="43" t="str">
        <f>AM1417</f>
      </c>
      <c r="H1417" s="44" t="str">
        <f>AL1417/AK1417-1</f>
      </c>
      <c r="I1417" s="44" t="str">
        <f>AL1417/AE1417-1</f>
      </c>
      <c r="J1417" s="44" t="str">
        <f>AM1417/AL1417</f>
      </c>
      <c r="K1417" s="44" t="str">
        <f>AL1417/Sum(AL$1:AL$1706)</f>
      </c>
      <c r="L1417" s="44" t="str">
        <f>AM1417/Sum(AM1:AM$1706)</f>
      </c>
      <c r="M1417" t="s">
        <v>1854</v>
      </c>
      <c r="N1417" t="s">
        <v>3354</v>
      </c>
      <c r="O1417" t="n">
        <v>510</v>
      </c>
      <c r="P1417" s="43"/>
      <c r="Q1417" s="43"/>
      <c r="R1417" s="43" t="n">
        <v>2894344.7439771</v>
      </c>
      <c r="S1417" s="43" t="n">
        <v>902593.827633087</v>
      </c>
      <c r="T1417" s="43"/>
      <c r="U1417" s="43"/>
      <c r="V1417" s="43"/>
      <c r="W1417" s="43"/>
      <c r="X1417" s="43"/>
      <c r="Y1417" s="43"/>
      <c r="Z1417" s="43"/>
      <c r="AA1417" s="43"/>
      <c r="AB1417" s="43"/>
      <c r="AC1417" s="43"/>
      <c r="AD1417" s="43"/>
      <c r="AE1417" s="43"/>
      <c r="AF1417" s="43"/>
      <c r="AG1417" s="43"/>
      <c r="AH1417" s="43"/>
      <c r="AI1417" s="43"/>
      <c r="AJ1417" s="43"/>
      <c r="AK1417" s="43"/>
      <c r="AL1417" s="43"/>
      <c r="AM1417" s="43"/>
    </row>
    <row r="1418">
      <c r="A1418" t="str">
        <f>M1418</f>
      </c>
      <c r="B1418" t="str">
        <f>N1418</f>
      </c>
      <c r="C1418" t="str">
        <f>O1418</f>
      </c>
      <c r="D1418" s="43" t="str">
        <f>AE1418</f>
      </c>
      <c r="E1418" s="43" t="str">
        <f>AK1418</f>
      </c>
      <c r="F1418" s="43" t="str">
        <f>AL1418</f>
      </c>
      <c r="G1418" s="43" t="str">
        <f>AM1418</f>
      </c>
      <c r="H1418" s="44" t="str">
        <f>AL1418/AK1418-1</f>
      </c>
      <c r="I1418" s="44" t="str">
        <f>AL1418/AE1418-1</f>
      </c>
      <c r="J1418" s="44" t="str">
        <f>AM1418/AL1418</f>
      </c>
      <c r="K1418" s="44" t="str">
        <f>AL1418/Sum(AL$1:AL$1706)</f>
      </c>
      <c r="L1418" s="44" t="str">
        <f>AM1418/Sum(AM1:AM$1706)</f>
      </c>
      <c r="M1418" t="s">
        <v>1854</v>
      </c>
      <c r="N1418" t="s">
        <v>3478</v>
      </c>
      <c r="O1418" t="n">
        <v>2246</v>
      </c>
      <c r="P1418" s="43"/>
      <c r="Q1418" s="43"/>
      <c r="R1418" s="43"/>
      <c r="S1418" s="43"/>
      <c r="T1418" s="43"/>
      <c r="U1418" s="43"/>
      <c r="V1418" s="43"/>
      <c r="W1418" s="43"/>
      <c r="X1418" s="43"/>
      <c r="Y1418" s="43"/>
      <c r="Z1418" s="43"/>
      <c r="AA1418" s="43"/>
      <c r="AB1418" s="43"/>
      <c r="AC1418" s="43"/>
      <c r="AD1418" s="43"/>
      <c r="AE1418" s="43"/>
      <c r="AF1418" s="43"/>
      <c r="AG1418" s="43"/>
      <c r="AH1418" s="43"/>
      <c r="AI1418" s="43"/>
      <c r="AJ1418" s="43" t="n">
        <v>1005419.86230252</v>
      </c>
      <c r="AK1418" s="43" t="n">
        <v>3677519.79332604</v>
      </c>
      <c r="AL1418" s="43" t="n">
        <v>11462197.2188</v>
      </c>
      <c r="AM1418" s="43" t="n">
        <v>230332296.414509</v>
      </c>
    </row>
    <row r="1419">
      <c r="A1419" t="str">
        <f>M1419</f>
      </c>
      <c r="B1419" t="str">
        <f>N1419</f>
      </c>
      <c r="C1419" t="str">
        <f>O1419</f>
      </c>
      <c r="D1419" s="43" t="str">
        <f>AE1419</f>
      </c>
      <c r="E1419" s="43" t="str">
        <f>AK1419</f>
      </c>
      <c r="F1419" s="43" t="str">
        <f>AL1419</f>
      </c>
      <c r="G1419" s="43" t="str">
        <f>AM1419</f>
      </c>
      <c r="H1419" s="44" t="str">
        <f>AL1419/AK1419-1</f>
      </c>
      <c r="I1419" s="44" t="str">
        <f>AL1419/AE1419-1</f>
      </c>
      <c r="J1419" s="44" t="str">
        <f>AM1419/AL1419</f>
      </c>
      <c r="K1419" s="44" t="str">
        <f>AL1419/Sum(AL$1:AL$1706)</f>
      </c>
      <c r="L1419" s="44" t="str">
        <f>AM1419/Sum(AM1:AM$1706)</f>
      </c>
      <c r="M1419" t="s">
        <v>1854</v>
      </c>
      <c r="N1419" t="s">
        <v>2911</v>
      </c>
      <c r="O1419" t="n">
        <v>2187</v>
      </c>
      <c r="P1419" s="43"/>
      <c r="Q1419" s="43"/>
      <c r="R1419" s="43"/>
      <c r="S1419" s="43"/>
      <c r="T1419" s="43"/>
      <c r="U1419" s="43"/>
      <c r="V1419" s="43"/>
      <c r="W1419" s="43"/>
      <c r="X1419" s="43"/>
      <c r="Y1419" s="43"/>
      <c r="Z1419" s="43"/>
      <c r="AA1419" s="43"/>
      <c r="AB1419" s="43"/>
      <c r="AC1419" s="43"/>
      <c r="AD1419" s="43"/>
      <c r="AE1419" s="43"/>
      <c r="AF1419" s="43"/>
      <c r="AG1419" s="43"/>
      <c r="AH1419" s="43"/>
      <c r="AI1419" s="43"/>
      <c r="AJ1419" s="43"/>
      <c r="AK1419" s="43" t="n">
        <v>1165657756.12847</v>
      </c>
      <c r="AL1419" s="43" t="n">
        <v>2028271250</v>
      </c>
      <c r="AM1419" s="43" t="n">
        <v>2518746885.68734</v>
      </c>
    </row>
    <row r="1420">
      <c r="A1420" t="str">
        <f>M1420</f>
      </c>
      <c r="B1420" t="str">
        <f>N1420</f>
      </c>
      <c r="C1420" t="str">
        <f>O1420</f>
      </c>
      <c r="D1420" s="43" t="str">
        <f>AE1420</f>
      </c>
      <c r="E1420" s="43" t="str">
        <f>AK1420</f>
      </c>
      <c r="F1420" s="43" t="str">
        <f>AL1420</f>
      </c>
      <c r="G1420" s="43" t="str">
        <f>AM1420</f>
      </c>
      <c r="H1420" s="44" t="str">
        <f>AL1420/AK1420-1</f>
      </c>
      <c r="I1420" s="44" t="str">
        <f>AL1420/AE1420-1</f>
      </c>
      <c r="J1420" s="44" t="str">
        <f>AM1420/AL1420</f>
      </c>
      <c r="K1420" s="44" t="str">
        <f>AL1420/Sum(AL$1:AL$1706)</f>
      </c>
      <c r="L1420" s="44" t="str">
        <f>AM1420/Sum(AM1:AM$1706)</f>
      </c>
      <c r="M1420" t="s">
        <v>1854</v>
      </c>
      <c r="N1420" t="s">
        <v>2937</v>
      </c>
      <c r="O1420" t="n">
        <v>2092</v>
      </c>
      <c r="P1420" s="43"/>
      <c r="Q1420" s="43"/>
      <c r="R1420" s="43" t="n">
        <v>732019.955232126</v>
      </c>
      <c r="S1420" s="43"/>
      <c r="T1420" s="43"/>
      <c r="U1420" s="43"/>
      <c r="V1420" s="43"/>
      <c r="W1420" s="43"/>
      <c r="X1420" s="43"/>
      <c r="Y1420" s="43"/>
      <c r="Z1420" s="43"/>
      <c r="AA1420" s="43"/>
      <c r="AB1420" s="43"/>
      <c r="AC1420" s="43"/>
      <c r="AD1420" s="43"/>
      <c r="AE1420" s="43"/>
      <c r="AF1420" s="43"/>
      <c r="AG1420" s="43"/>
      <c r="AH1420" s="43"/>
      <c r="AI1420" s="43"/>
      <c r="AJ1420" s="43"/>
      <c r="AK1420" s="43"/>
      <c r="AL1420" s="43"/>
      <c r="AM1420" s="43"/>
    </row>
    <row r="1421">
      <c r="A1421" t="str">
        <f>M1421</f>
      </c>
      <c r="B1421" t="str">
        <f>N1421</f>
      </c>
      <c r="C1421" t="str">
        <f>O1421</f>
      </c>
      <c r="D1421" s="43" t="str">
        <f>AE1421</f>
      </c>
      <c r="E1421" s="43" t="str">
        <f>AK1421</f>
      </c>
      <c r="F1421" s="43" t="str">
        <f>AL1421</f>
      </c>
      <c r="G1421" s="43" t="str">
        <f>AM1421</f>
      </c>
      <c r="H1421" s="44" t="str">
        <f>AL1421/AK1421-1</f>
      </c>
      <c r="I1421" s="44" t="str">
        <f>AL1421/AE1421-1</f>
      </c>
      <c r="J1421" s="44" t="str">
        <f>AM1421/AL1421</f>
      </c>
      <c r="K1421" s="44" t="str">
        <f>AL1421/Sum(AL$1:AL$1706)</f>
      </c>
      <c r="L1421" s="44" t="str">
        <f>AM1421/Sum(AM1:AM$1706)</f>
      </c>
      <c r="M1421" t="s">
        <v>1854</v>
      </c>
      <c r="N1421" t="s">
        <v>3479</v>
      </c>
      <c r="O1421" t="n">
        <v>1985</v>
      </c>
      <c r="P1421" s="43"/>
      <c r="Q1421" s="43"/>
      <c r="R1421" s="43"/>
      <c r="S1421" s="43"/>
      <c r="T1421" s="43"/>
      <c r="U1421" s="43"/>
      <c r="V1421" s="43"/>
      <c r="W1421" s="43"/>
      <c r="X1421" s="43" t="n">
        <v>4269464.22740937</v>
      </c>
      <c r="Y1421" s="43" t="n">
        <v>718714.167789958</v>
      </c>
      <c r="Z1421" s="43"/>
      <c r="AA1421" s="43"/>
      <c r="AB1421" s="43"/>
      <c r="AC1421" s="43"/>
      <c r="AD1421" s="43"/>
      <c r="AE1421" s="43"/>
      <c r="AF1421" s="43"/>
      <c r="AG1421" s="43"/>
      <c r="AH1421" s="43"/>
      <c r="AI1421" s="43"/>
      <c r="AJ1421" s="43"/>
      <c r="AK1421" s="43"/>
      <c r="AL1421" s="43"/>
      <c r="AM1421" s="43"/>
    </row>
    <row r="1422">
      <c r="A1422" t="str">
        <f>M1422</f>
      </c>
      <c r="B1422" t="str">
        <f>N1422</f>
      </c>
      <c r="C1422" t="str">
        <f>O1422</f>
      </c>
      <c r="D1422" s="43" t="str">
        <f>AE1422</f>
      </c>
      <c r="E1422" s="43" t="str">
        <f>AK1422</f>
      </c>
      <c r="F1422" s="43" t="str">
        <f>AL1422</f>
      </c>
      <c r="G1422" s="43" t="str">
        <f>AM1422</f>
      </c>
      <c r="H1422" s="44" t="str">
        <f>AL1422/AK1422-1</f>
      </c>
      <c r="I1422" s="44" t="str">
        <f>AL1422/AE1422-1</f>
      </c>
      <c r="J1422" s="44" t="str">
        <f>AM1422/AL1422</f>
      </c>
      <c r="K1422" s="44" t="str">
        <f>AL1422/Sum(AL$1:AL$1706)</f>
      </c>
      <c r="L1422" s="44" t="str">
        <f>AM1422/Sum(AM1:AM$1706)</f>
      </c>
      <c r="M1422" t="s">
        <v>1854</v>
      </c>
      <c r="N1422" t="s">
        <v>3480</v>
      </c>
      <c r="O1422" t="n">
        <v>2096</v>
      </c>
      <c r="P1422" s="43"/>
      <c r="Q1422" s="43"/>
      <c r="R1422" s="43" t="n">
        <v>93177.950425097</v>
      </c>
      <c r="S1422" s="43" t="n">
        <v>165927.708694872</v>
      </c>
      <c r="T1422" s="43" t="n">
        <v>260634.64049298</v>
      </c>
      <c r="U1422" s="43" t="n">
        <v>331030.024115689</v>
      </c>
      <c r="V1422" s="43" t="n">
        <v>339141.359990171</v>
      </c>
      <c r="W1422" s="43"/>
      <c r="X1422" s="43"/>
      <c r="Y1422" s="43"/>
      <c r="Z1422" s="43"/>
      <c r="AA1422" s="43"/>
      <c r="AB1422" s="43"/>
      <c r="AC1422" s="43"/>
      <c r="AD1422" s="43" t="n">
        <v>-31466.9700956892</v>
      </c>
      <c r="AE1422" s="43"/>
      <c r="AF1422" s="43"/>
      <c r="AG1422" s="43"/>
      <c r="AH1422" s="43"/>
      <c r="AI1422" s="43"/>
      <c r="AJ1422" s="43"/>
      <c r="AK1422" s="43"/>
      <c r="AL1422" s="43"/>
      <c r="AM1422" s="43"/>
    </row>
    <row r="1423">
      <c r="A1423" t="str">
        <f>M1423</f>
      </c>
      <c r="B1423" t="str">
        <f>N1423</f>
      </c>
      <c r="C1423" t="str">
        <f>O1423</f>
      </c>
      <c r="D1423" s="43" t="str">
        <f>AE1423</f>
      </c>
      <c r="E1423" s="43" t="str">
        <f>AK1423</f>
      </c>
      <c r="F1423" s="43" t="str">
        <f>AL1423</f>
      </c>
      <c r="G1423" s="43" t="str">
        <f>AM1423</f>
      </c>
      <c r="H1423" s="44" t="str">
        <f>AL1423/AK1423-1</f>
      </c>
      <c r="I1423" s="44" t="str">
        <f>AL1423/AE1423-1</f>
      </c>
      <c r="J1423" s="44" t="str">
        <f>AM1423/AL1423</f>
      </c>
      <c r="K1423" s="44" t="str">
        <f>AL1423/Sum(AL$1:AL$1706)</f>
      </c>
      <c r="L1423" s="44" t="str">
        <f>AM1423/Sum(AM1:AM$1706)</f>
      </c>
      <c r="M1423" t="s">
        <v>1854</v>
      </c>
      <c r="N1423" t="s">
        <v>2956</v>
      </c>
      <c r="O1423" t="n">
        <v>1973</v>
      </c>
      <c r="P1423" s="43"/>
      <c r="Q1423" s="43"/>
      <c r="R1423" s="43"/>
      <c r="S1423" s="43"/>
      <c r="T1423" s="43"/>
      <c r="U1423" s="43"/>
      <c r="V1423" s="43"/>
      <c r="W1423" s="43"/>
      <c r="X1423" s="43" t="n">
        <v>6829.03979817363</v>
      </c>
      <c r="Y1423" s="43"/>
      <c r="Z1423" s="43"/>
      <c r="AA1423" s="43"/>
      <c r="AB1423" s="43"/>
      <c r="AC1423" s="43"/>
      <c r="AD1423" s="43"/>
      <c r="AE1423" s="43"/>
      <c r="AF1423" s="43"/>
      <c r="AG1423" s="43"/>
      <c r="AH1423" s="43"/>
      <c r="AI1423" s="43"/>
      <c r="AJ1423" s="43"/>
      <c r="AK1423" s="43"/>
      <c r="AL1423" s="43"/>
      <c r="AM1423" s="43"/>
    </row>
    <row r="1424">
      <c r="A1424" t="str">
        <f>M1424</f>
      </c>
      <c r="B1424" t="str">
        <f>N1424</f>
      </c>
      <c r="C1424" t="str">
        <f>O1424</f>
      </c>
      <c r="D1424" s="43" t="str">
        <f>AE1424</f>
      </c>
      <c r="E1424" s="43" t="str">
        <f>AK1424</f>
      </c>
      <c r="F1424" s="43" t="str">
        <f>AL1424</f>
      </c>
      <c r="G1424" s="43" t="str">
        <f>AM1424</f>
      </c>
      <c r="H1424" s="44" t="str">
        <f>AL1424/AK1424-1</f>
      </c>
      <c r="I1424" s="44" t="str">
        <f>AL1424/AE1424-1</f>
      </c>
      <c r="J1424" s="44" t="str">
        <f>AM1424/AL1424</f>
      </c>
      <c r="K1424" s="44" t="str">
        <f>AL1424/Sum(AL$1:AL$1706)</f>
      </c>
      <c r="L1424" s="44" t="str">
        <f>AM1424/Sum(AM1:AM$1706)</f>
      </c>
      <c r="M1424" t="s">
        <v>1854</v>
      </c>
      <c r="N1424" t="s">
        <v>2551</v>
      </c>
      <c r="O1424" t="n">
        <v>492</v>
      </c>
      <c r="P1424" s="43" t="n">
        <v>2744382.11873493</v>
      </c>
      <c r="Q1424" s="43"/>
      <c r="R1424" s="43"/>
      <c r="S1424" s="43" t="n">
        <v>2421958.17395356</v>
      </c>
      <c r="T1424" s="43"/>
      <c r="U1424" s="43"/>
      <c r="V1424" s="43"/>
      <c r="W1424" s="43"/>
      <c r="X1424" s="43"/>
      <c r="Y1424" s="43"/>
      <c r="Z1424" s="43"/>
      <c r="AA1424" s="43"/>
      <c r="AB1424" s="43"/>
      <c r="AC1424" s="43"/>
      <c r="AD1424" s="43"/>
      <c r="AE1424" s="43"/>
      <c r="AF1424" s="43"/>
      <c r="AG1424" s="43"/>
      <c r="AH1424" s="43"/>
      <c r="AI1424" s="43"/>
      <c r="AJ1424" s="43"/>
      <c r="AK1424" s="43"/>
      <c r="AL1424" s="43"/>
      <c r="AM1424" s="43"/>
    </row>
    <row r="1425">
      <c r="A1425" t="str">
        <f>M1425</f>
      </c>
      <c r="B1425" t="str">
        <f>N1425</f>
      </c>
      <c r="C1425" t="str">
        <f>O1425</f>
      </c>
      <c r="D1425" s="43" t="str">
        <f>AE1425</f>
      </c>
      <c r="E1425" s="43" t="str">
        <f>AK1425</f>
      </c>
      <c r="F1425" s="43" t="str">
        <f>AL1425</f>
      </c>
      <c r="G1425" s="43" t="str">
        <f>AM1425</f>
      </c>
      <c r="H1425" s="44" t="str">
        <f>AL1425/AK1425-1</f>
      </c>
      <c r="I1425" s="44" t="str">
        <f>AL1425/AE1425-1</f>
      </c>
      <c r="J1425" s="44" t="str">
        <f>AM1425/AL1425</f>
      </c>
      <c r="K1425" s="44" t="str">
        <f>AL1425/Sum(AL$1:AL$1706)</f>
      </c>
      <c r="L1425" s="44" t="str">
        <f>AM1425/Sum(AM1:AM$1706)</f>
      </c>
      <c r="M1425" t="s">
        <v>1854</v>
      </c>
      <c r="N1425" t="s">
        <v>2962</v>
      </c>
      <c r="O1425" t="n">
        <v>2254</v>
      </c>
      <c r="P1425" s="43"/>
      <c r="Q1425" s="43"/>
      <c r="R1425" s="43"/>
      <c r="S1425" s="43"/>
      <c r="T1425" s="43"/>
      <c r="U1425" s="43"/>
      <c r="V1425" s="43"/>
      <c r="W1425" s="43"/>
      <c r="X1425" s="43"/>
      <c r="Y1425" s="43"/>
      <c r="Z1425" s="43"/>
      <c r="AA1425" s="43"/>
      <c r="AB1425" s="43"/>
      <c r="AC1425" s="43"/>
      <c r="AD1425" s="43"/>
      <c r="AE1425" s="43"/>
      <c r="AF1425" s="43"/>
      <c r="AG1425" s="43"/>
      <c r="AH1425" s="43"/>
      <c r="AI1425" s="43"/>
      <c r="AJ1425" s="43" t="n">
        <v>0</v>
      </c>
      <c r="AK1425" s="43" t="n">
        <v>2097990.91382704</v>
      </c>
      <c r="AL1425" s="43" t="n">
        <v>1851573.1523</v>
      </c>
      <c r="AM1425" s="43" t="n">
        <v>0</v>
      </c>
    </row>
    <row r="1426">
      <c r="A1426" t="str">
        <f>M1426</f>
      </c>
      <c r="B1426" t="str">
        <f>N1426</f>
      </c>
      <c r="C1426" t="str">
        <f>O1426</f>
      </c>
      <c r="D1426" s="43" t="str">
        <f>AE1426</f>
      </c>
      <c r="E1426" s="43" t="str">
        <f>AK1426</f>
      </c>
      <c r="F1426" s="43" t="str">
        <f>AL1426</f>
      </c>
      <c r="G1426" s="43" t="str">
        <f>AM1426</f>
      </c>
      <c r="H1426" s="44" t="str">
        <f>AL1426/AK1426-1</f>
      </c>
      <c r="I1426" s="44" t="str">
        <f>AL1426/AE1426-1</f>
      </c>
      <c r="J1426" s="44" t="str">
        <f>AM1426/AL1426</f>
      </c>
      <c r="K1426" s="44" t="str">
        <f>AL1426/Sum(AL$1:AL$1706)</f>
      </c>
      <c r="L1426" s="44" t="str">
        <f>AM1426/Sum(AM1:AM$1706)</f>
      </c>
      <c r="M1426" t="s">
        <v>1854</v>
      </c>
      <c r="N1426" t="s">
        <v>2963</v>
      </c>
      <c r="O1426" t="n">
        <v>1954</v>
      </c>
      <c r="P1426" s="43"/>
      <c r="Q1426" s="43"/>
      <c r="R1426" s="43"/>
      <c r="S1426" s="43"/>
      <c r="T1426" s="43" t="n">
        <v>6261566.5462924</v>
      </c>
      <c r="U1426" s="43" t="n">
        <v>4282665.20654275</v>
      </c>
      <c r="V1426" s="43"/>
      <c r="W1426" s="43" t="n">
        <v>108934.757177512</v>
      </c>
      <c r="X1426" s="43"/>
      <c r="Y1426" s="43" t="n">
        <v>-28683.800053495</v>
      </c>
      <c r="Z1426" s="43"/>
      <c r="AA1426" s="43"/>
      <c r="AB1426" s="43"/>
      <c r="AC1426" s="43"/>
      <c r="AD1426" s="43"/>
      <c r="AE1426" s="43"/>
      <c r="AF1426" s="43"/>
      <c r="AG1426" s="43"/>
      <c r="AH1426" s="43"/>
      <c r="AI1426" s="43"/>
      <c r="AJ1426" s="43"/>
      <c r="AK1426" s="43"/>
      <c r="AL1426" s="43"/>
      <c r="AM1426" s="43"/>
    </row>
    <row r="1427">
      <c r="A1427" t="str">
        <f>M1427</f>
      </c>
      <c r="B1427" t="str">
        <f>N1427</f>
      </c>
      <c r="C1427" t="str">
        <f>O1427</f>
      </c>
      <c r="D1427" s="43" t="str">
        <f>AE1427</f>
      </c>
      <c r="E1427" s="43" t="str">
        <f>AK1427</f>
      </c>
      <c r="F1427" s="43" t="str">
        <f>AL1427</f>
      </c>
      <c r="G1427" s="43" t="str">
        <f>AM1427</f>
      </c>
      <c r="H1427" s="44" t="str">
        <f>AL1427/AK1427-1</f>
      </c>
      <c r="I1427" s="44" t="str">
        <f>AL1427/AE1427-1</f>
      </c>
      <c r="J1427" s="44" t="str">
        <f>AM1427/AL1427</f>
      </c>
      <c r="K1427" s="44" t="str">
        <f>AL1427/Sum(AL$1:AL$1706)</f>
      </c>
      <c r="L1427" s="44" t="str">
        <f>AM1427/Sum(AM1:AM$1706)</f>
      </c>
      <c r="M1427" t="s">
        <v>1854</v>
      </c>
      <c r="N1427" t="s">
        <v>2565</v>
      </c>
      <c r="O1427" t="n">
        <v>2191</v>
      </c>
      <c r="P1427" s="43"/>
      <c r="Q1427" s="43"/>
      <c r="R1427" s="43"/>
      <c r="S1427" s="43"/>
      <c r="T1427" s="43"/>
      <c r="U1427" s="43"/>
      <c r="V1427" s="43"/>
      <c r="W1427" s="43"/>
      <c r="X1427" s="43"/>
      <c r="Y1427" s="43"/>
      <c r="Z1427" s="43"/>
      <c r="AA1427" s="43"/>
      <c r="AB1427" s="43"/>
      <c r="AC1427" s="43"/>
      <c r="AD1427" s="43"/>
      <c r="AE1427" s="43"/>
      <c r="AF1427" s="43"/>
      <c r="AG1427" s="43"/>
      <c r="AH1427" s="43" t="n">
        <v>343886.594033125</v>
      </c>
      <c r="AI1427" s="43" t="n">
        <v>0</v>
      </c>
      <c r="AJ1427" s="43" t="n">
        <v>0</v>
      </c>
      <c r="AK1427" s="43"/>
      <c r="AL1427" s="43"/>
      <c r="AM1427" s="43"/>
    </row>
    <row r="1428">
      <c r="A1428" t="str">
        <f>M1428</f>
      </c>
      <c r="B1428" t="str">
        <f>N1428</f>
      </c>
      <c r="C1428" t="str">
        <f>O1428</f>
      </c>
      <c r="D1428" s="43" t="str">
        <f>AE1428</f>
      </c>
      <c r="E1428" s="43" t="str">
        <f>AK1428</f>
      </c>
      <c r="F1428" s="43" t="str">
        <f>AL1428</f>
      </c>
      <c r="G1428" s="43" t="str">
        <f>AM1428</f>
      </c>
      <c r="H1428" s="44" t="str">
        <f>AL1428/AK1428-1</f>
      </c>
      <c r="I1428" s="44" t="str">
        <f>AL1428/AE1428-1</f>
      </c>
      <c r="J1428" s="44" t="str">
        <f>AM1428/AL1428</f>
      </c>
      <c r="K1428" s="44" t="str">
        <f>AL1428/Sum(AL$1:AL$1706)</f>
      </c>
      <c r="L1428" s="44" t="str">
        <f>AM1428/Sum(AM1:AM$1706)</f>
      </c>
      <c r="M1428" t="s">
        <v>1854</v>
      </c>
      <c r="N1428" t="s">
        <v>2977</v>
      </c>
      <c r="O1428" t="n">
        <v>2241</v>
      </c>
      <c r="P1428" s="43"/>
      <c r="Q1428" s="43"/>
      <c r="R1428" s="43"/>
      <c r="S1428" s="43"/>
      <c r="T1428" s="43"/>
      <c r="U1428" s="43"/>
      <c r="V1428" s="43"/>
      <c r="W1428" s="43"/>
      <c r="X1428" s="43"/>
      <c r="Y1428" s="43"/>
      <c r="Z1428" s="43"/>
      <c r="AA1428" s="43"/>
      <c r="AB1428" s="43"/>
      <c r="AC1428" s="43"/>
      <c r="AD1428" s="43"/>
      <c r="AE1428" s="43"/>
      <c r="AF1428" s="43"/>
      <c r="AG1428" s="43"/>
      <c r="AH1428" s="43"/>
      <c r="AI1428" s="43" t="n">
        <v>5128035.58120567</v>
      </c>
      <c r="AJ1428" s="43" t="n">
        <v>25105692.8196118</v>
      </c>
      <c r="AK1428" s="43" t="n">
        <v>5964895.24880192</v>
      </c>
      <c r="AL1428" s="43" t="n">
        <v>8545593</v>
      </c>
      <c r="AM1428" s="43" t="n">
        <v>2275165.85554715</v>
      </c>
    </row>
    <row r="1429">
      <c r="A1429" t="str">
        <f>M1429</f>
      </c>
      <c r="B1429" t="str">
        <f>N1429</f>
      </c>
      <c r="C1429" t="str">
        <f>O1429</f>
      </c>
      <c r="D1429" s="43" t="str">
        <f>AE1429</f>
      </c>
      <c r="E1429" s="43" t="str">
        <f>AK1429</f>
      </c>
      <c r="F1429" s="43" t="str">
        <f>AL1429</f>
      </c>
      <c r="G1429" s="43" t="str">
        <f>AM1429</f>
      </c>
      <c r="H1429" s="44" t="str">
        <f>AL1429/AK1429-1</f>
      </c>
      <c r="I1429" s="44" t="str">
        <f>AL1429/AE1429-1</f>
      </c>
      <c r="J1429" s="44" t="str">
        <f>AM1429/AL1429</f>
      </c>
      <c r="K1429" s="44" t="str">
        <f>AL1429/Sum(AL$1:AL$1706)</f>
      </c>
      <c r="L1429" s="44" t="str">
        <f>AM1429/Sum(AM1:AM$1706)</f>
      </c>
      <c r="M1429" t="s">
        <v>1854</v>
      </c>
      <c r="N1429" t="s">
        <v>2978</v>
      </c>
      <c r="O1429" t="n">
        <v>2001</v>
      </c>
      <c r="P1429" s="43"/>
      <c r="Q1429" s="43"/>
      <c r="R1429" s="43"/>
      <c r="S1429" s="43"/>
      <c r="T1429" s="43"/>
      <c r="U1429" s="43"/>
      <c r="V1429" s="43"/>
      <c r="W1429" s="43"/>
      <c r="X1429" s="43"/>
      <c r="Y1429" s="43" t="n">
        <v>1941483.51581248</v>
      </c>
      <c r="Z1429" s="43" t="n">
        <v>0</v>
      </c>
      <c r="AA1429" s="43"/>
      <c r="AB1429" s="43"/>
      <c r="AC1429" s="43"/>
      <c r="AD1429" s="43"/>
      <c r="AE1429" s="43"/>
      <c r="AF1429" s="43"/>
      <c r="AG1429" s="43"/>
      <c r="AH1429" s="43"/>
      <c r="AI1429" s="43" t="n">
        <v>147471.146123549</v>
      </c>
      <c r="AJ1429" s="43" t="n">
        <v>149895.56618684</v>
      </c>
      <c r="AK1429" s="43" t="n">
        <v>149371.440673076</v>
      </c>
      <c r="AL1429" s="43" t="n">
        <v>143883.2344</v>
      </c>
      <c r="AM1429" s="43"/>
    </row>
    <row r="1430">
      <c r="A1430" t="str">
        <f>M1430</f>
      </c>
      <c r="B1430" t="str">
        <f>N1430</f>
      </c>
      <c r="C1430" t="str">
        <f>O1430</f>
      </c>
      <c r="D1430" s="43" t="str">
        <f>AE1430</f>
      </c>
      <c r="E1430" s="43" t="str">
        <f>AK1430</f>
      </c>
      <c r="F1430" s="43" t="str">
        <f>AL1430</f>
      </c>
      <c r="G1430" s="43" t="str">
        <f>AM1430</f>
      </c>
      <c r="H1430" s="44" t="str">
        <f>AL1430/AK1430-1</f>
      </c>
      <c r="I1430" s="44" t="str">
        <f>AL1430/AE1430-1</f>
      </c>
      <c r="J1430" s="44" t="str">
        <f>AM1430/AL1430</f>
      </c>
      <c r="K1430" s="44" t="str">
        <f>AL1430/Sum(AL$1:AL$1706)</f>
      </c>
      <c r="L1430" s="44" t="str">
        <f>AM1430/Sum(AM1:AM$1706)</f>
      </c>
      <c r="M1430" t="s">
        <v>1854</v>
      </c>
      <c r="N1430" t="s">
        <v>2988</v>
      </c>
      <c r="O1430" t="n">
        <v>2098</v>
      </c>
      <c r="P1430" s="43"/>
      <c r="Q1430" s="43"/>
      <c r="R1430" s="43"/>
      <c r="S1430" s="43"/>
      <c r="T1430" s="43"/>
      <c r="U1430" s="43"/>
      <c r="V1430" s="43"/>
      <c r="W1430" s="43"/>
      <c r="X1430" s="43"/>
      <c r="Y1430" s="43"/>
      <c r="Z1430" s="43"/>
      <c r="AA1430" s="43"/>
      <c r="AB1430" s="43"/>
      <c r="AC1430" s="43"/>
      <c r="AD1430" s="43"/>
      <c r="AE1430" s="43" t="n">
        <v>4183383.74723406</v>
      </c>
      <c r="AF1430" s="43"/>
      <c r="AG1430" s="43"/>
      <c r="AH1430" s="43" t="n">
        <v>11419.1149788735</v>
      </c>
      <c r="AI1430" s="43" t="n">
        <v>166938.168229992</v>
      </c>
      <c r="AJ1430" s="43" t="n">
        <v>-162927.360072379</v>
      </c>
      <c r="AK1430" s="43"/>
      <c r="AL1430" s="43" t="n">
        <v>0</v>
      </c>
      <c r="AM1430" s="43"/>
    </row>
    <row r="1431">
      <c r="A1431" t="str">
        <f>M1431</f>
      </c>
      <c r="B1431" t="str">
        <f>N1431</f>
      </c>
      <c r="C1431" t="str">
        <f>O1431</f>
      </c>
      <c r="D1431" s="43" t="str">
        <f>AE1431</f>
      </c>
      <c r="E1431" s="43" t="str">
        <f>AK1431</f>
      </c>
      <c r="F1431" s="43" t="str">
        <f>AL1431</f>
      </c>
      <c r="G1431" s="43" t="str">
        <f>AM1431</f>
      </c>
      <c r="H1431" s="44" t="str">
        <f>AL1431/AK1431-1</f>
      </c>
      <c r="I1431" s="44" t="str">
        <f>AL1431/AE1431-1</f>
      </c>
      <c r="J1431" s="44" t="str">
        <f>AM1431/AL1431</f>
      </c>
      <c r="K1431" s="44" t="str">
        <f>AL1431/Sum(AL$1:AL$1706)</f>
      </c>
      <c r="L1431" s="44" t="str">
        <f>AM1431/Sum(AM1:AM$1706)</f>
      </c>
      <c r="M1431" t="s">
        <v>1854</v>
      </c>
      <c r="N1431" t="s">
        <v>2588</v>
      </c>
      <c r="O1431" t="n">
        <v>1805</v>
      </c>
      <c r="P1431" s="43"/>
      <c r="Q1431" s="43"/>
      <c r="R1431" s="43"/>
      <c r="S1431" s="43"/>
      <c r="T1431" s="43"/>
      <c r="U1431" s="43"/>
      <c r="V1431" s="43"/>
      <c r="W1431" s="43"/>
      <c r="X1431" s="43"/>
      <c r="Y1431" s="43"/>
      <c r="Z1431" s="43"/>
      <c r="AA1431" s="43"/>
      <c r="AB1431" s="43"/>
      <c r="AC1431" s="43"/>
      <c r="AD1431" s="43"/>
      <c r="AE1431" s="43"/>
      <c r="AF1431" s="43"/>
      <c r="AG1431" s="43" t="n">
        <v>9878032.18432339</v>
      </c>
      <c r="AH1431" s="43" t="n">
        <v>270642.160291284</v>
      </c>
      <c r="AI1431" s="43" t="n">
        <v>22483235.7787424</v>
      </c>
      <c r="AJ1431" s="43"/>
      <c r="AK1431" s="43" t="n">
        <v>0</v>
      </c>
      <c r="AL1431" s="43" t="n">
        <v>756762</v>
      </c>
      <c r="AM1431" s="43" t="n">
        <v>501693.178591081</v>
      </c>
    </row>
    <row r="1432">
      <c r="A1432" t="str">
        <f>M1432</f>
      </c>
      <c r="B1432" t="str">
        <f>N1432</f>
      </c>
      <c r="C1432" t="str">
        <f>O1432</f>
      </c>
      <c r="D1432" s="43" t="str">
        <f>AE1432</f>
      </c>
      <c r="E1432" s="43" t="str">
        <f>AK1432</f>
      </c>
      <c r="F1432" s="43" t="str">
        <f>AL1432</f>
      </c>
      <c r="G1432" s="43" t="str">
        <f>AM1432</f>
      </c>
      <c r="H1432" s="44" t="str">
        <f>AL1432/AK1432-1</f>
      </c>
      <c r="I1432" s="44" t="str">
        <f>AL1432/AE1432-1</f>
      </c>
      <c r="J1432" s="44" t="str">
        <f>AM1432/AL1432</f>
      </c>
      <c r="K1432" s="44" t="str">
        <f>AL1432/Sum(AL$1:AL$1706)</f>
      </c>
      <c r="L1432" s="44" t="str">
        <f>AM1432/Sum(AM1:AM$1706)</f>
      </c>
      <c r="M1432" t="s">
        <v>1854</v>
      </c>
      <c r="N1432" t="s">
        <v>2590</v>
      </c>
      <c r="O1432" t="n">
        <v>662</v>
      </c>
      <c r="P1432" s="43"/>
      <c r="Q1432" s="43"/>
      <c r="R1432" s="43"/>
      <c r="S1432" s="43"/>
      <c r="T1432" s="43"/>
      <c r="U1432" s="43"/>
      <c r="V1432" s="43"/>
      <c r="W1432" s="43" t="n">
        <v>1358.09531002932</v>
      </c>
      <c r="X1432" s="43"/>
      <c r="Y1432" s="43"/>
      <c r="Z1432" s="43"/>
      <c r="AA1432" s="43" t="n">
        <v>15599215.5079086</v>
      </c>
      <c r="AB1432" s="43" t="n">
        <v>11236454.3332561</v>
      </c>
      <c r="AC1432" s="43" t="n">
        <v>1486144.3381216</v>
      </c>
      <c r="AD1432" s="43"/>
      <c r="AE1432" s="43" t="n">
        <v>0</v>
      </c>
      <c r="AF1432" s="43" t="n">
        <v>-3794296.71618527</v>
      </c>
      <c r="AG1432" s="43" t="n">
        <v>-267746.224372582</v>
      </c>
      <c r="AH1432" s="43" t="n">
        <v>-0.570955748943673</v>
      </c>
      <c r="AI1432" s="43"/>
      <c r="AJ1432" s="43" t="n">
        <v>0</v>
      </c>
      <c r="AK1432" s="43"/>
      <c r="AL1432" s="43"/>
      <c r="AM1432" s="43"/>
    </row>
    <row r="1433">
      <c r="A1433" t="str">
        <f>M1433</f>
      </c>
      <c r="B1433" t="str">
        <f>N1433</f>
      </c>
      <c r="C1433" t="str">
        <f>O1433</f>
      </c>
      <c r="D1433" s="43" t="str">
        <f>AE1433</f>
      </c>
      <c r="E1433" s="43" t="str">
        <f>AK1433</f>
      </c>
      <c r="F1433" s="43" t="str">
        <f>AL1433</f>
      </c>
      <c r="G1433" s="43" t="str">
        <f>AM1433</f>
      </c>
      <c r="H1433" s="44" t="str">
        <f>AL1433/AK1433-1</f>
      </c>
      <c r="I1433" s="44" t="str">
        <f>AL1433/AE1433-1</f>
      </c>
      <c r="J1433" s="44" t="str">
        <f>AM1433/AL1433</f>
      </c>
      <c r="K1433" s="44" t="str">
        <f>AL1433/Sum(AL$1:AL$1706)</f>
      </c>
      <c r="L1433" s="44" t="str">
        <f>AM1433/Sum(AM1:AM$1706)</f>
      </c>
      <c r="M1433" t="s">
        <v>1854</v>
      </c>
      <c r="N1433" t="s">
        <v>3481</v>
      </c>
      <c r="O1433" t="n">
        <v>2247</v>
      </c>
      <c r="P1433" s="43"/>
      <c r="Q1433" s="43"/>
      <c r="R1433" s="43"/>
      <c r="S1433" s="43"/>
      <c r="T1433" s="43"/>
      <c r="U1433" s="43"/>
      <c r="V1433" s="43"/>
      <c r="W1433" s="43"/>
      <c r="X1433" s="43"/>
      <c r="Y1433" s="43"/>
      <c r="Z1433" s="43"/>
      <c r="AA1433" s="43"/>
      <c r="AB1433" s="43"/>
      <c r="AC1433" s="43"/>
      <c r="AD1433" s="43"/>
      <c r="AE1433" s="43"/>
      <c r="AF1433" s="43"/>
      <c r="AG1433" s="43"/>
      <c r="AH1433" s="43"/>
      <c r="AI1433" s="43"/>
      <c r="AJ1433" s="43"/>
      <c r="AK1433" s="43" t="n">
        <v>76480228.1035521</v>
      </c>
      <c r="AL1433" s="43" t="n">
        <v>81518233.375</v>
      </c>
      <c r="AM1433" s="43" t="n">
        <v>48967135.5977929</v>
      </c>
    </row>
    <row r="1434">
      <c r="A1434" t="str">
        <f>M1434</f>
      </c>
      <c r="B1434" t="str">
        <f>N1434</f>
      </c>
      <c r="C1434" t="str">
        <f>O1434</f>
      </c>
      <c r="D1434" s="43" t="str">
        <f>AE1434</f>
      </c>
      <c r="E1434" s="43" t="str">
        <f>AK1434</f>
      </c>
      <c r="F1434" s="43" t="str">
        <f>AL1434</f>
      </c>
      <c r="G1434" s="43" t="str">
        <f>AM1434</f>
      </c>
      <c r="H1434" s="44" t="str">
        <f>AL1434/AK1434-1</f>
      </c>
      <c r="I1434" s="44" t="str">
        <f>AL1434/AE1434-1</f>
      </c>
      <c r="J1434" s="44" t="str">
        <f>AM1434/AL1434</f>
      </c>
      <c r="K1434" s="44" t="str">
        <f>AL1434/Sum(AL$1:AL$1706)</f>
      </c>
      <c r="L1434" s="44" t="str">
        <f>AM1434/Sum(AM1:AM$1706)</f>
      </c>
      <c r="M1434" t="s">
        <v>1854</v>
      </c>
      <c r="N1434" t="s">
        <v>2593</v>
      </c>
      <c r="O1434" t="n">
        <v>2194</v>
      </c>
      <c r="P1434" s="43"/>
      <c r="Q1434" s="43"/>
      <c r="R1434" s="43"/>
      <c r="S1434" s="43"/>
      <c r="T1434" s="43"/>
      <c r="U1434" s="43"/>
      <c r="V1434" s="43"/>
      <c r="W1434" s="43"/>
      <c r="X1434" s="43"/>
      <c r="Y1434" s="43"/>
      <c r="Z1434" s="43"/>
      <c r="AA1434" s="43"/>
      <c r="AB1434" s="43"/>
      <c r="AC1434" s="43"/>
      <c r="AD1434" s="43"/>
      <c r="AE1434" s="43"/>
      <c r="AF1434" s="43"/>
      <c r="AG1434" s="43"/>
      <c r="AH1434" s="43" t="n">
        <v>781515.093862116</v>
      </c>
      <c r="AI1434" s="43" t="n">
        <v>781979.283159827</v>
      </c>
      <c r="AJ1434" s="43" t="n">
        <v>1152343.56724836</v>
      </c>
      <c r="AK1434" s="43" t="n">
        <v>1140648.27363261</v>
      </c>
      <c r="AL1434" s="43" t="n">
        <v>746418.1875</v>
      </c>
      <c r="AM1434" s="43"/>
    </row>
    <row r="1435">
      <c r="A1435" t="str">
        <f>M1435</f>
      </c>
      <c r="B1435" t="str">
        <f>N1435</f>
      </c>
      <c r="C1435" t="str">
        <f>O1435</f>
      </c>
      <c r="D1435" s="43" t="str">
        <f>AE1435</f>
      </c>
      <c r="E1435" s="43" t="str">
        <f>AK1435</f>
      </c>
      <c r="F1435" s="43" t="str">
        <f>AL1435</f>
      </c>
      <c r="G1435" s="43" t="str">
        <f>AM1435</f>
      </c>
      <c r="H1435" s="44" t="str">
        <f>AL1435/AK1435-1</f>
      </c>
      <c r="I1435" s="44" t="str">
        <f>AL1435/AE1435-1</f>
      </c>
      <c r="J1435" s="44" t="str">
        <f>AM1435/AL1435</f>
      </c>
      <c r="K1435" s="44" t="str">
        <f>AL1435/Sum(AL$1:AL$1706)</f>
      </c>
      <c r="L1435" s="44" t="str">
        <f>AM1435/Sum(AM1:AM$1706)</f>
      </c>
      <c r="M1435" t="s">
        <v>1854</v>
      </c>
      <c r="N1435" t="s">
        <v>3011</v>
      </c>
      <c r="O1435" t="n">
        <v>1987</v>
      </c>
      <c r="P1435" s="43"/>
      <c r="Q1435" s="43"/>
      <c r="R1435" s="43"/>
      <c r="S1435" s="43"/>
      <c r="T1435" s="43"/>
      <c r="U1435" s="43"/>
      <c r="V1435" s="43" t="n">
        <v>19288499.6947697</v>
      </c>
      <c r="W1435" s="43" t="n">
        <v>57877972.3063029</v>
      </c>
      <c r="X1435" s="43" t="n">
        <v>5413393.68804848</v>
      </c>
      <c r="Y1435" s="43" t="n">
        <v>5731658.90534463</v>
      </c>
      <c r="Z1435" s="43" t="n">
        <v>5700505.47433317</v>
      </c>
      <c r="AA1435" s="43" t="n">
        <v>9215115.98599905</v>
      </c>
      <c r="AB1435" s="43" t="n">
        <v>9378810.55654466</v>
      </c>
      <c r="AC1435" s="43" t="n">
        <v>3041389.05061393</v>
      </c>
      <c r="AD1435" s="43" t="n">
        <v>1232994.21807813</v>
      </c>
      <c r="AE1435" s="43"/>
      <c r="AF1435" s="43" t="n">
        <v>-53191.6615915584</v>
      </c>
      <c r="AG1435" s="43"/>
      <c r="AH1435" s="43" t="n">
        <v>-93188.4365944545</v>
      </c>
      <c r="AI1435" s="43"/>
      <c r="AJ1435" s="43"/>
      <c r="AK1435" s="43"/>
      <c r="AL1435" s="43"/>
      <c r="AM1435" s="43"/>
    </row>
    <row r="1436">
      <c r="A1436" t="str">
        <f>M1436</f>
      </c>
      <c r="B1436" t="str">
        <f>N1436</f>
      </c>
      <c r="C1436" t="str">
        <f>O1436</f>
      </c>
      <c r="D1436" s="43" t="str">
        <f>AE1436</f>
      </c>
      <c r="E1436" s="43" t="str">
        <f>AK1436</f>
      </c>
      <c r="F1436" s="43" t="str">
        <f>AL1436</f>
      </c>
      <c r="G1436" s="43" t="str">
        <f>AM1436</f>
      </c>
      <c r="H1436" s="44" t="str">
        <f>AL1436/AK1436-1</f>
      </c>
      <c r="I1436" s="44" t="str">
        <f>AL1436/AE1436-1</f>
      </c>
      <c r="J1436" s="44" t="str">
        <f>AM1436/AL1436</f>
      </c>
      <c r="K1436" s="44" t="str">
        <f>AL1436/Sum(AL$1:AL$1706)</f>
      </c>
      <c r="L1436" s="44" t="str">
        <f>AM1436/Sum(AM1:AM$1706)</f>
      </c>
      <c r="M1436" t="s">
        <v>1854</v>
      </c>
      <c r="N1436" t="s">
        <v>2594</v>
      </c>
      <c r="O1436" t="n">
        <v>664</v>
      </c>
      <c r="P1436" s="43"/>
      <c r="Q1436" s="43"/>
      <c r="R1436" s="43"/>
      <c r="S1436" s="43"/>
      <c r="T1436" s="43"/>
      <c r="U1436" s="43"/>
      <c r="V1436" s="43"/>
      <c r="W1436" s="43" t="n">
        <v>192023.518139205</v>
      </c>
      <c r="X1436" s="43" t="n">
        <v>323922.895029896</v>
      </c>
      <c r="Y1436" s="43" t="n">
        <v>830595.128197037</v>
      </c>
      <c r="Z1436" s="43" t="n">
        <v>1394241.74910297</v>
      </c>
      <c r="AA1436" s="43" t="n">
        <v>0</v>
      </c>
      <c r="AB1436" s="43" t="n">
        <v>0</v>
      </c>
      <c r="AC1436" s="43" t="n">
        <v>0</v>
      </c>
      <c r="AD1436" s="43"/>
      <c r="AE1436" s="43"/>
      <c r="AF1436" s="43" t="n">
        <v>0</v>
      </c>
      <c r="AG1436" s="43"/>
      <c r="AH1436" s="43"/>
      <c r="AI1436" s="43"/>
      <c r="AJ1436" s="43"/>
      <c r="AK1436" s="43"/>
      <c r="AL1436" s="43"/>
      <c r="AM1436" s="43"/>
    </row>
    <row r="1437">
      <c r="A1437" t="str">
        <f>M1437</f>
      </c>
      <c r="B1437" t="str">
        <f>N1437</f>
      </c>
      <c r="C1437" t="str">
        <f>O1437</f>
      </c>
      <c r="D1437" s="43" t="str">
        <f>AE1437</f>
      </c>
      <c r="E1437" s="43" t="str">
        <f>AK1437</f>
      </c>
      <c r="F1437" s="43" t="str">
        <f>AL1437</f>
      </c>
      <c r="G1437" s="43" t="str">
        <f>AM1437</f>
      </c>
      <c r="H1437" s="44" t="str">
        <f>AL1437/AK1437-1</f>
      </c>
      <c r="I1437" s="44" t="str">
        <f>AL1437/AE1437-1</f>
      </c>
      <c r="J1437" s="44" t="str">
        <f>AM1437/AL1437</f>
      </c>
      <c r="K1437" s="44" t="str">
        <f>AL1437/Sum(AL$1:AL$1706)</f>
      </c>
      <c r="L1437" s="44" t="str">
        <f>AM1437/Sum(AM1:AM$1706)</f>
      </c>
      <c r="M1437" t="s">
        <v>1854</v>
      </c>
      <c r="N1437" t="s">
        <v>3198</v>
      </c>
      <c r="O1437" t="n">
        <v>609</v>
      </c>
      <c r="P1437" s="43"/>
      <c r="Q1437" s="43"/>
      <c r="R1437" s="43" t="n">
        <v>0</v>
      </c>
      <c r="S1437" s="43"/>
      <c r="T1437" s="43"/>
      <c r="U1437" s="43"/>
      <c r="V1437" s="43"/>
      <c r="W1437" s="43"/>
      <c r="X1437" s="43"/>
      <c r="Y1437" s="43"/>
      <c r="Z1437" s="43"/>
      <c r="AA1437" s="43"/>
      <c r="AB1437" s="43"/>
      <c r="AC1437" s="43"/>
      <c r="AD1437" s="43"/>
      <c r="AE1437" s="43"/>
      <c r="AF1437" s="43"/>
      <c r="AG1437" s="43"/>
      <c r="AH1437" s="43"/>
      <c r="AI1437" s="43"/>
      <c r="AJ1437" s="43"/>
      <c r="AK1437" s="43"/>
      <c r="AL1437" s="43"/>
      <c r="AM1437" s="43"/>
    </row>
    <row r="1438">
      <c r="A1438" t="str">
        <f>M1438</f>
      </c>
      <c r="B1438" t="str">
        <f>N1438</f>
      </c>
      <c r="C1438" t="str">
        <f>O1438</f>
      </c>
      <c r="D1438" s="43" t="str">
        <f>AE1438</f>
      </c>
      <c r="E1438" s="43" t="str">
        <f>AK1438</f>
      </c>
      <c r="F1438" s="43" t="str">
        <f>AL1438</f>
      </c>
      <c r="G1438" s="43" t="str">
        <f>AM1438</f>
      </c>
      <c r="H1438" s="44" t="str">
        <f>AL1438/AK1438-1</f>
      </c>
      <c r="I1438" s="44" t="str">
        <f>AL1438/AE1438-1</f>
      </c>
      <c r="J1438" s="44" t="str">
        <f>AM1438/AL1438</f>
      </c>
      <c r="K1438" s="44" t="str">
        <f>AL1438/Sum(AL$1:AL$1706)</f>
      </c>
      <c r="L1438" s="44" t="str">
        <f>AM1438/Sum(AM1:AM$1706)</f>
      </c>
      <c r="M1438" t="s">
        <v>1854</v>
      </c>
      <c r="N1438" t="s">
        <v>3015</v>
      </c>
      <c r="O1438" t="n">
        <v>1965</v>
      </c>
      <c r="P1438" s="43"/>
      <c r="Q1438" s="43"/>
      <c r="R1438" s="43"/>
      <c r="S1438" s="43"/>
      <c r="T1438" s="43"/>
      <c r="U1438" s="43" t="n">
        <v>1432808.52832319</v>
      </c>
      <c r="V1438" s="43" t="n">
        <v>54990.039163503</v>
      </c>
      <c r="W1438" s="43"/>
      <c r="X1438" s="43"/>
      <c r="Y1438" s="43" t="n">
        <v>6710.94865863984</v>
      </c>
      <c r="Z1438" s="43"/>
      <c r="AA1438" s="43"/>
      <c r="AB1438" s="43"/>
      <c r="AC1438" s="43"/>
      <c r="AD1438" s="43"/>
      <c r="AE1438" s="43"/>
      <c r="AF1438" s="43"/>
      <c r="AG1438" s="43"/>
      <c r="AH1438" s="43"/>
      <c r="AI1438" s="43"/>
      <c r="AJ1438" s="43"/>
      <c r="AK1438" s="43"/>
      <c r="AL1438" s="43"/>
      <c r="AM1438" s="43"/>
    </row>
    <row r="1439">
      <c r="A1439" t="str">
        <f>M1439</f>
      </c>
      <c r="B1439" t="str">
        <f>N1439</f>
      </c>
      <c r="C1439" t="str">
        <f>O1439</f>
      </c>
      <c r="D1439" s="43" t="str">
        <f>AE1439</f>
      </c>
      <c r="E1439" s="43" t="str">
        <f>AK1439</f>
      </c>
      <c r="F1439" s="43" t="str">
        <f>AL1439</f>
      </c>
      <c r="G1439" s="43" t="str">
        <f>AM1439</f>
      </c>
      <c r="H1439" s="44" t="str">
        <f>AL1439/AK1439-1</f>
      </c>
      <c r="I1439" s="44" t="str">
        <f>AL1439/AE1439-1</f>
      </c>
      <c r="J1439" s="44" t="str">
        <f>AM1439/AL1439</f>
      </c>
      <c r="K1439" s="44" t="str">
        <f>AL1439/Sum(AL$1:AL$1706)</f>
      </c>
      <c r="L1439" s="44" t="str">
        <f>AM1439/Sum(AM1:AM$1706)</f>
      </c>
      <c r="M1439" t="s">
        <v>1854</v>
      </c>
      <c r="N1439" t="s">
        <v>2600</v>
      </c>
      <c r="O1439" t="n">
        <v>2258</v>
      </c>
      <c r="P1439" s="43"/>
      <c r="Q1439" s="43"/>
      <c r="R1439" s="43"/>
      <c r="S1439" s="43"/>
      <c r="T1439" s="43"/>
      <c r="U1439" s="43"/>
      <c r="V1439" s="43" t="n">
        <v>1630037.80731221</v>
      </c>
      <c r="W1439" s="43" t="n">
        <v>466760.211763583</v>
      </c>
      <c r="X1439" s="43" t="n">
        <v>4874761.36201692</v>
      </c>
      <c r="Y1439" s="43" t="n">
        <v>11232621.3321332</v>
      </c>
      <c r="Z1439" s="43" t="n">
        <v>21191147.1149856</v>
      </c>
      <c r="AA1439" s="43" t="n">
        <v>18602960.8339708</v>
      </c>
      <c r="AB1439" s="43" t="n">
        <v>25049548.5044304</v>
      </c>
      <c r="AC1439" s="43" t="n">
        <v>17304968.3117245</v>
      </c>
      <c r="AD1439" s="43" t="n">
        <v>16900907.660493</v>
      </c>
      <c r="AE1439" s="43" t="n">
        <v>18612016.8514851</v>
      </c>
      <c r="AF1439" s="43" t="n">
        <v>37052516.3401372</v>
      </c>
      <c r="AG1439" s="43" t="n">
        <v>44355619.3575047</v>
      </c>
      <c r="AH1439" s="43" t="n">
        <v>155574670.468008</v>
      </c>
      <c r="AI1439" s="43" t="n">
        <v>104696292.198793</v>
      </c>
      <c r="AJ1439" s="43" t="n">
        <v>151547564.875983</v>
      </c>
      <c r="AK1439" s="43" t="n">
        <v>117194334.640798</v>
      </c>
      <c r="AL1439" s="43"/>
      <c r="AM1439" s="43"/>
    </row>
    <row r="1440">
      <c r="A1440" t="str">
        <f>M1440</f>
      </c>
      <c r="B1440" t="str">
        <f>N1440</f>
      </c>
      <c r="C1440" t="str">
        <f>O1440</f>
      </c>
      <c r="D1440" s="43" t="str">
        <f>AE1440</f>
      </c>
      <c r="E1440" s="43" t="str">
        <f>AK1440</f>
      </c>
      <c r="F1440" s="43" t="str">
        <f>AL1440</f>
      </c>
      <c r="G1440" s="43" t="str">
        <f>AM1440</f>
      </c>
      <c r="H1440" s="44" t="str">
        <f>AL1440/AK1440-1</f>
      </c>
      <c r="I1440" s="44" t="str">
        <f>AL1440/AE1440-1</f>
      </c>
      <c r="J1440" s="44" t="str">
        <f>AM1440/AL1440</f>
      </c>
      <c r="K1440" s="44" t="str">
        <f>AL1440/Sum(AL$1:AL$1706)</f>
      </c>
      <c r="L1440" s="44" t="str">
        <f>AM1440/Sum(AM1:AM$1706)</f>
      </c>
      <c r="M1440" t="s">
        <v>1854</v>
      </c>
      <c r="N1440" t="s">
        <v>3030</v>
      </c>
      <c r="O1440" t="n">
        <v>1979</v>
      </c>
      <c r="P1440" s="43"/>
      <c r="Q1440" s="43"/>
      <c r="R1440" s="43"/>
      <c r="S1440" s="43"/>
      <c r="T1440" s="43" t="n">
        <v>163622.726155427</v>
      </c>
      <c r="U1440" s="43"/>
      <c r="V1440" s="43" t="n">
        <v>-1827.36216182396</v>
      </c>
      <c r="W1440" s="43" t="n">
        <v>1946619.45909225</v>
      </c>
      <c r="X1440" s="43" t="n">
        <v>566531.697753374</v>
      </c>
      <c r="Y1440" s="43" t="n">
        <v>539227.391513466</v>
      </c>
      <c r="Z1440" s="43" t="n">
        <v>464182.619185625</v>
      </c>
      <c r="AA1440" s="43" t="n">
        <v>473532.065312874</v>
      </c>
      <c r="AB1440" s="43" t="n">
        <v>113336.999978375</v>
      </c>
      <c r="AC1440" s="43"/>
      <c r="AD1440" s="43"/>
      <c r="AE1440" s="43"/>
      <c r="AF1440" s="43"/>
      <c r="AG1440" s="43"/>
      <c r="AH1440" s="43" t="n">
        <v>-9952.9006155861</v>
      </c>
      <c r="AI1440" s="43"/>
      <c r="AJ1440" s="43"/>
      <c r="AK1440" s="43"/>
      <c r="AL1440" s="43"/>
      <c r="AM1440" s="43"/>
    </row>
    <row r="1441">
      <c r="A1441" t="str">
        <f>M1441</f>
      </c>
      <c r="B1441" t="str">
        <f>N1441</f>
      </c>
      <c r="C1441" t="str">
        <f>O1441</f>
      </c>
      <c r="D1441" s="43" t="str">
        <f>AE1441</f>
      </c>
      <c r="E1441" s="43" t="str">
        <f>AK1441</f>
      </c>
      <c r="F1441" s="43" t="str">
        <f>AL1441</f>
      </c>
      <c r="G1441" s="43" t="str">
        <f>AM1441</f>
      </c>
      <c r="H1441" s="44" t="str">
        <f>AL1441/AK1441-1</f>
      </c>
      <c r="I1441" s="44" t="str">
        <f>AL1441/AE1441-1</f>
      </c>
      <c r="J1441" s="44" t="str">
        <f>AM1441/AL1441</f>
      </c>
      <c r="K1441" s="44" t="str">
        <f>AL1441/Sum(AL$1:AL$1706)</f>
      </c>
      <c r="L1441" s="44" t="str">
        <f>AM1441/Sum(AM1:AM$1706)</f>
      </c>
      <c r="M1441" t="s">
        <v>1854</v>
      </c>
      <c r="N1441" t="s">
        <v>2609</v>
      </c>
      <c r="O1441" t="n">
        <v>154</v>
      </c>
      <c r="P1441" s="43"/>
      <c r="Q1441" s="43" t="n">
        <v>808146.271151334</v>
      </c>
      <c r="R1441" s="43" t="n">
        <v>860026.270560284</v>
      </c>
      <c r="S1441" s="43" t="n">
        <v>939050.135975752</v>
      </c>
      <c r="T1441" s="43"/>
      <c r="U1441" s="43"/>
      <c r="V1441" s="43"/>
      <c r="W1441" s="43"/>
      <c r="X1441" s="43"/>
      <c r="Y1441" s="43"/>
      <c r="Z1441" s="43"/>
      <c r="AA1441" s="43"/>
      <c r="AB1441" s="43"/>
      <c r="AC1441" s="43"/>
      <c r="AD1441" s="43"/>
      <c r="AE1441" s="43"/>
      <c r="AF1441" s="43"/>
      <c r="AG1441" s="43"/>
      <c r="AH1441" s="43"/>
      <c r="AI1441" s="43"/>
      <c r="AJ1441" s="43"/>
      <c r="AK1441" s="43"/>
      <c r="AL1441" s="43"/>
      <c r="AM1441" s="43"/>
    </row>
    <row r="1442">
      <c r="A1442" t="str">
        <f>M1442</f>
      </c>
      <c r="B1442" t="str">
        <f>N1442</f>
      </c>
      <c r="C1442" t="str">
        <f>O1442</f>
      </c>
      <c r="D1442" s="43" t="str">
        <f>AE1442</f>
      </c>
      <c r="E1442" s="43" t="str">
        <f>AK1442</f>
      </c>
      <c r="F1442" s="43" t="str">
        <f>AL1442</f>
      </c>
      <c r="G1442" s="43" t="str">
        <f>AM1442</f>
      </c>
      <c r="H1442" s="44" t="str">
        <f>AL1442/AK1442-1</f>
      </c>
      <c r="I1442" s="44" t="str">
        <f>AL1442/AE1442-1</f>
      </c>
      <c r="J1442" s="44" t="str">
        <f>AM1442/AL1442</f>
      </c>
      <c r="K1442" s="44" t="str">
        <f>AL1442/Sum(AL$1:AL$1706)</f>
      </c>
      <c r="L1442" s="44" t="str">
        <f>AM1442/Sum(AM1:AM$1706)</f>
      </c>
      <c r="M1442" t="s">
        <v>1854</v>
      </c>
      <c r="N1442" t="s">
        <v>3035</v>
      </c>
      <c r="O1442" t="n">
        <v>1956</v>
      </c>
      <c r="P1442" s="43"/>
      <c r="Q1442" s="43"/>
      <c r="R1442" s="43"/>
      <c r="S1442" s="43"/>
      <c r="T1442" s="43" t="n">
        <v>14066358.6840717</v>
      </c>
      <c r="U1442" s="43"/>
      <c r="V1442" s="43"/>
      <c r="W1442" s="43" t="n">
        <v>0</v>
      </c>
      <c r="X1442" s="43" t="n">
        <v>77087391.2916141</v>
      </c>
      <c r="Y1442" s="43" t="n">
        <v>1324638.971998</v>
      </c>
      <c r="Z1442" s="43"/>
      <c r="AA1442" s="43"/>
      <c r="AB1442" s="43"/>
      <c r="AC1442" s="43"/>
      <c r="AD1442" s="43"/>
      <c r="AE1442" s="43"/>
      <c r="AF1442" s="43"/>
      <c r="AG1442" s="43"/>
      <c r="AH1442" s="43"/>
      <c r="AI1442" s="43"/>
      <c r="AJ1442" s="43"/>
      <c r="AK1442" s="43"/>
      <c r="AL1442" s="43"/>
      <c r="AM1442" s="43"/>
    </row>
    <row r="1443">
      <c r="A1443" t="str">
        <f>M1443</f>
      </c>
      <c r="B1443" t="str">
        <f>N1443</f>
      </c>
      <c r="C1443" t="str">
        <f>O1443</f>
      </c>
      <c r="D1443" s="43" t="str">
        <f>AE1443</f>
      </c>
      <c r="E1443" s="43" t="str">
        <f>AK1443</f>
      </c>
      <c r="F1443" s="43" t="str">
        <f>AL1443</f>
      </c>
      <c r="G1443" s="43" t="str">
        <f>AM1443</f>
      </c>
      <c r="H1443" s="44" t="str">
        <f>AL1443/AK1443-1</f>
      </c>
      <c r="I1443" s="44" t="str">
        <f>AL1443/AE1443-1</f>
      </c>
      <c r="J1443" s="44" t="str">
        <f>AM1443/AL1443</f>
      </c>
      <c r="K1443" s="44" t="str">
        <f>AL1443/Sum(AL$1:AL$1706)</f>
      </c>
      <c r="L1443" s="44" t="str">
        <f>AM1443/Sum(AM1:AM$1706)</f>
      </c>
      <c r="M1443" t="s">
        <v>1854</v>
      </c>
      <c r="N1443" t="s">
        <v>3036</v>
      </c>
      <c r="O1443" t="n">
        <v>583</v>
      </c>
      <c r="P1443" s="43" t="n">
        <v>743235.822893819</v>
      </c>
      <c r="Q1443" s="43"/>
      <c r="R1443" s="43"/>
      <c r="S1443" s="43"/>
      <c r="T1443" s="43"/>
      <c r="U1443" s="43"/>
      <c r="V1443" s="43"/>
      <c r="W1443" s="43"/>
      <c r="X1443" s="43"/>
      <c r="Y1443" s="43"/>
      <c r="Z1443" s="43"/>
      <c r="AA1443" s="43"/>
      <c r="AB1443" s="43"/>
      <c r="AC1443" s="43"/>
      <c r="AD1443" s="43"/>
      <c r="AE1443" s="43"/>
      <c r="AF1443" s="43"/>
      <c r="AG1443" s="43"/>
      <c r="AH1443" s="43"/>
      <c r="AI1443" s="43"/>
      <c r="AJ1443" s="43"/>
      <c r="AK1443" s="43"/>
      <c r="AL1443" s="43"/>
      <c r="AM1443" s="43"/>
    </row>
    <row r="1444">
      <c r="A1444" t="str">
        <f>M1444</f>
      </c>
      <c r="B1444" t="str">
        <f>N1444</f>
      </c>
      <c r="C1444" t="str">
        <f>O1444</f>
      </c>
      <c r="D1444" s="43" t="str">
        <f>AE1444</f>
      </c>
      <c r="E1444" s="43" t="str">
        <f>AK1444</f>
      </c>
      <c r="F1444" s="43" t="str">
        <f>AL1444</f>
      </c>
      <c r="G1444" s="43" t="str">
        <f>AM1444</f>
      </c>
      <c r="H1444" s="44" t="str">
        <f>AL1444/AK1444-1</f>
      </c>
      <c r="I1444" s="44" t="str">
        <f>AL1444/AE1444-1</f>
      </c>
      <c r="J1444" s="44" t="str">
        <f>AM1444/AL1444</f>
      </c>
      <c r="K1444" s="44" t="str">
        <f>AL1444/Sum(AL$1:AL$1706)</f>
      </c>
      <c r="L1444" s="44" t="str">
        <f>AM1444/Sum(AM1:AM$1706)</f>
      </c>
      <c r="M1444" t="s">
        <v>1854</v>
      </c>
      <c r="N1444" t="s">
        <v>2615</v>
      </c>
      <c r="O1444" t="n">
        <v>2233</v>
      </c>
      <c r="P1444" s="43"/>
      <c r="Q1444" s="43"/>
      <c r="R1444" s="43"/>
      <c r="S1444" s="43"/>
      <c r="T1444" s="43"/>
      <c r="U1444" s="43"/>
      <c r="V1444" s="43"/>
      <c r="W1444" s="43"/>
      <c r="X1444" s="43"/>
      <c r="Y1444" s="43"/>
      <c r="Z1444" s="43"/>
      <c r="AA1444" s="43"/>
      <c r="AB1444" s="43"/>
      <c r="AC1444" s="43"/>
      <c r="AD1444" s="43"/>
      <c r="AE1444" s="43"/>
      <c r="AF1444" s="43"/>
      <c r="AG1444" s="43"/>
      <c r="AH1444" s="43"/>
      <c r="AI1444" s="43"/>
      <c r="AJ1444" s="43" t="n">
        <v>3608987.5062873</v>
      </c>
      <c r="AK1444" s="43" t="n">
        <v>0</v>
      </c>
      <c r="AL1444" s="43" t="n">
        <v>0</v>
      </c>
      <c r="AM1444" s="43" t="n">
        <v>0</v>
      </c>
    </row>
    <row r="1445">
      <c r="A1445" t="str">
        <f>M1445</f>
      </c>
      <c r="B1445" t="str">
        <f>N1445</f>
      </c>
      <c r="C1445" t="str">
        <f>O1445</f>
      </c>
      <c r="D1445" s="43" t="str">
        <f>AE1445</f>
      </c>
      <c r="E1445" s="43" t="str">
        <f>AK1445</f>
      </c>
      <c r="F1445" s="43" t="str">
        <f>AL1445</f>
      </c>
      <c r="G1445" s="43" t="str">
        <f>AM1445</f>
      </c>
      <c r="H1445" s="44" t="str">
        <f>AL1445/AK1445-1</f>
      </c>
      <c r="I1445" s="44" t="str">
        <f>AL1445/AE1445-1</f>
      </c>
      <c r="J1445" s="44" t="str">
        <f>AM1445/AL1445</f>
      </c>
      <c r="K1445" s="44" t="str">
        <f>AL1445/Sum(AL$1:AL$1706)</f>
      </c>
      <c r="L1445" s="44" t="str">
        <f>AM1445/Sum(AM1:AM$1706)</f>
      </c>
      <c r="M1445" t="s">
        <v>1854</v>
      </c>
      <c r="N1445" t="s">
        <v>3040</v>
      </c>
      <c r="O1445" t="n">
        <v>2008</v>
      </c>
      <c r="P1445" s="43" t="n">
        <v>44009255.0956127</v>
      </c>
      <c r="Q1445" s="43" t="n">
        <v>17312578.1426963</v>
      </c>
      <c r="R1445" s="43" t="n">
        <v>72546799.2351401</v>
      </c>
      <c r="S1445" s="43" t="n">
        <v>18579834.7254694</v>
      </c>
      <c r="T1445" s="43" t="n">
        <v>7737916.55464088</v>
      </c>
      <c r="U1445" s="43"/>
      <c r="V1445" s="43"/>
      <c r="W1445" s="43" t="n">
        <v>0</v>
      </c>
      <c r="X1445" s="43"/>
      <c r="Y1445" s="43"/>
      <c r="Z1445" s="43"/>
      <c r="AA1445" s="43"/>
      <c r="AB1445" s="43"/>
      <c r="AC1445" s="43"/>
      <c r="AD1445" s="43"/>
      <c r="AE1445" s="43"/>
      <c r="AF1445" s="43"/>
      <c r="AG1445" s="43"/>
      <c r="AH1445" s="43"/>
      <c r="AI1445" s="43"/>
      <c r="AJ1445" s="43"/>
      <c r="AK1445" s="43"/>
      <c r="AL1445" s="43"/>
      <c r="AM1445" s="43"/>
    </row>
    <row r="1446">
      <c r="A1446" t="str">
        <f>M1446</f>
      </c>
      <c r="B1446" t="str">
        <f>N1446</f>
      </c>
      <c r="C1446" t="str">
        <f>O1446</f>
      </c>
      <c r="D1446" s="43" t="str">
        <f>AE1446</f>
      </c>
      <c r="E1446" s="43" t="str">
        <f>AK1446</f>
      </c>
      <c r="F1446" s="43" t="str">
        <f>AL1446</f>
      </c>
      <c r="G1446" s="43" t="str">
        <f>AM1446</f>
      </c>
      <c r="H1446" s="44" t="str">
        <f>AL1446/AK1446-1</f>
      </c>
      <c r="I1446" s="44" t="str">
        <f>AL1446/AE1446-1</f>
      </c>
      <c r="J1446" s="44" t="str">
        <f>AM1446/AL1446</f>
      </c>
      <c r="K1446" s="44" t="str">
        <f>AL1446/Sum(AL$1:AL$1706)</f>
      </c>
      <c r="L1446" s="44" t="str">
        <f>AM1446/Sum(AM1:AM$1706)</f>
      </c>
      <c r="M1446" t="s">
        <v>1854</v>
      </c>
      <c r="N1446" t="s">
        <v>2627</v>
      </c>
      <c r="O1446" t="n">
        <v>1961</v>
      </c>
      <c r="P1446" s="43"/>
      <c r="Q1446" s="43"/>
      <c r="R1446" s="43"/>
      <c r="S1446" s="43"/>
      <c r="T1446" s="43"/>
      <c r="U1446" s="43" t="n">
        <v>2194476.42031344</v>
      </c>
      <c r="V1446" s="43" t="n">
        <v>0</v>
      </c>
      <c r="W1446" s="43" t="n">
        <v>5082188.52271857</v>
      </c>
      <c r="X1446" s="43" t="n">
        <v>2718657.70414579</v>
      </c>
      <c r="Y1446" s="43" t="n">
        <v>5199433.66561896</v>
      </c>
      <c r="Z1446" s="43" t="n">
        <v>36542512.3829346</v>
      </c>
      <c r="AA1446" s="43" t="n">
        <v>4183281.03577133</v>
      </c>
      <c r="AB1446" s="43" t="n">
        <v>1887970.37392481</v>
      </c>
      <c r="AC1446" s="43" t="n">
        <v>-3323728.09256246</v>
      </c>
      <c r="AD1446" s="43" t="n">
        <v>41479.7769825801</v>
      </c>
      <c r="AE1446" s="43" t="n">
        <v>-21644.977831954</v>
      </c>
      <c r="AF1446" s="43"/>
      <c r="AG1446" s="43"/>
      <c r="AH1446" s="43"/>
      <c r="AI1446" s="43"/>
      <c r="AJ1446" s="43"/>
      <c r="AK1446" s="43"/>
      <c r="AL1446" s="43"/>
      <c r="AM1446" s="43"/>
    </row>
    <row r="1447">
      <c r="A1447" t="str">
        <f>M1447</f>
      </c>
      <c r="B1447" t="str">
        <f>N1447</f>
      </c>
      <c r="C1447" t="str">
        <f>O1447</f>
      </c>
      <c r="D1447" s="43" t="str">
        <f>AE1447</f>
      </c>
      <c r="E1447" s="43" t="str">
        <f>AK1447</f>
      </c>
      <c r="F1447" s="43" t="str">
        <f>AL1447</f>
      </c>
      <c r="G1447" s="43" t="str">
        <f>AM1447</f>
      </c>
      <c r="H1447" s="44" t="str">
        <f>AL1447/AK1447-1</f>
      </c>
      <c r="I1447" s="44" t="str">
        <f>AL1447/AE1447-1</f>
      </c>
      <c r="J1447" s="44" t="str">
        <f>AM1447/AL1447</f>
      </c>
      <c r="K1447" s="44" t="str">
        <f>AL1447/Sum(AL$1:AL$1706)</f>
      </c>
      <c r="L1447" s="44" t="str">
        <f>AM1447/Sum(AM1:AM$1706)</f>
      </c>
      <c r="M1447" t="s">
        <v>1854</v>
      </c>
      <c r="N1447" t="s">
        <v>2629</v>
      </c>
      <c r="O1447" t="n">
        <v>2202</v>
      </c>
      <c r="P1447" s="43"/>
      <c r="Q1447" s="43"/>
      <c r="R1447" s="43"/>
      <c r="S1447" s="43"/>
      <c r="T1447" s="43"/>
      <c r="U1447" s="43"/>
      <c r="V1447" s="43"/>
      <c r="W1447" s="43"/>
      <c r="X1447" s="43"/>
      <c r="Y1447" s="43"/>
      <c r="Z1447" s="43"/>
      <c r="AA1447" s="43"/>
      <c r="AB1447" s="43"/>
      <c r="AC1447" s="43"/>
      <c r="AD1447" s="43"/>
      <c r="AE1447" s="43"/>
      <c r="AF1447" s="43"/>
      <c r="AG1447" s="43"/>
      <c r="AH1447" s="43" t="n">
        <v>28508850.1468616</v>
      </c>
      <c r="AI1447" s="43" t="n">
        <v>34840868.8108265</v>
      </c>
      <c r="AJ1447" s="43" t="n">
        <v>28788155.3938932</v>
      </c>
      <c r="AK1447" s="43" t="n">
        <v>29075676.0688441</v>
      </c>
      <c r="AL1447" s="43" t="n">
        <v>23272464.2015</v>
      </c>
      <c r="AM1447" s="43" t="n">
        <v>9682581.15007938</v>
      </c>
    </row>
    <row r="1448">
      <c r="A1448" t="str">
        <f>M1448</f>
      </c>
      <c r="B1448" t="str">
        <f>N1448</f>
      </c>
      <c r="C1448" t="str">
        <f>O1448</f>
      </c>
      <c r="D1448" s="43" t="str">
        <f>AE1448</f>
      </c>
      <c r="E1448" s="43" t="str">
        <f>AK1448</f>
      </c>
      <c r="F1448" s="43" t="str">
        <f>AL1448</f>
      </c>
      <c r="G1448" s="43" t="str">
        <f>AM1448</f>
      </c>
      <c r="H1448" s="44" t="str">
        <f>AL1448/AK1448-1</f>
      </c>
      <c r="I1448" s="44" t="str">
        <f>AL1448/AE1448-1</f>
      </c>
      <c r="J1448" s="44" t="str">
        <f>AM1448/AL1448</f>
      </c>
      <c r="K1448" s="44" t="str">
        <f>AL1448/Sum(AL$1:AL$1706)</f>
      </c>
      <c r="L1448" s="44" t="str">
        <f>AM1448/Sum(AM1:AM$1706)</f>
      </c>
      <c r="M1448" t="s">
        <v>1854</v>
      </c>
      <c r="N1448" t="s">
        <v>3070</v>
      </c>
      <c r="O1448" t="n">
        <v>1952</v>
      </c>
      <c r="P1448" s="43"/>
      <c r="Q1448" s="43"/>
      <c r="R1448" s="43"/>
      <c r="S1448" s="43"/>
      <c r="T1448" s="43"/>
      <c r="U1448" s="43"/>
      <c r="V1448" s="43"/>
      <c r="W1448" s="43"/>
      <c r="X1448" s="43" t="n">
        <v>946061.77786145</v>
      </c>
      <c r="Y1448" s="43"/>
      <c r="Z1448" s="43" t="n">
        <v>18642.2449542399</v>
      </c>
      <c r="AA1448" s="43" t="n">
        <v>49315.8925207763</v>
      </c>
      <c r="AB1448" s="43"/>
      <c r="AC1448" s="43"/>
      <c r="AD1448" s="43"/>
      <c r="AE1448" s="43"/>
      <c r="AF1448" s="43"/>
      <c r="AG1448" s="43"/>
      <c r="AH1448" s="43"/>
      <c r="AI1448" s="43"/>
      <c r="AJ1448" s="43"/>
      <c r="AK1448" s="43"/>
      <c r="AL1448" s="43"/>
      <c r="AM1448" s="43"/>
    </row>
    <row r="1449">
      <c r="A1449" t="str">
        <f>M1449</f>
      </c>
      <c r="B1449" t="str">
        <f>N1449</f>
      </c>
      <c r="C1449" t="str">
        <f>O1449</f>
      </c>
      <c r="D1449" s="43" t="str">
        <f>AE1449</f>
      </c>
      <c r="E1449" s="43" t="str">
        <f>AK1449</f>
      </c>
      <c r="F1449" s="43" t="str">
        <f>AL1449</f>
      </c>
      <c r="G1449" s="43" t="str">
        <f>AM1449</f>
      </c>
      <c r="H1449" s="44" t="str">
        <f>AL1449/AK1449-1</f>
      </c>
      <c r="I1449" s="44" t="str">
        <f>AL1449/AE1449-1</f>
      </c>
      <c r="J1449" s="44" t="str">
        <f>AM1449/AL1449</f>
      </c>
      <c r="K1449" s="44" t="str">
        <f>AL1449/Sum(AL$1:AL$1706)</f>
      </c>
      <c r="L1449" s="44" t="str">
        <f>AM1449/Sum(AM1:AM$1706)</f>
      </c>
      <c r="M1449" t="s">
        <v>1854</v>
      </c>
      <c r="N1449" t="s">
        <v>3482</v>
      </c>
      <c r="O1449" t="n">
        <v>1955</v>
      </c>
      <c r="P1449" s="43"/>
      <c r="Q1449" s="43"/>
      <c r="R1449" s="43"/>
      <c r="S1449" s="43"/>
      <c r="T1449" s="43"/>
      <c r="U1449" s="43"/>
      <c r="V1449" s="43"/>
      <c r="W1449" s="43"/>
      <c r="X1449" s="43"/>
      <c r="Y1449" s="43" t="n">
        <v>90986.8333369154</v>
      </c>
      <c r="Z1449" s="43"/>
      <c r="AA1449" s="43"/>
      <c r="AB1449" s="43" t="n">
        <v>-47405.0891909551</v>
      </c>
      <c r="AC1449" s="43"/>
      <c r="AD1449" s="43"/>
      <c r="AE1449" s="43"/>
      <c r="AF1449" s="43"/>
      <c r="AG1449" s="43"/>
      <c r="AH1449" s="43"/>
      <c r="AI1449" s="43"/>
      <c r="AJ1449" s="43"/>
      <c r="AK1449" s="43"/>
      <c r="AL1449" s="43"/>
      <c r="AM1449" s="43"/>
    </row>
    <row r="1450">
      <c r="A1450" t="str">
        <f>M1450</f>
      </c>
      <c r="B1450" t="str">
        <f>N1450</f>
      </c>
      <c r="C1450" t="str">
        <f>O1450</f>
      </c>
      <c r="D1450" s="43" t="str">
        <f>AE1450</f>
      </c>
      <c r="E1450" s="43" t="str">
        <f>AK1450</f>
      </c>
      <c r="F1450" s="43" t="str">
        <f>AL1450</f>
      </c>
      <c r="G1450" s="43" t="str">
        <f>AM1450</f>
      </c>
      <c r="H1450" s="44" t="str">
        <f>AL1450/AK1450-1</f>
      </c>
      <c r="I1450" s="44" t="str">
        <f>AL1450/AE1450-1</f>
      </c>
      <c r="J1450" s="44" t="str">
        <f>AM1450/AL1450</f>
      </c>
      <c r="K1450" s="44" t="str">
        <f>AL1450/Sum(AL$1:AL$1706)</f>
      </c>
      <c r="L1450" s="44" t="str">
        <f>AM1450/Sum(AM1:AM$1706)</f>
      </c>
      <c r="M1450" t="s">
        <v>1854</v>
      </c>
      <c r="N1450" t="s">
        <v>3483</v>
      </c>
      <c r="O1450" t="n">
        <v>800</v>
      </c>
      <c r="P1450" s="43"/>
      <c r="Q1450" s="43"/>
      <c r="R1450" s="43"/>
      <c r="S1450" s="43" t="n">
        <v>-1199176.95906698</v>
      </c>
      <c r="T1450" s="43"/>
      <c r="U1450" s="43"/>
      <c r="V1450" s="43"/>
      <c r="W1450" s="43"/>
      <c r="X1450" s="43"/>
      <c r="Y1450" s="43"/>
      <c r="Z1450" s="43"/>
      <c r="AA1450" s="43"/>
      <c r="AB1450" s="43"/>
      <c r="AC1450" s="43"/>
      <c r="AD1450" s="43"/>
      <c r="AE1450" s="43"/>
      <c r="AF1450" s="43"/>
      <c r="AG1450" s="43"/>
      <c r="AH1450" s="43"/>
      <c r="AI1450" s="43"/>
      <c r="AJ1450" s="43"/>
      <c r="AK1450" s="43"/>
      <c r="AL1450" s="43"/>
      <c r="AM1450" s="43"/>
    </row>
    <row r="1451">
      <c r="A1451" t="str">
        <f>M1451</f>
      </c>
      <c r="B1451" t="str">
        <f>N1451</f>
      </c>
      <c r="C1451" t="str">
        <f>O1451</f>
      </c>
      <c r="D1451" s="43" t="str">
        <f>AE1451</f>
      </c>
      <c r="E1451" s="43" t="str">
        <f>AK1451</f>
      </c>
      <c r="F1451" s="43" t="str">
        <f>AL1451</f>
      </c>
      <c r="G1451" s="43" t="str">
        <f>AM1451</f>
      </c>
      <c r="H1451" s="44" t="str">
        <f>AL1451/AK1451-1</f>
      </c>
      <c r="I1451" s="44" t="str">
        <f>AL1451/AE1451-1</f>
      </c>
      <c r="J1451" s="44" t="str">
        <f>AM1451/AL1451</f>
      </c>
      <c r="K1451" s="44" t="str">
        <f>AL1451/Sum(AL$1:AL$1706)</f>
      </c>
      <c r="L1451" s="44" t="str">
        <f>AM1451/Sum(AM1:AM$1706)</f>
      </c>
      <c r="M1451" t="s">
        <v>1854</v>
      </c>
      <c r="N1451" t="s">
        <v>2673</v>
      </c>
      <c r="O1451" t="n">
        <v>2015</v>
      </c>
      <c r="P1451" s="43"/>
      <c r="Q1451" s="43" t="n">
        <v>11897577.0973338</v>
      </c>
      <c r="R1451" s="43"/>
      <c r="S1451" s="43" t="n">
        <v>24253791.9101715</v>
      </c>
      <c r="T1451" s="43" t="n">
        <v>831117.175068508</v>
      </c>
      <c r="U1451" s="43" t="n">
        <v>23204121.9494802</v>
      </c>
      <c r="V1451" s="43" t="n">
        <v>1398134.78333892</v>
      </c>
      <c r="W1451" s="43"/>
      <c r="X1451" s="43"/>
      <c r="Y1451" s="43"/>
      <c r="Z1451" s="43"/>
      <c r="AA1451" s="43" t="n">
        <v>6586362.13160972</v>
      </c>
      <c r="AB1451" s="43" t="n">
        <v>8943874.75699351</v>
      </c>
      <c r="AC1451" s="43" t="n">
        <v>2731781.32211855</v>
      </c>
      <c r="AD1451" s="43" t="n">
        <v>-6066.11361397323</v>
      </c>
      <c r="AE1451" s="43" t="n">
        <v>240239.433531428</v>
      </c>
      <c r="AF1451" s="43" t="n">
        <v>223357771.855962</v>
      </c>
      <c r="AG1451" s="43" t="n">
        <v>2856080.25756506</v>
      </c>
      <c r="AH1451" s="43" t="n">
        <v>6616603.21755329</v>
      </c>
      <c r="AI1451" s="43" t="n">
        <v>23791616.5987679</v>
      </c>
      <c r="AJ1451" s="43" t="n">
        <v>13318018.855313</v>
      </c>
      <c r="AK1451" s="43" t="n">
        <v>15558681.8978857</v>
      </c>
      <c r="AL1451" s="43" t="n">
        <v>1270294.6919</v>
      </c>
      <c r="AM1451" s="43" t="n">
        <v>7399606.85890111</v>
      </c>
    </row>
    <row r="1452">
      <c r="A1452" t="str">
        <f>M1452</f>
      </c>
      <c r="B1452" t="str">
        <f>N1452</f>
      </c>
      <c r="C1452" t="str">
        <f>O1452</f>
      </c>
      <c r="D1452" s="43" t="str">
        <f>AE1452</f>
      </c>
      <c r="E1452" s="43" t="str">
        <f>AK1452</f>
      </c>
      <c r="F1452" s="43" t="str">
        <f>AL1452</f>
      </c>
      <c r="G1452" s="43" t="str">
        <f>AM1452</f>
      </c>
      <c r="H1452" s="44" t="str">
        <f>AL1452/AK1452-1</f>
      </c>
      <c r="I1452" s="44" t="str">
        <f>AL1452/AE1452-1</f>
      </c>
      <c r="J1452" s="44" t="str">
        <f>AM1452/AL1452</f>
      </c>
      <c r="K1452" s="44" t="str">
        <f>AL1452/Sum(AL$1:AL$1706)</f>
      </c>
      <c r="L1452" s="44" t="str">
        <f>AM1452/Sum(AM1:AM$1706)</f>
      </c>
      <c r="M1452" t="s">
        <v>1854</v>
      </c>
      <c r="N1452"/>
      <c r="O1452"/>
      <c r="P1452" s="43" t="n">
        <v>20003598604.1574</v>
      </c>
      <c r="Q1452" s="43" t="n">
        <v>19517754096.4876</v>
      </c>
      <c r="R1452" s="43" t="n">
        <v>24242867727.0199</v>
      </c>
      <c r="S1452" s="43" t="n">
        <v>27828829788.0201</v>
      </c>
      <c r="T1452" s="43" t="n">
        <v>30425876367.3351</v>
      </c>
      <c r="U1452" s="43" t="n">
        <v>36631978972.0918</v>
      </c>
      <c r="V1452" s="43" t="n">
        <v>40122492076.9037</v>
      </c>
      <c r="W1452" s="43" t="n">
        <v>41156539673.058</v>
      </c>
      <c r="X1452" s="43" t="n">
        <v>44938577604.6357</v>
      </c>
      <c r="Y1452" s="43" t="n">
        <v>50787332099.8374</v>
      </c>
      <c r="Z1452" s="43" t="n">
        <v>52332897105.0905</v>
      </c>
      <c r="AA1452" s="43" t="n">
        <v>51037116346.5634</v>
      </c>
      <c r="AB1452" s="43" t="n">
        <v>50418099014.4452</v>
      </c>
      <c r="AC1452" s="43" t="n">
        <v>41931801806.1366</v>
      </c>
      <c r="AD1452" s="43" t="n">
        <v>40578076603.0845</v>
      </c>
      <c r="AE1452" s="43" t="n">
        <v>39711149997.8823</v>
      </c>
      <c r="AF1452" s="43" t="n">
        <v>39399357715.7706</v>
      </c>
      <c r="AG1452" s="43" t="n">
        <v>40384506848.3455</v>
      </c>
      <c r="AH1452" s="43" t="n">
        <v>43945406687.3121</v>
      </c>
      <c r="AI1452" s="43" t="n">
        <v>47448705950.3257</v>
      </c>
      <c r="AJ1452" s="43" t="n">
        <v>48655188866.187</v>
      </c>
      <c r="AK1452" s="43" t="n">
        <v>54258524091.701</v>
      </c>
      <c r="AL1452" s="43" t="n">
        <v>52636829976.2023</v>
      </c>
      <c r="AM1452" s="43" t="n">
        <v>32763556074.5919</v>
      </c>
    </row>
    <row r="1453">
      <c r="A1453" t="str">
        <f>M1453</f>
      </c>
      <c r="B1453" t="str">
        <f>N1453</f>
      </c>
      <c r="C1453" t="str">
        <f>O1453</f>
      </c>
      <c r="D1453" s="43" t="str">
        <f>AE1453</f>
      </c>
      <c r="E1453" s="43" t="str">
        <f>AK1453</f>
      </c>
      <c r="F1453" s="43" t="str">
        <f>AL1453</f>
      </c>
      <c r="G1453" s="43" t="str">
        <f>AM1453</f>
      </c>
      <c r="H1453" s="44" t="str">
        <f>AL1453/AK1453-1</f>
      </c>
      <c r="I1453" s="44" t="str">
        <f>AL1453/AE1453-1</f>
      </c>
      <c r="J1453" s="44" t="str">
        <f>AM1453/AL1453</f>
      </c>
      <c r="K1453" s="44" t="str">
        <f>AL1453/Sum(AL$1:AL$1706)</f>
      </c>
      <c r="L1453" s="44" t="str">
        <f>AM1453/Sum(AM1:AM$1706)</f>
      </c>
      <c r="M1453" t="s">
        <v>3484</v>
      </c>
      <c r="N1453" t="s">
        <v>1836</v>
      </c>
      <c r="O1453" t="n">
        <v>2044</v>
      </c>
      <c r="P1453" s="43"/>
      <c r="Q1453" s="43"/>
      <c r="R1453" s="43"/>
      <c r="S1453" s="43"/>
      <c r="T1453" s="43"/>
      <c r="U1453" s="43"/>
      <c r="V1453" s="43"/>
      <c r="W1453" s="43"/>
      <c r="X1453" s="43"/>
      <c r="Y1453" s="43"/>
      <c r="Z1453" s="43"/>
      <c r="AA1453" s="43"/>
      <c r="AB1453" s="43"/>
      <c r="AC1453" s="43"/>
      <c r="AD1453" s="43"/>
      <c r="AE1453" s="43"/>
      <c r="AF1453" s="43" t="n">
        <v>48258380.4856683</v>
      </c>
      <c r="AG1453" s="43" t="n">
        <v>48820637.9309467</v>
      </c>
      <c r="AH1453" s="43" t="n">
        <v>87400686.5041747</v>
      </c>
      <c r="AI1453" s="43" t="n">
        <v>-2526542.02385402</v>
      </c>
      <c r="AJ1453" s="43" t="n">
        <v>3129153.82354371</v>
      </c>
      <c r="AK1453" s="43" t="n">
        <v>740751.387280894</v>
      </c>
      <c r="AL1453" s="43" t="n">
        <v>-904173.8437</v>
      </c>
      <c r="AM1453" s="43" t="n">
        <v>0</v>
      </c>
    </row>
    <row r="1454">
      <c r="A1454" t="str">
        <f>M1454</f>
      </c>
      <c r="B1454" t="str">
        <f>N1454</f>
      </c>
      <c r="C1454" t="str">
        <f>O1454</f>
      </c>
      <c r="D1454" s="43" t="str">
        <f>AE1454</f>
      </c>
      <c r="E1454" s="43" t="str">
        <f>AK1454</f>
      </c>
      <c r="F1454" s="43" t="str">
        <f>AL1454</f>
      </c>
      <c r="G1454" s="43" t="str">
        <f>AM1454</f>
      </c>
      <c r="H1454" s="44" t="str">
        <f>AL1454/AK1454-1</f>
      </c>
      <c r="I1454" s="44" t="str">
        <f>AL1454/AE1454-1</f>
      </c>
      <c r="J1454" s="44" t="str">
        <f>AM1454/AL1454</f>
      </c>
      <c r="K1454" s="44" t="str">
        <f>AL1454/Sum(AL$1:AL$1706)</f>
      </c>
      <c r="L1454" s="44" t="str">
        <f>AM1454/Sum(AM1:AM$1706)</f>
      </c>
      <c r="M1454" t="s">
        <v>3484</v>
      </c>
      <c r="N1454" t="s">
        <v>3485</v>
      </c>
      <c r="O1454" t="n">
        <v>1885</v>
      </c>
      <c r="P1454" s="43"/>
      <c r="Q1454" s="43"/>
      <c r="R1454" s="43" t="n">
        <v>10714799.6295065</v>
      </c>
      <c r="S1454" s="43" t="n">
        <v>8987074.30341784</v>
      </c>
      <c r="T1454" s="43" t="n">
        <v>2540986.56322735</v>
      </c>
      <c r="U1454" s="43" t="n">
        <v>7421131.55899306</v>
      </c>
      <c r="V1454" s="43" t="n">
        <v>733181.880382928</v>
      </c>
      <c r="W1454" s="43" t="n">
        <v>381028.744296803</v>
      </c>
      <c r="X1454" s="43" t="n">
        <v>233277.760039115</v>
      </c>
      <c r="Y1454" s="43" t="n">
        <v>-59184.1561273992</v>
      </c>
      <c r="Z1454" s="43" t="n">
        <v>-95781.890925083</v>
      </c>
      <c r="AA1454" s="43" t="n">
        <v>-25259.9546251127</v>
      </c>
      <c r="AB1454" s="43" t="n">
        <v>-10846.8926487904</v>
      </c>
      <c r="AC1454" s="43" t="n">
        <v>-35837.7759872103</v>
      </c>
      <c r="AD1454" s="43" t="n">
        <v>-35085.9542009089</v>
      </c>
      <c r="AE1454" s="43"/>
      <c r="AF1454" s="43"/>
      <c r="AG1454" s="43"/>
      <c r="AH1454" s="43"/>
      <c r="AI1454" s="43" t="n">
        <v>0</v>
      </c>
      <c r="AJ1454" s="43"/>
      <c r="AK1454" s="43" t="n">
        <v>0</v>
      </c>
      <c r="AL1454" s="43"/>
      <c r="AM1454" s="43"/>
    </row>
    <row r="1455">
      <c r="A1455" t="str">
        <f>M1455</f>
      </c>
      <c r="B1455" t="str">
        <f>N1455</f>
      </c>
      <c r="C1455" t="str">
        <f>O1455</f>
      </c>
      <c r="D1455" s="43" t="str">
        <f>AE1455</f>
      </c>
      <c r="E1455" s="43" t="str">
        <f>AK1455</f>
      </c>
      <c r="F1455" s="43" t="str">
        <f>AL1455</f>
      </c>
      <c r="G1455" s="43" t="str">
        <f>AM1455</f>
      </c>
      <c r="H1455" s="44" t="str">
        <f>AL1455/AK1455-1</f>
      </c>
      <c r="I1455" s="44" t="str">
        <f>AL1455/AE1455-1</f>
      </c>
      <c r="J1455" s="44" t="str">
        <f>AM1455/AL1455</f>
      </c>
      <c r="K1455" s="44" t="str">
        <f>AL1455/Sum(AL$1:AL$1706)</f>
      </c>
      <c r="L1455" s="44" t="str">
        <f>AM1455/Sum(AM1:AM$1706)</f>
      </c>
      <c r="M1455" t="s">
        <v>3484</v>
      </c>
      <c r="N1455" t="s">
        <v>2385</v>
      </c>
      <c r="O1455" t="n">
        <v>2038</v>
      </c>
      <c r="P1455" s="43"/>
      <c r="Q1455" s="43"/>
      <c r="R1455" s="43"/>
      <c r="S1455" s="43"/>
      <c r="T1455" s="43"/>
      <c r="U1455" s="43"/>
      <c r="V1455" s="43"/>
      <c r="W1455" s="43"/>
      <c r="X1455" s="43"/>
      <c r="Y1455" s="43"/>
      <c r="Z1455" s="43"/>
      <c r="AA1455" s="43"/>
      <c r="AB1455" s="43"/>
      <c r="AC1455" s="43"/>
      <c r="AD1455" s="43"/>
      <c r="AE1455" s="43"/>
      <c r="AF1455" s="43"/>
      <c r="AG1455" s="43"/>
      <c r="AH1455" s="43"/>
      <c r="AI1455" s="43"/>
      <c r="AJ1455" s="43"/>
      <c r="AK1455" s="43"/>
      <c r="AL1455" s="43"/>
      <c r="AM1455" s="43" t="n">
        <v>2733089.70340513</v>
      </c>
    </row>
    <row r="1456">
      <c r="A1456" t="str">
        <f>M1456</f>
      </c>
      <c r="B1456" t="str">
        <f>N1456</f>
      </c>
      <c r="C1456" t="str">
        <f>O1456</f>
      </c>
      <c r="D1456" s="43" t="str">
        <f>AE1456</f>
      </c>
      <c r="E1456" s="43" t="str">
        <f>AK1456</f>
      </c>
      <c r="F1456" s="43" t="str">
        <f>AL1456</f>
      </c>
      <c r="G1456" s="43" t="str">
        <f>AM1456</f>
      </c>
      <c r="H1456" s="44" t="str">
        <f>AL1456/AK1456-1</f>
      </c>
      <c r="I1456" s="44" t="str">
        <f>AL1456/AE1456-1</f>
      </c>
      <c r="J1456" s="44" t="str">
        <f>AM1456/AL1456</f>
      </c>
      <c r="K1456" s="44" t="str">
        <f>AL1456/Sum(AL$1:AL$1706)</f>
      </c>
      <c r="L1456" s="44" t="str">
        <f>AM1456/Sum(AM1:AM$1706)</f>
      </c>
      <c r="M1456" t="s">
        <v>3484</v>
      </c>
      <c r="N1456" t="s">
        <v>2393</v>
      </c>
      <c r="O1456" t="n">
        <v>2058</v>
      </c>
      <c r="P1456" s="43"/>
      <c r="Q1456" s="43"/>
      <c r="R1456" s="43"/>
      <c r="S1456" s="43"/>
      <c r="T1456" s="43"/>
      <c r="U1456" s="43"/>
      <c r="V1456" s="43"/>
      <c r="W1456" s="43"/>
      <c r="X1456" s="43"/>
      <c r="Y1456" s="43"/>
      <c r="Z1456" s="43"/>
      <c r="AA1456" s="43"/>
      <c r="AB1456" s="43"/>
      <c r="AC1456" s="43"/>
      <c r="AD1456" s="43"/>
      <c r="AE1456" s="43" t="n">
        <v>-1018974.62000613</v>
      </c>
      <c r="AF1456" s="43"/>
      <c r="AG1456" s="43"/>
      <c r="AH1456" s="43"/>
      <c r="AI1456" s="43"/>
      <c r="AJ1456" s="43"/>
      <c r="AK1456" s="43"/>
      <c r="AL1456" s="43"/>
      <c r="AM1456" s="43"/>
    </row>
    <row r="1457">
      <c r="A1457" t="str">
        <f>M1457</f>
      </c>
      <c r="B1457" t="str">
        <f>N1457</f>
      </c>
      <c r="C1457" t="str">
        <f>O1457</f>
      </c>
      <c r="D1457" s="43" t="str">
        <f>AE1457</f>
      </c>
      <c r="E1457" s="43" t="str">
        <f>AK1457</f>
      </c>
      <c r="F1457" s="43" t="str">
        <f>AL1457</f>
      </c>
      <c r="G1457" s="43" t="str">
        <f>AM1457</f>
      </c>
      <c r="H1457" s="44" t="str">
        <f>AL1457/AK1457-1</f>
      </c>
      <c r="I1457" s="44" t="str">
        <f>AL1457/AE1457-1</f>
      </c>
      <c r="J1457" s="44" t="str">
        <f>AM1457/AL1457</f>
      </c>
      <c r="K1457" s="44" t="str">
        <f>AL1457/Sum(AL$1:AL$1706)</f>
      </c>
      <c r="L1457" s="44" t="str">
        <f>AM1457/Sum(AM1:AM$1706)</f>
      </c>
      <c r="M1457" t="s">
        <v>3484</v>
      </c>
      <c r="N1457" t="s">
        <v>2867</v>
      </c>
      <c r="O1457" t="n">
        <v>1344</v>
      </c>
      <c r="P1457" s="43"/>
      <c r="Q1457" s="43"/>
      <c r="R1457" s="43"/>
      <c r="S1457" s="43"/>
      <c r="T1457" s="43" t="n">
        <v>10341807.131199</v>
      </c>
      <c r="U1457" s="43" t="n">
        <v>41068681.969369</v>
      </c>
      <c r="V1457" s="43" t="n">
        <v>40806448.3374342</v>
      </c>
      <c r="W1457" s="43" t="n">
        <v>1858836.36208365</v>
      </c>
      <c r="X1457" s="43" t="n">
        <v>3268675.97652613</v>
      </c>
      <c r="Y1457" s="43" t="n">
        <v>-567126.078652373</v>
      </c>
      <c r="Z1457" s="43" t="n">
        <v>-758906.72061264</v>
      </c>
      <c r="AA1457" s="43" t="n">
        <v>-3207340.22732886</v>
      </c>
      <c r="AB1457" s="43" t="n">
        <v>-3099183.89350868</v>
      </c>
      <c r="AC1457" s="43" t="n">
        <v>-431756.65020185</v>
      </c>
      <c r="AD1457" s="43" t="n">
        <v>-359514.633266181</v>
      </c>
      <c r="AE1457" s="43" t="n">
        <v>-208987.086872235</v>
      </c>
      <c r="AF1457" s="43"/>
      <c r="AG1457" s="43"/>
      <c r="AH1457" s="43"/>
      <c r="AI1457" s="43"/>
      <c r="AJ1457" s="43"/>
      <c r="AK1457" s="43"/>
      <c r="AL1457" s="43"/>
      <c r="AM1457" s="43"/>
    </row>
    <row r="1458">
      <c r="A1458" t="str">
        <f>M1458</f>
      </c>
      <c r="B1458" t="str">
        <f>N1458</f>
      </c>
      <c r="C1458" t="str">
        <f>O1458</f>
      </c>
      <c r="D1458" s="43" t="str">
        <f>AE1458</f>
      </c>
      <c r="E1458" s="43" t="str">
        <f>AK1458</f>
      </c>
      <c r="F1458" s="43" t="str">
        <f>AL1458</f>
      </c>
      <c r="G1458" s="43" t="str">
        <f>AM1458</f>
      </c>
      <c r="H1458" s="44" t="str">
        <f>AL1458/AK1458-1</f>
      </c>
      <c r="I1458" s="44" t="str">
        <f>AL1458/AE1458-1</f>
      </c>
      <c r="J1458" s="44" t="str">
        <f>AM1458/AL1458</f>
      </c>
      <c r="K1458" s="44" t="str">
        <f>AL1458/Sum(AL$1:AL$1706)</f>
      </c>
      <c r="L1458" s="44" t="str">
        <f>AM1458/Sum(AM1:AM$1706)</f>
      </c>
      <c r="M1458" t="s">
        <v>3484</v>
      </c>
      <c r="N1458" t="s">
        <v>3476</v>
      </c>
      <c r="O1458" t="n">
        <v>1977</v>
      </c>
      <c r="P1458" s="43"/>
      <c r="Q1458" s="43"/>
      <c r="R1458" s="43"/>
      <c r="S1458" s="43"/>
      <c r="T1458" s="43"/>
      <c r="U1458" s="43" t="n">
        <v>390023.530026999</v>
      </c>
      <c r="V1458" s="43"/>
      <c r="W1458" s="43"/>
      <c r="X1458" s="43"/>
      <c r="Y1458" s="43" t="n">
        <v>0</v>
      </c>
      <c r="Z1458" s="43"/>
      <c r="AA1458" s="43"/>
      <c r="AB1458" s="43"/>
      <c r="AC1458" s="43"/>
      <c r="AD1458" s="43"/>
      <c r="AE1458" s="43"/>
      <c r="AF1458" s="43"/>
      <c r="AG1458" s="43"/>
      <c r="AH1458" s="43"/>
      <c r="AI1458" s="43"/>
      <c r="AJ1458" s="43"/>
      <c r="AK1458" s="43"/>
      <c r="AL1458" s="43"/>
      <c r="AM1458" s="43"/>
    </row>
    <row r="1459">
      <c r="A1459" t="str">
        <f>M1459</f>
      </c>
      <c r="B1459" t="str">
        <f>N1459</f>
      </c>
      <c r="C1459" t="str">
        <f>O1459</f>
      </c>
      <c r="D1459" s="43" t="str">
        <f>AE1459</f>
      </c>
      <c r="E1459" s="43" t="str">
        <f>AK1459</f>
      </c>
      <c r="F1459" s="43" t="str">
        <f>AL1459</f>
      </c>
      <c r="G1459" s="43" t="str">
        <f>AM1459</f>
      </c>
      <c r="H1459" s="44" t="str">
        <f>AL1459/AK1459-1</f>
      </c>
      <c r="I1459" s="44" t="str">
        <f>AL1459/AE1459-1</f>
      </c>
      <c r="J1459" s="44" t="str">
        <f>AM1459/AL1459</f>
      </c>
      <c r="K1459" s="44" t="str">
        <f>AL1459/Sum(AL$1:AL$1706)</f>
      </c>
      <c r="L1459" s="44" t="str">
        <f>AM1459/Sum(AM1:AM$1706)</f>
      </c>
      <c r="M1459" t="s">
        <v>3484</v>
      </c>
      <c r="N1459" t="s">
        <v>2892</v>
      </c>
      <c r="O1459" t="n">
        <v>1967</v>
      </c>
      <c r="P1459" s="43"/>
      <c r="Q1459" s="43"/>
      <c r="R1459" s="43"/>
      <c r="S1459" s="43"/>
      <c r="T1459" s="43"/>
      <c r="U1459" s="43"/>
      <c r="V1459" s="43"/>
      <c r="W1459" s="43"/>
      <c r="X1459" s="43"/>
      <c r="Y1459" s="43"/>
      <c r="Z1459" s="43"/>
      <c r="AA1459" s="43" t="n">
        <v>2152.00520166304</v>
      </c>
      <c r="AB1459" s="43"/>
      <c r="AC1459" s="43"/>
      <c r="AD1459" s="43"/>
      <c r="AE1459" s="43"/>
      <c r="AF1459" s="43"/>
      <c r="AG1459" s="43"/>
      <c r="AH1459" s="43"/>
      <c r="AI1459" s="43"/>
      <c r="AJ1459" s="43"/>
      <c r="AK1459" s="43"/>
      <c r="AL1459" s="43"/>
      <c r="AM1459" s="43"/>
    </row>
    <row r="1460">
      <c r="A1460" t="str">
        <f>M1460</f>
      </c>
      <c r="B1460" t="str">
        <f>N1460</f>
      </c>
      <c r="C1460" t="str">
        <f>O1460</f>
      </c>
      <c r="D1460" s="43" t="str">
        <f>AE1460</f>
      </c>
      <c r="E1460" s="43" t="str">
        <f>AK1460</f>
      </c>
      <c r="F1460" s="43" t="str">
        <f>AL1460</f>
      </c>
      <c r="G1460" s="43" t="str">
        <f>AM1460</f>
      </c>
      <c r="H1460" s="44" t="str">
        <f>AL1460/AK1460-1</f>
      </c>
      <c r="I1460" s="44" t="str">
        <f>AL1460/AE1460-1</f>
      </c>
      <c r="J1460" s="44" t="str">
        <f>AM1460/AL1460</f>
      </c>
      <c r="K1460" s="44" t="str">
        <f>AL1460/Sum(AL$1:AL$1706)</f>
      </c>
      <c r="L1460" s="44" t="str">
        <f>AM1460/Sum(AM1:AM$1706)</f>
      </c>
      <c r="M1460" t="s">
        <v>3484</v>
      </c>
      <c r="N1460" t="s">
        <v>2477</v>
      </c>
      <c r="O1460" t="n">
        <v>1931</v>
      </c>
      <c r="P1460" s="43"/>
      <c r="Q1460" s="43"/>
      <c r="R1460" s="43"/>
      <c r="S1460" s="43" t="n">
        <v>15011075.4398843</v>
      </c>
      <c r="T1460" s="43" t="n">
        <v>17523092.5587731</v>
      </c>
      <c r="U1460" s="43" t="n">
        <v>15117210.0440781</v>
      </c>
      <c r="V1460" s="43" t="n">
        <v>12850003.7312722</v>
      </c>
      <c r="W1460" s="43" t="n">
        <v>2511848.64673886</v>
      </c>
      <c r="X1460" s="43" t="n">
        <v>0</v>
      </c>
      <c r="Y1460" s="43"/>
      <c r="Z1460" s="43" t="n">
        <v>0</v>
      </c>
      <c r="AA1460" s="43" t="n">
        <v>0</v>
      </c>
      <c r="AB1460" s="43"/>
      <c r="AC1460" s="43"/>
      <c r="AD1460" s="43"/>
      <c r="AE1460" s="43"/>
      <c r="AF1460" s="43"/>
      <c r="AG1460" s="43"/>
      <c r="AH1460" s="43"/>
      <c r="AI1460" s="43"/>
      <c r="AJ1460" s="43"/>
      <c r="AK1460" s="43"/>
      <c r="AL1460" s="43"/>
      <c r="AM1460" s="43"/>
    </row>
    <row r="1461">
      <c r="A1461" t="str">
        <f>M1461</f>
      </c>
      <c r="B1461" t="str">
        <f>N1461</f>
      </c>
      <c r="C1461" t="str">
        <f>O1461</f>
      </c>
      <c r="D1461" s="43" t="str">
        <f>AE1461</f>
      </c>
      <c r="E1461" s="43" t="str">
        <f>AK1461</f>
      </c>
      <c r="F1461" s="43" t="str">
        <f>AL1461</f>
      </c>
      <c r="G1461" s="43" t="str">
        <f>AM1461</f>
      </c>
      <c r="H1461" s="44" t="str">
        <f>AL1461/AK1461-1</f>
      </c>
      <c r="I1461" s="44" t="str">
        <f>AL1461/AE1461-1</f>
      </c>
      <c r="J1461" s="44" t="str">
        <f>AM1461/AL1461</f>
      </c>
      <c r="K1461" s="44" t="str">
        <f>AL1461/Sum(AL$1:AL$1706)</f>
      </c>
      <c r="L1461" s="44" t="str">
        <f>AM1461/Sum(AM1:AM$1706)</f>
      </c>
      <c r="M1461" t="s">
        <v>3484</v>
      </c>
      <c r="N1461" t="s">
        <v>2894</v>
      </c>
      <c r="O1461" t="n">
        <v>1968</v>
      </c>
      <c r="P1461" s="43"/>
      <c r="Q1461" s="43"/>
      <c r="R1461" s="43"/>
      <c r="S1461" s="43"/>
      <c r="T1461" s="43"/>
      <c r="U1461" s="43"/>
      <c r="V1461" s="43"/>
      <c r="W1461" s="43"/>
      <c r="X1461" s="43"/>
      <c r="Y1461" s="43"/>
      <c r="Z1461" s="43" t="n">
        <v>9811.7078706526</v>
      </c>
      <c r="AA1461" s="43"/>
      <c r="AB1461" s="43"/>
      <c r="AC1461" s="43"/>
      <c r="AD1461" s="43"/>
      <c r="AE1461" s="43"/>
      <c r="AF1461" s="43"/>
      <c r="AG1461" s="43"/>
      <c r="AH1461" s="43"/>
      <c r="AI1461" s="43"/>
      <c r="AJ1461" s="43"/>
      <c r="AK1461" s="43"/>
      <c r="AL1461" s="43"/>
      <c r="AM1461" s="43"/>
    </row>
    <row r="1462">
      <c r="A1462" t="str">
        <f>M1462</f>
      </c>
      <c r="B1462" t="str">
        <f>N1462</f>
      </c>
      <c r="C1462" t="str">
        <f>O1462</f>
      </c>
      <c r="D1462" s="43" t="str">
        <f>AE1462</f>
      </c>
      <c r="E1462" s="43" t="str">
        <f>AK1462</f>
      </c>
      <c r="F1462" s="43" t="str">
        <f>AL1462</f>
      </c>
      <c r="G1462" s="43" t="str">
        <f>AM1462</f>
      </c>
      <c r="H1462" s="44" t="str">
        <f>AL1462/AK1462-1</f>
      </c>
      <c r="I1462" s="44" t="str">
        <f>AL1462/AE1462-1</f>
      </c>
      <c r="J1462" s="44" t="str">
        <f>AM1462/AL1462</f>
      </c>
      <c r="K1462" s="44" t="str">
        <f>AL1462/Sum(AL$1:AL$1706)</f>
      </c>
      <c r="L1462" s="44" t="str">
        <f>AM1462/Sum(AM1:AM$1706)</f>
      </c>
      <c r="M1462" t="s">
        <v>3484</v>
      </c>
      <c r="N1462" t="s">
        <v>2478</v>
      </c>
      <c r="O1462" t="n">
        <v>1959</v>
      </c>
      <c r="P1462" s="43"/>
      <c r="Q1462" s="43"/>
      <c r="R1462" s="43"/>
      <c r="S1462" s="43"/>
      <c r="T1462" s="43"/>
      <c r="U1462" s="43"/>
      <c r="V1462" s="43" t="n">
        <v>120396.182462881</v>
      </c>
      <c r="W1462" s="43"/>
      <c r="X1462" s="43"/>
      <c r="Y1462" s="43"/>
      <c r="Z1462" s="43"/>
      <c r="AA1462" s="43"/>
      <c r="AB1462" s="43"/>
      <c r="AC1462" s="43"/>
      <c r="AD1462" s="43"/>
      <c r="AE1462" s="43"/>
      <c r="AF1462" s="43"/>
      <c r="AG1462" s="43"/>
      <c r="AH1462" s="43"/>
      <c r="AI1462" s="43"/>
      <c r="AJ1462" s="43"/>
      <c r="AK1462" s="43"/>
      <c r="AL1462" s="43"/>
      <c r="AM1462" s="43"/>
    </row>
    <row r="1463">
      <c r="A1463" t="str">
        <f>M1463</f>
      </c>
      <c r="B1463" t="str">
        <f>N1463</f>
      </c>
      <c r="C1463" t="str">
        <f>O1463</f>
      </c>
      <c r="D1463" s="43" t="str">
        <f>AE1463</f>
      </c>
      <c r="E1463" s="43" t="str">
        <f>AK1463</f>
      </c>
      <c r="F1463" s="43" t="str">
        <f>AL1463</f>
      </c>
      <c r="G1463" s="43" t="str">
        <f>AM1463</f>
      </c>
      <c r="H1463" s="44" t="str">
        <f>AL1463/AK1463-1</f>
      </c>
      <c r="I1463" s="44" t="str">
        <f>AL1463/AE1463-1</f>
      </c>
      <c r="J1463" s="44" t="str">
        <f>AM1463/AL1463</f>
      </c>
      <c r="K1463" s="44" t="str">
        <f>AL1463/Sum(AL$1:AL$1706)</f>
      </c>
      <c r="L1463" s="44" t="str">
        <f>AM1463/Sum(AM1:AM$1706)</f>
      </c>
      <c r="M1463" t="s">
        <v>3484</v>
      </c>
      <c r="N1463" t="s">
        <v>2482</v>
      </c>
      <c r="O1463" t="n">
        <v>1970</v>
      </c>
      <c r="P1463" s="43"/>
      <c r="Q1463" s="43"/>
      <c r="R1463" s="43" t="n">
        <v>280123.05629883</v>
      </c>
      <c r="S1463" s="43"/>
      <c r="T1463" s="43" t="n">
        <v>83932478.775269</v>
      </c>
      <c r="U1463" s="43" t="n">
        <v>86575314.439869</v>
      </c>
      <c r="V1463" s="43" t="n">
        <v>61287467.3753812</v>
      </c>
      <c r="W1463" s="43" t="n">
        <v>18648447.9469066</v>
      </c>
      <c r="X1463" s="43" t="n">
        <v>8392388.78133873</v>
      </c>
      <c r="Y1463" s="43" t="n">
        <v>0</v>
      </c>
      <c r="Z1463" s="43"/>
      <c r="AA1463" s="43"/>
      <c r="AB1463" s="43" t="n">
        <v>-96495.9875503386</v>
      </c>
      <c r="AC1463" s="43"/>
      <c r="AD1463" s="43"/>
      <c r="AE1463" s="43"/>
      <c r="AF1463" s="43"/>
      <c r="AG1463" s="43"/>
      <c r="AH1463" s="43"/>
      <c r="AI1463" s="43"/>
      <c r="AJ1463" s="43"/>
      <c r="AK1463" s="43"/>
      <c r="AL1463" s="43"/>
      <c r="AM1463" s="43"/>
    </row>
    <row r="1464">
      <c r="A1464" t="str">
        <f>M1464</f>
      </c>
      <c r="B1464" t="str">
        <f>N1464</f>
      </c>
      <c r="C1464" t="str">
        <f>O1464</f>
      </c>
      <c r="D1464" s="43" t="str">
        <f>AE1464</f>
      </c>
      <c r="E1464" s="43" t="str">
        <f>AK1464</f>
      </c>
      <c r="F1464" s="43" t="str">
        <f>AL1464</f>
      </c>
      <c r="G1464" s="43" t="str">
        <f>AM1464</f>
      </c>
      <c r="H1464" s="44" t="str">
        <f>AL1464/AK1464-1</f>
      </c>
      <c r="I1464" s="44" t="str">
        <f>AL1464/AE1464-1</f>
      </c>
      <c r="J1464" s="44" t="str">
        <f>AM1464/AL1464</f>
      </c>
      <c r="K1464" s="44" t="str">
        <f>AL1464/Sum(AL$1:AL$1706)</f>
      </c>
      <c r="L1464" s="44" t="str">
        <f>AM1464/Sum(AM1:AM$1706)</f>
      </c>
      <c r="M1464" t="s">
        <v>3484</v>
      </c>
      <c r="N1464" t="s">
        <v>2896</v>
      </c>
      <c r="O1464" t="n">
        <v>2237</v>
      </c>
      <c r="P1464" s="43"/>
      <c r="Q1464" s="43"/>
      <c r="R1464" s="43"/>
      <c r="S1464" s="43"/>
      <c r="T1464" s="43"/>
      <c r="U1464" s="43"/>
      <c r="V1464" s="43"/>
      <c r="W1464" s="43"/>
      <c r="X1464" s="43"/>
      <c r="Y1464" s="43"/>
      <c r="Z1464" s="43"/>
      <c r="AA1464" s="43"/>
      <c r="AB1464" s="43"/>
      <c r="AC1464" s="43"/>
      <c r="AD1464" s="43"/>
      <c r="AE1464" s="43"/>
      <c r="AF1464" s="43"/>
      <c r="AG1464" s="43"/>
      <c r="AH1464" s="43"/>
      <c r="AI1464" s="43"/>
      <c r="AJ1464" s="43" t="n">
        <v>12361165.6754113</v>
      </c>
      <c r="AK1464" s="43" t="n">
        <v>3724267.61113675</v>
      </c>
      <c r="AL1464" s="43" t="n">
        <v>67001.7405</v>
      </c>
      <c r="AM1464" s="43" t="n">
        <v>78585.0226305214</v>
      </c>
    </row>
    <row r="1465">
      <c r="A1465" t="str">
        <f>M1465</f>
      </c>
      <c r="B1465" t="str">
        <f>N1465</f>
      </c>
      <c r="C1465" t="str">
        <f>O1465</f>
      </c>
      <c r="D1465" s="43" t="str">
        <f>AE1465</f>
      </c>
      <c r="E1465" s="43" t="str">
        <f>AK1465</f>
      </c>
      <c r="F1465" s="43" t="str">
        <f>AL1465</f>
      </c>
      <c r="G1465" s="43" t="str">
        <f>AM1465</f>
      </c>
      <c r="H1465" s="44" t="str">
        <f>AL1465/AK1465-1</f>
      </c>
      <c r="I1465" s="44" t="str">
        <f>AL1465/AE1465-1</f>
      </c>
      <c r="J1465" s="44" t="str">
        <f>AM1465/AL1465</f>
      </c>
      <c r="K1465" s="44" t="str">
        <f>AL1465/Sum(AL$1:AL$1706)</f>
      </c>
      <c r="L1465" s="44" t="str">
        <f>AM1465/Sum(AM1:AM$1706)</f>
      </c>
      <c r="M1465" t="s">
        <v>3484</v>
      </c>
      <c r="N1465" t="s">
        <v>3486</v>
      </c>
      <c r="O1465" t="n">
        <v>632</v>
      </c>
      <c r="P1465" s="43"/>
      <c r="Q1465" s="43"/>
      <c r="R1465" s="43"/>
      <c r="S1465" s="43"/>
      <c r="T1465" s="43"/>
      <c r="U1465" s="43"/>
      <c r="V1465" s="43"/>
      <c r="W1465" s="43"/>
      <c r="X1465" s="43" t="n">
        <v>0</v>
      </c>
      <c r="Y1465" s="43"/>
      <c r="Z1465" s="43"/>
      <c r="AA1465" s="43"/>
      <c r="AB1465" s="43"/>
      <c r="AC1465" s="43"/>
      <c r="AD1465" s="43"/>
      <c r="AE1465" s="43"/>
      <c r="AF1465" s="43"/>
      <c r="AG1465" s="43"/>
      <c r="AH1465" s="43"/>
      <c r="AI1465" s="43"/>
      <c r="AJ1465" s="43"/>
      <c r="AK1465" s="43"/>
      <c r="AL1465" s="43"/>
      <c r="AM1465" s="43"/>
    </row>
    <row r="1466">
      <c r="A1466" t="str">
        <f>M1466</f>
      </c>
      <c r="B1466" t="str">
        <f>N1466</f>
      </c>
      <c r="C1466" t="str">
        <f>O1466</f>
      </c>
      <c r="D1466" s="43" t="str">
        <f>AE1466</f>
      </c>
      <c r="E1466" s="43" t="str">
        <f>AK1466</f>
      </c>
      <c r="F1466" s="43" t="str">
        <f>AL1466</f>
      </c>
      <c r="G1466" s="43" t="str">
        <f>AM1466</f>
      </c>
      <c r="H1466" s="44" t="str">
        <f>AL1466/AK1466-1</f>
      </c>
      <c r="I1466" s="44" t="str">
        <f>AL1466/AE1466-1</f>
      </c>
      <c r="J1466" s="44" t="str">
        <f>AM1466/AL1466</f>
      </c>
      <c r="K1466" s="44" t="str">
        <f>AL1466/Sum(AL$1:AL$1706)</f>
      </c>
      <c r="L1466" s="44" t="str">
        <f>AM1466/Sum(AM1:AM$1706)</f>
      </c>
      <c r="M1466" t="s">
        <v>3484</v>
      </c>
      <c r="N1466" t="s">
        <v>2964</v>
      </c>
      <c r="O1466" t="n">
        <v>1988</v>
      </c>
      <c r="P1466" s="43"/>
      <c r="Q1466" s="43"/>
      <c r="R1466" s="43"/>
      <c r="S1466" s="43"/>
      <c r="T1466" s="43"/>
      <c r="U1466" s="43"/>
      <c r="V1466" s="43"/>
      <c r="W1466" s="43"/>
      <c r="X1466" s="43"/>
      <c r="Y1466" s="43"/>
      <c r="Z1466" s="43" t="n">
        <v>9301.49906137866</v>
      </c>
      <c r="AA1466" s="43"/>
      <c r="AB1466" s="43"/>
      <c r="AC1466" s="43"/>
      <c r="AD1466" s="43"/>
      <c r="AE1466" s="43"/>
      <c r="AF1466" s="43"/>
      <c r="AG1466" s="43"/>
      <c r="AH1466" s="43"/>
      <c r="AI1466" s="43"/>
      <c r="AJ1466" s="43"/>
      <c r="AK1466" s="43"/>
      <c r="AL1466" s="43"/>
      <c r="AM1466" s="43"/>
    </row>
    <row r="1467">
      <c r="A1467" t="str">
        <f>M1467</f>
      </c>
      <c r="B1467" t="str">
        <f>N1467</f>
      </c>
      <c r="C1467" t="str">
        <f>O1467</f>
      </c>
      <c r="D1467" s="43" t="str">
        <f>AE1467</f>
      </c>
      <c r="E1467" s="43" t="str">
        <f>AK1467</f>
      </c>
      <c r="F1467" s="43" t="str">
        <f>AL1467</f>
      </c>
      <c r="G1467" s="43" t="str">
        <f>AM1467</f>
      </c>
      <c r="H1467" s="44" t="str">
        <f>AL1467/AK1467-1</f>
      </c>
      <c r="I1467" s="44" t="str">
        <f>AL1467/AE1467-1</f>
      </c>
      <c r="J1467" s="44" t="str">
        <f>AM1467/AL1467</f>
      </c>
      <c r="K1467" s="44" t="str">
        <f>AL1467/Sum(AL$1:AL$1706)</f>
      </c>
      <c r="L1467" s="44" t="str">
        <f>AM1467/Sum(AM1:AM$1706)</f>
      </c>
      <c r="M1467" t="s">
        <v>3484</v>
      </c>
      <c r="N1467" t="s">
        <v>2586</v>
      </c>
      <c r="O1467" t="n">
        <v>2036</v>
      </c>
      <c r="P1467" s="43"/>
      <c r="Q1467" s="43"/>
      <c r="R1467" s="43"/>
      <c r="S1467" s="43"/>
      <c r="T1467" s="43"/>
      <c r="U1467" s="43"/>
      <c r="V1467" s="43"/>
      <c r="W1467" s="43"/>
      <c r="X1467" s="43"/>
      <c r="Y1467" s="43"/>
      <c r="Z1467" s="43"/>
      <c r="AA1467" s="43"/>
      <c r="AB1467" s="43"/>
      <c r="AC1467" s="43"/>
      <c r="AD1467" s="43"/>
      <c r="AE1467" s="43"/>
      <c r="AF1467" s="43"/>
      <c r="AG1467" s="43"/>
      <c r="AH1467" s="43"/>
      <c r="AI1467" s="43"/>
      <c r="AJ1467" s="43"/>
      <c r="AK1467" s="43"/>
      <c r="AL1467" s="43"/>
      <c r="AM1467" s="43" t="n">
        <v>44839428.6103321</v>
      </c>
    </row>
    <row r="1468">
      <c r="A1468" t="str">
        <f>M1468</f>
      </c>
      <c r="B1468" t="str">
        <f>N1468</f>
      </c>
      <c r="C1468" t="str">
        <f>O1468</f>
      </c>
      <c r="D1468" s="43" t="str">
        <f>AE1468</f>
      </c>
      <c r="E1468" s="43" t="str">
        <f>AK1468</f>
      </c>
      <c r="F1468" s="43" t="str">
        <f>AL1468</f>
      </c>
      <c r="G1468" s="43" t="str">
        <f>AM1468</f>
      </c>
      <c r="H1468" s="44" t="str">
        <f>AL1468/AK1468-1</f>
      </c>
      <c r="I1468" s="44" t="str">
        <f>AL1468/AE1468-1</f>
      </c>
      <c r="J1468" s="44" t="str">
        <f>AM1468/AL1468</f>
      </c>
      <c r="K1468" s="44" t="str">
        <f>AL1468/Sum(AL$1:AL$1706)</f>
      </c>
      <c r="L1468" s="44" t="str">
        <f>AM1468/Sum(AM1:AM$1706)</f>
      </c>
      <c r="M1468" t="s">
        <v>3484</v>
      </c>
      <c r="N1468" t="s">
        <v>2588</v>
      </c>
      <c r="O1468" t="n">
        <v>1805</v>
      </c>
      <c r="P1468" s="43"/>
      <c r="Q1468" s="43"/>
      <c r="R1468" s="43"/>
      <c r="S1468" s="43"/>
      <c r="T1468" s="43"/>
      <c r="U1468" s="43"/>
      <c r="V1468" s="43"/>
      <c r="W1468" s="43" t="n">
        <v>15759450.9253865</v>
      </c>
      <c r="X1468" s="43" t="n">
        <v>48959985.6938615</v>
      </c>
      <c r="Y1468" s="43" t="n">
        <v>43814873.884338</v>
      </c>
      <c r="Z1468" s="43" t="n">
        <v>0</v>
      </c>
      <c r="AA1468" s="43"/>
      <c r="AB1468" s="43" t="n">
        <v>-27053.2910422782</v>
      </c>
      <c r="AC1468" s="43" t="n">
        <v>8135444.42139555</v>
      </c>
      <c r="AD1468" s="43" t="n">
        <v>25871489.3448722</v>
      </c>
      <c r="AE1468" s="43"/>
      <c r="AF1468" s="43" t="n">
        <v>14663268.5091786</v>
      </c>
      <c r="AG1468" s="43" t="n">
        <v>59528106.7824505</v>
      </c>
      <c r="AH1468" s="43" t="n">
        <v>40171253.1981615</v>
      </c>
      <c r="AI1468" s="43" t="n">
        <v>124481881.180061</v>
      </c>
      <c r="AJ1468" s="43" t="n">
        <v>25291646.8177342</v>
      </c>
      <c r="AK1468" s="43" t="n">
        <v>94267813.9667044</v>
      </c>
      <c r="AL1468" s="43" t="n">
        <v>0</v>
      </c>
      <c r="AM1468" s="43" t="n">
        <v>-188945.46199847</v>
      </c>
    </row>
    <row r="1469">
      <c r="A1469" t="str">
        <f>M1469</f>
      </c>
      <c r="B1469" t="str">
        <f>N1469</f>
      </c>
      <c r="C1469" t="str">
        <f>O1469</f>
      </c>
      <c r="D1469" s="43" t="str">
        <f>AE1469</f>
      </c>
      <c r="E1469" s="43" t="str">
        <f>AK1469</f>
      </c>
      <c r="F1469" s="43" t="str">
        <f>AL1469</f>
      </c>
      <c r="G1469" s="43" t="str">
        <f>AM1469</f>
      </c>
      <c r="H1469" s="44" t="str">
        <f>AL1469/AK1469-1</f>
      </c>
      <c r="I1469" s="44" t="str">
        <f>AL1469/AE1469-1</f>
      </c>
      <c r="J1469" s="44" t="str">
        <f>AM1469/AL1469</f>
      </c>
      <c r="K1469" s="44" t="str">
        <f>AL1469/Sum(AL$1:AL$1706)</f>
      </c>
      <c r="L1469" s="44" t="str">
        <f>AM1469/Sum(AM1:AM$1706)</f>
      </c>
      <c r="M1469" t="s">
        <v>3484</v>
      </c>
      <c r="N1469" t="s">
        <v>2590</v>
      </c>
      <c r="O1469" t="n">
        <v>662</v>
      </c>
      <c r="P1469" s="43"/>
      <c r="Q1469" s="43"/>
      <c r="R1469" s="43"/>
      <c r="S1469" s="43"/>
      <c r="T1469" s="43"/>
      <c r="U1469" s="43"/>
      <c r="V1469" s="43"/>
      <c r="W1469" s="43"/>
      <c r="X1469" s="43"/>
      <c r="Y1469" s="43"/>
      <c r="Z1469" s="43"/>
      <c r="AA1469" s="43"/>
      <c r="AB1469" s="43" t="n">
        <v>420.606199919748</v>
      </c>
      <c r="AC1469" s="43"/>
      <c r="AD1469" s="43"/>
      <c r="AE1469" s="43"/>
      <c r="AF1469" s="43"/>
      <c r="AG1469" s="43"/>
      <c r="AH1469" s="43"/>
      <c r="AI1469" s="43"/>
      <c r="AJ1469" s="43"/>
      <c r="AK1469" s="43"/>
      <c r="AL1469" s="43"/>
      <c r="AM1469" s="43"/>
    </row>
    <row r="1470">
      <c r="A1470" t="str">
        <f>M1470</f>
      </c>
      <c r="B1470" t="str">
        <f>N1470</f>
      </c>
      <c r="C1470" t="str">
        <f>O1470</f>
      </c>
      <c r="D1470" s="43" t="str">
        <f>AE1470</f>
      </c>
      <c r="E1470" s="43" t="str">
        <f>AK1470</f>
      </c>
      <c r="F1470" s="43" t="str">
        <f>AL1470</f>
      </c>
      <c r="G1470" s="43" t="str">
        <f>AM1470</f>
      </c>
      <c r="H1470" s="44" t="str">
        <f>AL1470/AK1470-1</f>
      </c>
      <c r="I1470" s="44" t="str">
        <f>AL1470/AE1470-1</f>
      </c>
      <c r="J1470" s="44" t="str">
        <f>AM1470/AL1470</f>
      </c>
      <c r="K1470" s="44" t="str">
        <f>AL1470/Sum(AL$1:AL$1706)</f>
      </c>
      <c r="L1470" s="44" t="str">
        <f>AM1470/Sum(AM1:AM$1706)</f>
      </c>
      <c r="M1470" t="s">
        <v>3484</v>
      </c>
      <c r="N1470" t="s">
        <v>3011</v>
      </c>
      <c r="O1470" t="n">
        <v>1987</v>
      </c>
      <c r="P1470" s="43"/>
      <c r="Q1470" s="43"/>
      <c r="R1470" s="43"/>
      <c r="S1470" s="43"/>
      <c r="T1470" s="43"/>
      <c r="U1470" s="43"/>
      <c r="V1470" s="43" t="n">
        <v>934516.085453299</v>
      </c>
      <c r="W1470" s="43" t="n">
        <v>2518365.25887904</v>
      </c>
      <c r="X1470" s="43" t="n">
        <v>2612836.79125023</v>
      </c>
      <c r="Y1470" s="43" t="n">
        <v>2436162.90574537</v>
      </c>
      <c r="Z1470" s="43" t="n">
        <v>1290170.26933022</v>
      </c>
      <c r="AA1470" s="43" t="n">
        <v>350571.999002085</v>
      </c>
      <c r="AB1470" s="43" t="n">
        <v>26961.6129948557</v>
      </c>
      <c r="AC1470" s="43" t="n">
        <v>-157731.686166626</v>
      </c>
      <c r="AD1470" s="43" t="n">
        <v>-121085.177268616</v>
      </c>
      <c r="AE1470" s="43"/>
      <c r="AF1470" s="43"/>
      <c r="AG1470" s="43"/>
      <c r="AH1470" s="43"/>
      <c r="AI1470" s="43"/>
      <c r="AJ1470" s="43"/>
      <c r="AK1470" s="43"/>
      <c r="AL1470" s="43"/>
      <c r="AM1470" s="43" t="n">
        <v>5821.98530807319</v>
      </c>
    </row>
    <row r="1471">
      <c r="A1471" t="str">
        <f>M1471</f>
      </c>
      <c r="B1471" t="str">
        <f>N1471</f>
      </c>
      <c r="C1471" t="str">
        <f>O1471</f>
      </c>
      <c r="D1471" s="43" t="str">
        <f>AE1471</f>
      </c>
      <c r="E1471" s="43" t="str">
        <f>AK1471</f>
      </c>
      <c r="F1471" s="43" t="str">
        <f>AL1471</f>
      </c>
      <c r="G1471" s="43" t="str">
        <f>AM1471</f>
      </c>
      <c r="H1471" s="44" t="str">
        <f>AL1471/AK1471-1</f>
      </c>
      <c r="I1471" s="44" t="str">
        <f>AL1471/AE1471-1</f>
      </c>
      <c r="J1471" s="44" t="str">
        <f>AM1471/AL1471</f>
      </c>
      <c r="K1471" s="44" t="str">
        <f>AL1471/Sum(AL$1:AL$1706)</f>
      </c>
      <c r="L1471" s="44" t="str">
        <f>AM1471/Sum(AM1:AM$1706)</f>
      </c>
      <c r="M1471" t="s">
        <v>3484</v>
      </c>
      <c r="N1471" t="s">
        <v>2594</v>
      </c>
      <c r="O1471" t="n">
        <v>664</v>
      </c>
      <c r="P1471" s="43"/>
      <c r="Q1471" s="43"/>
      <c r="R1471" s="43"/>
      <c r="S1471" s="43"/>
      <c r="T1471" s="43"/>
      <c r="U1471" s="43"/>
      <c r="V1471" s="43"/>
      <c r="W1471" s="43"/>
      <c r="X1471" s="43"/>
      <c r="Y1471" s="43" t="n">
        <v>89862.529029402</v>
      </c>
      <c r="Z1471" s="43" t="n">
        <v>0</v>
      </c>
      <c r="AA1471" s="43"/>
      <c r="AB1471" s="43"/>
      <c r="AC1471" s="43"/>
      <c r="AD1471" s="43"/>
      <c r="AE1471" s="43"/>
      <c r="AF1471" s="43"/>
      <c r="AG1471" s="43"/>
      <c r="AH1471" s="43"/>
      <c r="AI1471" s="43"/>
      <c r="AJ1471" s="43"/>
      <c r="AK1471" s="43"/>
      <c r="AL1471" s="43"/>
      <c r="AM1471" s="43"/>
    </row>
    <row r="1472">
      <c r="A1472" t="str">
        <f>M1472</f>
      </c>
      <c r="B1472" t="str">
        <f>N1472</f>
      </c>
      <c r="C1472" t="str">
        <f>O1472</f>
      </c>
      <c r="D1472" s="43" t="str">
        <f>AE1472</f>
      </c>
      <c r="E1472" s="43" t="str">
        <f>AK1472</f>
      </c>
      <c r="F1472" s="43" t="str">
        <f>AL1472</f>
      </c>
      <c r="G1472" s="43" t="str">
        <f>AM1472</f>
      </c>
      <c r="H1472" s="44" t="str">
        <f>AL1472/AK1472-1</f>
      </c>
      <c r="I1472" s="44" t="str">
        <f>AL1472/AE1472-1</f>
      </c>
      <c r="J1472" s="44" t="str">
        <f>AM1472/AL1472</f>
      </c>
      <c r="K1472" s="44" t="str">
        <f>AL1472/Sum(AL$1:AL$1706)</f>
      </c>
      <c r="L1472" s="44" t="str">
        <f>AM1472/Sum(AM1:AM$1706)</f>
      </c>
      <c r="M1472" t="s">
        <v>3484</v>
      </c>
      <c r="N1472" t="s">
        <v>3012</v>
      </c>
      <c r="O1472" t="n">
        <v>2004</v>
      </c>
      <c r="P1472" s="43"/>
      <c r="Q1472" s="43"/>
      <c r="R1472" s="43"/>
      <c r="S1472" s="43"/>
      <c r="T1472" s="43"/>
      <c r="U1472" s="43"/>
      <c r="V1472" s="43"/>
      <c r="W1472" s="43"/>
      <c r="X1472" s="43"/>
      <c r="Y1472" s="43" t="n">
        <v>55376.1830962185</v>
      </c>
      <c r="Z1472" s="43" t="n">
        <v>34311.8874033209</v>
      </c>
      <c r="AA1472" s="43"/>
      <c r="AB1472" s="43"/>
      <c r="AC1472" s="43"/>
      <c r="AD1472" s="43"/>
      <c r="AE1472" s="43"/>
      <c r="AF1472" s="43"/>
      <c r="AG1472" s="43"/>
      <c r="AH1472" s="43"/>
      <c r="AI1472" s="43"/>
      <c r="AJ1472" s="43"/>
      <c r="AK1472" s="43"/>
      <c r="AL1472" s="43"/>
      <c r="AM1472" s="43"/>
    </row>
    <row r="1473">
      <c r="A1473" t="str">
        <f>M1473</f>
      </c>
      <c r="B1473" t="str">
        <f>N1473</f>
      </c>
      <c r="C1473" t="str">
        <f>O1473</f>
      </c>
      <c r="D1473" s="43" t="str">
        <f>AE1473</f>
      </c>
      <c r="E1473" s="43" t="str">
        <f>AK1473</f>
      </c>
      <c r="F1473" s="43" t="str">
        <f>AL1473</f>
      </c>
      <c r="G1473" s="43" t="str">
        <f>AM1473</f>
      </c>
      <c r="H1473" s="44" t="str">
        <f>AL1473/AK1473-1</f>
      </c>
      <c r="I1473" s="44" t="str">
        <f>AL1473/AE1473-1</f>
      </c>
      <c r="J1473" s="44" t="str">
        <f>AM1473/AL1473</f>
      </c>
      <c r="K1473" s="44" t="str">
        <f>AL1473/Sum(AL$1:AL$1706)</f>
      </c>
      <c r="L1473" s="44" t="str">
        <f>AM1473/Sum(AM1:AM$1706)</f>
      </c>
      <c r="M1473" t="s">
        <v>3484</v>
      </c>
      <c r="N1473" t="s">
        <v>3015</v>
      </c>
      <c r="O1473" t="n">
        <v>1965</v>
      </c>
      <c r="P1473" s="43"/>
      <c r="Q1473" s="43"/>
      <c r="R1473" s="43"/>
      <c r="S1473" s="43"/>
      <c r="T1473" s="43" t="n">
        <v>1921186.65150925</v>
      </c>
      <c r="U1473" s="43"/>
      <c r="V1473" s="43" t="n">
        <v>7966.57199546515</v>
      </c>
      <c r="W1473" s="43"/>
      <c r="X1473" s="43"/>
      <c r="Y1473" s="43"/>
      <c r="Z1473" s="43"/>
      <c r="AA1473" s="43"/>
      <c r="AB1473" s="43"/>
      <c r="AC1473" s="43"/>
      <c r="AD1473" s="43"/>
      <c r="AE1473" s="43"/>
      <c r="AF1473" s="43"/>
      <c r="AG1473" s="43"/>
      <c r="AH1473" s="43"/>
      <c r="AI1473" s="43"/>
      <c r="AJ1473" s="43"/>
      <c r="AK1473" s="43"/>
      <c r="AL1473" s="43"/>
      <c r="AM1473" s="43"/>
    </row>
    <row r="1474">
      <c r="A1474" t="str">
        <f>M1474</f>
      </c>
      <c r="B1474" t="str">
        <f>N1474</f>
      </c>
      <c r="C1474" t="str">
        <f>O1474</f>
      </c>
      <c r="D1474" s="43" t="str">
        <f>AE1474</f>
      </c>
      <c r="E1474" s="43" t="str">
        <f>AK1474</f>
      </c>
      <c r="F1474" s="43" t="str">
        <f>AL1474</f>
      </c>
      <c r="G1474" s="43" t="str">
        <f>AM1474</f>
      </c>
      <c r="H1474" s="44" t="str">
        <f>AL1474/AK1474-1</f>
      </c>
      <c r="I1474" s="44" t="str">
        <f>AL1474/AE1474-1</f>
      </c>
      <c r="J1474" s="44" t="str">
        <f>AM1474/AL1474</f>
      </c>
      <c r="K1474" s="44" t="str">
        <f>AL1474/Sum(AL$1:AL$1706)</f>
      </c>
      <c r="L1474" s="44" t="str">
        <f>AM1474/Sum(AM1:AM$1706)</f>
      </c>
      <c r="M1474" t="s">
        <v>3484</v>
      </c>
      <c r="N1474" t="s">
        <v>2600</v>
      </c>
      <c r="O1474" t="n">
        <v>2258</v>
      </c>
      <c r="P1474" s="43"/>
      <c r="Q1474" s="43"/>
      <c r="R1474" s="43"/>
      <c r="S1474" s="43"/>
      <c r="T1474" s="43"/>
      <c r="U1474" s="43"/>
      <c r="V1474" s="43"/>
      <c r="W1474" s="43"/>
      <c r="X1474" s="43"/>
      <c r="Y1474" s="43"/>
      <c r="Z1474" s="43"/>
      <c r="AA1474" s="43"/>
      <c r="AB1474" s="43" t="n">
        <v>276754114.355995</v>
      </c>
      <c r="AC1474" s="43"/>
      <c r="AD1474" s="43"/>
      <c r="AE1474" s="43" t="n">
        <v>16079427.0532597</v>
      </c>
      <c r="AF1474" s="43" t="n">
        <v>50732802.6822838</v>
      </c>
      <c r="AG1474" s="43" t="n">
        <v>40828748.8015233</v>
      </c>
      <c r="AH1474" s="43" t="n">
        <v>136724473.389785</v>
      </c>
      <c r="AI1474" s="43" t="n">
        <v>48366494.2000214</v>
      </c>
      <c r="AJ1474" s="43" t="n">
        <v>17501380.936179</v>
      </c>
      <c r="AK1474" s="43"/>
      <c r="AL1474" s="43"/>
      <c r="AM1474" s="43"/>
    </row>
    <row r="1475">
      <c r="A1475" t="str">
        <f>M1475</f>
      </c>
      <c r="B1475" t="str">
        <f>N1475</f>
      </c>
      <c r="C1475" t="str">
        <f>O1475</f>
      </c>
      <c r="D1475" s="43" t="str">
        <f>AE1475</f>
      </c>
      <c r="E1475" s="43" t="str">
        <f>AK1475</f>
      </c>
      <c r="F1475" s="43" t="str">
        <f>AL1475</f>
      </c>
      <c r="G1475" s="43" t="str">
        <f>AM1475</f>
      </c>
      <c r="H1475" s="44" t="str">
        <f>AL1475/AK1475-1</f>
      </c>
      <c r="I1475" s="44" t="str">
        <f>AL1475/AE1475-1</f>
      </c>
      <c r="J1475" s="44" t="str">
        <f>AM1475/AL1475</f>
      </c>
      <c r="K1475" s="44" t="str">
        <f>AL1475/Sum(AL$1:AL$1706)</f>
      </c>
      <c r="L1475" s="44" t="str">
        <f>AM1475/Sum(AM1:AM$1706)</f>
      </c>
      <c r="M1475" t="s">
        <v>3484</v>
      </c>
      <c r="N1475" t="s">
        <v>3030</v>
      </c>
      <c r="O1475" t="n">
        <v>1979</v>
      </c>
      <c r="P1475" s="43"/>
      <c r="Q1475" s="43"/>
      <c r="R1475" s="43"/>
      <c r="S1475" s="43"/>
      <c r="T1475" s="43"/>
      <c r="U1475" s="43"/>
      <c r="V1475" s="43"/>
      <c r="W1475" s="43"/>
      <c r="X1475" s="43"/>
      <c r="Y1475" s="43"/>
      <c r="Z1475" s="43"/>
      <c r="AA1475" s="43"/>
      <c r="AB1475" s="43"/>
      <c r="AC1475" s="43"/>
      <c r="AD1475" s="43" t="n">
        <v>13830.4624306104</v>
      </c>
      <c r="AE1475" s="43"/>
      <c r="AF1475" s="43"/>
      <c r="AG1475" s="43"/>
      <c r="AH1475" s="43"/>
      <c r="AI1475" s="43"/>
      <c r="AJ1475" s="43"/>
      <c r="AK1475" s="43"/>
      <c r="AL1475" s="43"/>
      <c r="AM1475" s="43"/>
    </row>
    <row r="1476">
      <c r="A1476" t="str">
        <f>M1476</f>
      </c>
      <c r="B1476" t="str">
        <f>N1476</f>
      </c>
      <c r="C1476" t="str">
        <f>O1476</f>
      </c>
      <c r="D1476" s="43" t="str">
        <f>AE1476</f>
      </c>
      <c r="E1476" s="43" t="str">
        <f>AK1476</f>
      </c>
      <c r="F1476" s="43" t="str">
        <f>AL1476</f>
      </c>
      <c r="G1476" s="43" t="str">
        <f>AM1476</f>
      </c>
      <c r="H1476" s="44" t="str">
        <f>AL1476/AK1476-1</f>
      </c>
      <c r="I1476" s="44" t="str">
        <f>AL1476/AE1476-1</f>
      </c>
      <c r="J1476" s="44" t="str">
        <f>AM1476/AL1476</f>
      </c>
      <c r="K1476" s="44" t="str">
        <f>AL1476/Sum(AL$1:AL$1706)</f>
      </c>
      <c r="L1476" s="44" t="str">
        <f>AM1476/Sum(AM1:AM$1706)</f>
      </c>
      <c r="M1476" t="s">
        <v>3484</v>
      </c>
      <c r="N1476" t="s">
        <v>2608</v>
      </c>
      <c r="O1476" t="n">
        <v>1328</v>
      </c>
      <c r="P1476" s="43"/>
      <c r="Q1476" s="43"/>
      <c r="R1476" s="43"/>
      <c r="S1476" s="43"/>
      <c r="T1476" s="43"/>
      <c r="U1476" s="43"/>
      <c r="V1476" s="43"/>
      <c r="W1476" s="43"/>
      <c r="X1476" s="43" t="n">
        <v>219.947602322594</v>
      </c>
      <c r="Y1476" s="43"/>
      <c r="Z1476" s="43"/>
      <c r="AA1476" s="43"/>
      <c r="AB1476" s="43"/>
      <c r="AC1476" s="43"/>
      <c r="AD1476" s="43"/>
      <c r="AE1476" s="43"/>
      <c r="AF1476" s="43"/>
      <c r="AG1476" s="43"/>
      <c r="AH1476" s="43"/>
      <c r="AI1476" s="43"/>
      <c r="AJ1476" s="43"/>
      <c r="AK1476" s="43"/>
      <c r="AL1476" s="43"/>
      <c r="AM1476" s="43"/>
    </row>
    <row r="1477">
      <c r="A1477" t="str">
        <f>M1477</f>
      </c>
      <c r="B1477" t="str">
        <f>N1477</f>
      </c>
      <c r="C1477" t="str">
        <f>O1477</f>
      </c>
      <c r="D1477" s="43" t="str">
        <f>AE1477</f>
      </c>
      <c r="E1477" s="43" t="str">
        <f>AK1477</f>
      </c>
      <c r="F1477" s="43" t="str">
        <f>AL1477</f>
      </c>
      <c r="G1477" s="43" t="str">
        <f>AM1477</f>
      </c>
      <c r="H1477" s="44" t="str">
        <f>AL1477/AK1477-1</f>
      </c>
      <c r="I1477" s="44" t="str">
        <f>AL1477/AE1477-1</f>
      </c>
      <c r="J1477" s="44" t="str">
        <f>AM1477/AL1477</f>
      </c>
      <c r="K1477" s="44" t="str">
        <f>AL1477/Sum(AL$1:AL$1706)</f>
      </c>
      <c r="L1477" s="44" t="str">
        <f>AM1477/Sum(AM1:AM$1706)</f>
      </c>
      <c r="M1477" t="s">
        <v>3484</v>
      </c>
      <c r="N1477" t="s">
        <v>3036</v>
      </c>
      <c r="O1477" t="n">
        <v>583</v>
      </c>
      <c r="P1477" s="43"/>
      <c r="Q1477" s="43" t="n">
        <v>40411.8093674151</v>
      </c>
      <c r="R1477" s="43"/>
      <c r="S1477" s="43"/>
      <c r="T1477" s="43"/>
      <c r="U1477" s="43"/>
      <c r="V1477" s="43"/>
      <c r="W1477" s="43"/>
      <c r="X1477" s="43"/>
      <c r="Y1477" s="43"/>
      <c r="Z1477" s="43"/>
      <c r="AA1477" s="43"/>
      <c r="AB1477" s="43"/>
      <c r="AC1477" s="43"/>
      <c r="AD1477" s="43"/>
      <c r="AE1477" s="43"/>
      <c r="AF1477" s="43"/>
      <c r="AG1477" s="43"/>
      <c r="AH1477" s="43"/>
      <c r="AI1477" s="43"/>
      <c r="AJ1477" s="43"/>
      <c r="AK1477" s="43"/>
      <c r="AL1477" s="43"/>
      <c r="AM1477" s="43"/>
    </row>
    <row r="1478">
      <c r="A1478" t="str">
        <f>M1478</f>
      </c>
      <c r="B1478" t="str">
        <f>N1478</f>
      </c>
      <c r="C1478" t="str">
        <f>O1478</f>
      </c>
      <c r="D1478" s="43" t="str">
        <f>AE1478</f>
      </c>
      <c r="E1478" s="43" t="str">
        <f>AK1478</f>
      </c>
      <c r="F1478" s="43" t="str">
        <f>AL1478</f>
      </c>
      <c r="G1478" s="43" t="str">
        <f>AM1478</f>
      </c>
      <c r="H1478" s="44" t="str">
        <f>AL1478/AK1478-1</f>
      </c>
      <c r="I1478" s="44" t="str">
        <f>AL1478/AE1478-1</f>
      </c>
      <c r="J1478" s="44" t="str">
        <f>AM1478/AL1478</f>
      </c>
      <c r="K1478" s="44" t="str">
        <f>AL1478/Sum(AL$1:AL$1706)</f>
      </c>
      <c r="L1478" s="44" t="str">
        <f>AM1478/Sum(AM1:AM$1706)</f>
      </c>
      <c r="M1478" t="s">
        <v>3484</v>
      </c>
      <c r="N1478" t="s">
        <v>3487</v>
      </c>
      <c r="O1478" t="n">
        <v>2259</v>
      </c>
      <c r="P1478" s="43"/>
      <c r="Q1478" s="43"/>
      <c r="R1478" s="43"/>
      <c r="S1478" s="43"/>
      <c r="T1478" s="43"/>
      <c r="U1478" s="43"/>
      <c r="V1478" s="43"/>
      <c r="W1478" s="43"/>
      <c r="X1478" s="43"/>
      <c r="Y1478" s="43" t="n">
        <v>49102064.0058973</v>
      </c>
      <c r="Z1478" s="43"/>
      <c r="AA1478" s="43"/>
      <c r="AB1478" s="43"/>
      <c r="AC1478" s="43"/>
      <c r="AD1478" s="43"/>
      <c r="AE1478" s="43"/>
      <c r="AF1478" s="43"/>
      <c r="AG1478" s="43"/>
      <c r="AH1478" s="43"/>
      <c r="AI1478" s="43"/>
      <c r="AJ1478" s="43"/>
      <c r="AK1478" s="43"/>
      <c r="AL1478" s="43"/>
      <c r="AM1478" s="43"/>
    </row>
    <row r="1479">
      <c r="A1479" t="str">
        <f>M1479</f>
      </c>
      <c r="B1479" t="str">
        <f>N1479</f>
      </c>
      <c r="C1479" t="str">
        <f>O1479</f>
      </c>
      <c r="D1479" s="43" t="str">
        <f>AE1479</f>
      </c>
      <c r="E1479" s="43" t="str">
        <f>AK1479</f>
      </c>
      <c r="F1479" s="43" t="str">
        <f>AL1479</f>
      </c>
      <c r="G1479" s="43" t="str">
        <f>AM1479</f>
      </c>
      <c r="H1479" s="44" t="str">
        <f>AL1479/AK1479-1</f>
      </c>
      <c r="I1479" s="44" t="str">
        <f>AL1479/AE1479-1</f>
      </c>
      <c r="J1479" s="44" t="str">
        <f>AM1479/AL1479</f>
      </c>
      <c r="K1479" s="44" t="str">
        <f>AL1479/Sum(AL$1:AL$1706)</f>
      </c>
      <c r="L1479" s="44" t="str">
        <f>AM1479/Sum(AM1:AM$1706)</f>
      </c>
      <c r="M1479" t="s">
        <v>3484</v>
      </c>
      <c r="N1479" t="s">
        <v>2616</v>
      </c>
      <c r="O1479" t="n">
        <v>120</v>
      </c>
      <c r="P1479" s="43" t="n">
        <v>50851.8718563851</v>
      </c>
      <c r="Q1479" s="43" t="n">
        <v>5788710.11221276</v>
      </c>
      <c r="R1479" s="43" t="n">
        <v>420218.579724624</v>
      </c>
      <c r="S1479" s="43" t="n">
        <v>34818.1821318154</v>
      </c>
      <c r="T1479" s="43"/>
      <c r="U1479" s="43"/>
      <c r="V1479" s="43"/>
      <c r="W1479" s="43"/>
      <c r="X1479" s="43"/>
      <c r="Y1479" s="43"/>
      <c r="Z1479" s="43"/>
      <c r="AA1479" s="43"/>
      <c r="AB1479" s="43"/>
      <c r="AC1479" s="43"/>
      <c r="AD1479" s="43"/>
      <c r="AE1479" s="43"/>
      <c r="AF1479" s="43"/>
      <c r="AG1479" s="43"/>
      <c r="AH1479" s="43"/>
      <c r="AI1479" s="43"/>
      <c r="AJ1479" s="43"/>
      <c r="AK1479" s="43"/>
      <c r="AL1479" s="43"/>
      <c r="AM1479" s="43"/>
    </row>
    <row r="1480">
      <c r="A1480" t="str">
        <f>M1480</f>
      </c>
      <c r="B1480" t="str">
        <f>N1480</f>
      </c>
      <c r="C1480" t="str">
        <f>O1480</f>
      </c>
      <c r="D1480" s="43" t="str">
        <f>AE1480</f>
      </c>
      <c r="E1480" s="43" t="str">
        <f>AK1480</f>
      </c>
      <c r="F1480" s="43" t="str">
        <f>AL1480</f>
      </c>
      <c r="G1480" s="43" t="str">
        <f>AM1480</f>
      </c>
      <c r="H1480" s="44" t="str">
        <f>AL1480/AK1480-1</f>
      </c>
      <c r="I1480" s="44" t="str">
        <f>AL1480/AE1480-1</f>
      </c>
      <c r="J1480" s="44" t="str">
        <f>AM1480/AL1480</f>
      </c>
      <c r="K1480" s="44" t="str">
        <f>AL1480/Sum(AL$1:AL$1706)</f>
      </c>
      <c r="L1480" s="44" t="str">
        <f>AM1480/Sum(AM1:AM$1706)</f>
      </c>
      <c r="M1480" t="s">
        <v>3484</v>
      </c>
      <c r="N1480" t="s">
        <v>2627</v>
      </c>
      <c r="O1480" t="n">
        <v>1961</v>
      </c>
      <c r="P1480" s="43"/>
      <c r="Q1480" s="43"/>
      <c r="R1480" s="43"/>
      <c r="S1480" s="43"/>
      <c r="T1480" s="43"/>
      <c r="U1480" s="43" t="n">
        <v>0</v>
      </c>
      <c r="V1480" s="43" t="n">
        <v>172591.332438178</v>
      </c>
      <c r="W1480" s="43"/>
      <c r="X1480" s="43" t="n">
        <v>4880.70381302536</v>
      </c>
      <c r="Y1480" s="43"/>
      <c r="Z1480" s="43"/>
      <c r="AA1480" s="43"/>
      <c r="AB1480" s="43"/>
      <c r="AC1480" s="43"/>
      <c r="AD1480" s="43"/>
      <c r="AE1480" s="43"/>
      <c r="AF1480" s="43"/>
      <c r="AG1480" s="43"/>
      <c r="AH1480" s="43"/>
      <c r="AI1480" s="43"/>
      <c r="AJ1480" s="43"/>
      <c r="AK1480" s="43"/>
      <c r="AL1480" s="43"/>
      <c r="AM1480" s="43"/>
    </row>
    <row r="1481">
      <c r="A1481" t="str">
        <f>M1481</f>
      </c>
      <c r="B1481" t="str">
        <f>N1481</f>
      </c>
      <c r="C1481" t="str">
        <f>O1481</f>
      </c>
      <c r="D1481" s="43" t="str">
        <f>AE1481</f>
      </c>
      <c r="E1481" s="43" t="str">
        <f>AK1481</f>
      </c>
      <c r="F1481" s="43" t="str">
        <f>AL1481</f>
      </c>
      <c r="G1481" s="43" t="str">
        <f>AM1481</f>
      </c>
      <c r="H1481" s="44" t="str">
        <f>AL1481/AK1481-1</f>
      </c>
      <c r="I1481" s="44" t="str">
        <f>AL1481/AE1481-1</f>
      </c>
      <c r="J1481" s="44" t="str">
        <f>AM1481/AL1481</f>
      </c>
      <c r="K1481" s="44" t="str">
        <f>AL1481/Sum(AL$1:AL$1706)</f>
      </c>
      <c r="L1481" s="44" t="str">
        <f>AM1481/Sum(AM1:AM$1706)</f>
      </c>
      <c r="M1481" t="s">
        <v>3484</v>
      </c>
      <c r="N1481" t="s">
        <v>2629</v>
      </c>
      <c r="O1481" t="n">
        <v>2202</v>
      </c>
      <c r="P1481" s="43"/>
      <c r="Q1481" s="43"/>
      <c r="R1481" s="43"/>
      <c r="S1481" s="43"/>
      <c r="T1481" s="43"/>
      <c r="U1481" s="43"/>
      <c r="V1481" s="43"/>
      <c r="W1481" s="43"/>
      <c r="X1481" s="43"/>
      <c r="Y1481" s="43"/>
      <c r="Z1481" s="43"/>
      <c r="AA1481" s="43"/>
      <c r="AB1481" s="43"/>
      <c r="AC1481" s="43"/>
      <c r="AD1481" s="43"/>
      <c r="AE1481" s="43"/>
      <c r="AF1481" s="43"/>
      <c r="AG1481" s="43"/>
      <c r="AH1481" s="43" t="n">
        <v>321520.77640198</v>
      </c>
      <c r="AI1481" s="43" t="n">
        <v>944628.037818356</v>
      </c>
      <c r="AJ1481" s="43" t="n">
        <v>348832.516386865</v>
      </c>
      <c r="AK1481" s="43" t="n">
        <v>-56120.9496048862</v>
      </c>
      <c r="AL1481" s="43" t="n">
        <v>507467.4062</v>
      </c>
      <c r="AM1481" s="43" t="n">
        <v>363997.159039038</v>
      </c>
    </row>
    <row r="1482">
      <c r="A1482" t="str">
        <f>M1482</f>
      </c>
      <c r="B1482" t="str">
        <f>N1482</f>
      </c>
      <c r="C1482" t="str">
        <f>O1482</f>
      </c>
      <c r="D1482" s="43" t="str">
        <f>AE1482</f>
      </c>
      <c r="E1482" s="43" t="str">
        <f>AK1482</f>
      </c>
      <c r="F1482" s="43" t="str">
        <f>AL1482</f>
      </c>
      <c r="G1482" s="43" t="str">
        <f>AM1482</f>
      </c>
      <c r="H1482" s="44" t="str">
        <f>AL1482/AK1482-1</f>
      </c>
      <c r="I1482" s="44" t="str">
        <f>AL1482/AE1482-1</f>
      </c>
      <c r="J1482" s="44" t="str">
        <f>AM1482/AL1482</f>
      </c>
      <c r="K1482" s="44" t="str">
        <f>AL1482/Sum(AL$1:AL$1706)</f>
      </c>
      <c r="L1482" s="44" t="str">
        <f>AM1482/Sum(AM1:AM$1706)</f>
      </c>
      <c r="M1482" t="s">
        <v>3484</v>
      </c>
      <c r="N1482" t="s">
        <v>3070</v>
      </c>
      <c r="O1482" t="n">
        <v>1952</v>
      </c>
      <c r="P1482" s="43"/>
      <c r="Q1482" s="43"/>
      <c r="R1482" s="43"/>
      <c r="S1482" s="43"/>
      <c r="T1482" s="43"/>
      <c r="U1482" s="43"/>
      <c r="V1482" s="43"/>
      <c r="W1482" s="43"/>
      <c r="X1482" s="43"/>
      <c r="Y1482" s="43" t="n">
        <v>8054.79568353659</v>
      </c>
      <c r="Z1482" s="43"/>
      <c r="AA1482" s="43" t="n">
        <v>22416.6941343464</v>
      </c>
      <c r="AB1482" s="43"/>
      <c r="AC1482" s="43"/>
      <c r="AD1482" s="43"/>
      <c r="AE1482" s="43"/>
      <c r="AF1482" s="43"/>
      <c r="AG1482" s="43" t="n">
        <v>94737.9279358814</v>
      </c>
      <c r="AH1482" s="43"/>
      <c r="AI1482" s="43"/>
      <c r="AJ1482" s="43"/>
      <c r="AK1482" s="43"/>
      <c r="AL1482" s="43"/>
      <c r="AM1482" s="43"/>
    </row>
    <row r="1483">
      <c r="A1483" t="str">
        <f>M1483</f>
      </c>
      <c r="B1483" t="str">
        <f>N1483</f>
      </c>
      <c r="C1483" t="str">
        <f>O1483</f>
      </c>
      <c r="D1483" s="43" t="str">
        <f>AE1483</f>
      </c>
      <c r="E1483" s="43" t="str">
        <f>AK1483</f>
      </c>
      <c r="F1483" s="43" t="str">
        <f>AL1483</f>
      </c>
      <c r="G1483" s="43" t="str">
        <f>AM1483</f>
      </c>
      <c r="H1483" s="44" t="str">
        <f>AL1483/AK1483-1</f>
      </c>
      <c r="I1483" s="44" t="str">
        <f>AL1483/AE1483-1</f>
      </c>
      <c r="J1483" s="44" t="str">
        <f>AM1483/AL1483</f>
      </c>
      <c r="K1483" s="44" t="str">
        <f>AL1483/Sum(AL$1:AL$1706)</f>
      </c>
      <c r="L1483" s="44" t="str">
        <f>AM1483/Sum(AM1:AM$1706)</f>
      </c>
      <c r="M1483" t="s">
        <v>3484</v>
      </c>
      <c r="N1483" t="s">
        <v>2673</v>
      </c>
      <c r="O1483" t="n">
        <v>2015</v>
      </c>
      <c r="P1483" s="43"/>
      <c r="Q1483" s="43"/>
      <c r="R1483" s="43"/>
      <c r="S1483" s="43"/>
      <c r="T1483" s="43"/>
      <c r="U1483" s="43"/>
      <c r="V1483" s="43"/>
      <c r="W1483" s="43"/>
      <c r="X1483" s="43" t="n">
        <v>94186300.8525872</v>
      </c>
      <c r="Y1483" s="43" t="n">
        <v>114698503.554794</v>
      </c>
      <c r="Z1483" s="43" t="n">
        <v>92549838.4752825</v>
      </c>
      <c r="AA1483" s="43" t="n">
        <v>81192350.5332182</v>
      </c>
      <c r="AB1483" s="43" t="n">
        <v>51593619.6090872</v>
      </c>
      <c r="AC1483" s="43" t="n">
        <v>57550361.4975665</v>
      </c>
      <c r="AD1483" s="43" t="n">
        <v>31498210.3320955</v>
      </c>
      <c r="AE1483" s="43" t="n">
        <v>-7896064.69637381</v>
      </c>
      <c r="AF1483" s="43" t="n">
        <v>79989102.8947598</v>
      </c>
      <c r="AG1483" s="43" t="n">
        <v>77862773.6745531</v>
      </c>
      <c r="AH1483" s="43" t="n">
        <v>89689055.6107462</v>
      </c>
      <c r="AI1483" s="43" t="n">
        <v>-2687064.69472875</v>
      </c>
      <c r="AJ1483" s="43" t="n">
        <v>8181653.64335241</v>
      </c>
      <c r="AK1483" s="43" t="n">
        <v>1986051.87781786</v>
      </c>
      <c r="AL1483" s="43" t="n">
        <v>-4344765.9707</v>
      </c>
      <c r="AM1483" s="43" t="n">
        <v>-1237520.25282364</v>
      </c>
    </row>
    <row r="1484">
      <c r="A1484" t="str">
        <f>M1484</f>
      </c>
      <c r="B1484" t="str">
        <f>N1484</f>
      </c>
      <c r="C1484" t="str">
        <f>O1484</f>
      </c>
      <c r="D1484" s="43" t="str">
        <f>AE1484</f>
      </c>
      <c r="E1484" s="43" t="str">
        <f>AK1484</f>
      </c>
      <c r="F1484" s="43" t="str">
        <f>AL1484</f>
      </c>
      <c r="G1484" s="43" t="str">
        <f>AM1484</f>
      </c>
      <c r="H1484" s="44" t="str">
        <f>AL1484/AK1484-1</f>
      </c>
      <c r="I1484" s="44" t="str">
        <f>AL1484/AE1484-1</f>
      </c>
      <c r="J1484" s="44" t="str">
        <f>AM1484/AL1484</f>
      </c>
      <c r="K1484" s="44" t="str">
        <f>AL1484/Sum(AL$1:AL$1706)</f>
      </c>
      <c r="L1484" s="44" t="str">
        <f>AM1484/Sum(AM1:AM$1706)</f>
      </c>
      <c r="M1484" t="s">
        <v>3484</v>
      </c>
      <c r="N1484"/>
      <c r="O1484"/>
      <c r="P1484" s="43" t="n">
        <v>10513336984.1074</v>
      </c>
      <c r="Q1484" s="43" t="n">
        <v>11699711626.5241</v>
      </c>
      <c r="R1484" s="43" t="n">
        <v>16364789685.1245</v>
      </c>
      <c r="S1484" s="43" t="n">
        <v>24517913328.6206</v>
      </c>
      <c r="T1484" s="43" t="n">
        <v>29796623674.9218</v>
      </c>
      <c r="U1484" s="43" t="n">
        <v>31917382950.5287</v>
      </c>
      <c r="V1484" s="43" t="n">
        <v>33772239690.4769</v>
      </c>
      <c r="W1484" s="43" t="n">
        <v>33295458699.4035</v>
      </c>
      <c r="X1484" s="43" t="n">
        <v>36457567496.7128</v>
      </c>
      <c r="Y1484" s="43" t="n">
        <v>40333533116.0226</v>
      </c>
      <c r="Z1484" s="43" t="n">
        <v>43114876787.1683</v>
      </c>
      <c r="AA1484" s="43" t="n">
        <v>47103956086.8339</v>
      </c>
      <c r="AB1484" s="43" t="n">
        <v>42319986322.2012</v>
      </c>
      <c r="AC1484" s="43" t="n">
        <v>37844961917.6853</v>
      </c>
      <c r="AD1484" s="43" t="n">
        <v>31070845400.0713</v>
      </c>
      <c r="AE1484" s="43" t="n">
        <v>27537187835.4387</v>
      </c>
      <c r="AF1484" s="43" t="n">
        <v>28153237406.2895</v>
      </c>
      <c r="AG1484" s="43" t="n">
        <v>30414199009.8481</v>
      </c>
      <c r="AH1484" s="43" t="n">
        <v>32307411803.0694</v>
      </c>
      <c r="AI1484" s="43" t="n">
        <v>33001539373.8951</v>
      </c>
      <c r="AJ1484" s="43" t="n">
        <v>32642427012.1759</v>
      </c>
      <c r="AK1484" s="43" t="n">
        <v>30708677684.1051</v>
      </c>
      <c r="AL1484" s="43" t="n">
        <v>30747297973.7056</v>
      </c>
      <c r="AM1484" s="43" t="n">
        <v>20465989206.8932</v>
      </c>
    </row>
    <row r="1485">
      <c r="A1485" t="str">
        <f>M1485</f>
      </c>
      <c r="B1485" t="str">
        <f>N1485</f>
      </c>
      <c r="C1485" t="str">
        <f>O1485</f>
      </c>
      <c r="D1485" s="43" t="str">
        <f>AE1485</f>
      </c>
      <c r="E1485" s="43" t="str">
        <f>AK1485</f>
      </c>
      <c r="F1485" s="43" t="str">
        <f>AL1485</f>
      </c>
      <c r="G1485" s="43" t="str">
        <f>AM1485</f>
      </c>
      <c r="H1485" s="44" t="str">
        <f>AL1485/AK1485-1</f>
      </c>
      <c r="I1485" s="44" t="str">
        <f>AL1485/AE1485-1</f>
      </c>
      <c r="J1485" s="44" t="str">
        <f>AM1485/AL1485</f>
      </c>
      <c r="K1485" s="44" t="str">
        <f>AL1485/Sum(AL$1:AL$1706)</f>
      </c>
      <c r="L1485" s="44" t="str">
        <f>AM1485/Sum(AM1:AM$1706)</f>
      </c>
      <c r="M1485" t="s">
        <v>1855</v>
      </c>
      <c r="N1485" t="s">
        <v>3488</v>
      </c>
      <c r="O1485" t="n">
        <v>2228</v>
      </c>
      <c r="P1485" s="43"/>
      <c r="Q1485" s="43"/>
      <c r="R1485" s="43"/>
      <c r="S1485" s="43"/>
      <c r="T1485" s="43"/>
      <c r="U1485" s="43"/>
      <c r="V1485" s="43"/>
      <c r="W1485" s="43"/>
      <c r="X1485" s="43"/>
      <c r="Y1485" s="43"/>
      <c r="Z1485" s="43"/>
      <c r="AA1485" s="43"/>
      <c r="AB1485" s="43"/>
      <c r="AC1485" s="43"/>
      <c r="AD1485" s="43"/>
      <c r="AE1485" s="43"/>
      <c r="AF1485" s="43"/>
      <c r="AG1485" s="43" t="n">
        <v>5424.28159143852</v>
      </c>
      <c r="AH1485" s="43" t="n">
        <v>-5299.83987237705</v>
      </c>
      <c r="AI1485" s="43"/>
      <c r="AJ1485" s="43"/>
      <c r="AK1485" s="43"/>
      <c r="AL1485" s="43"/>
      <c r="AM1485" s="43"/>
    </row>
    <row r="1486">
      <c r="A1486" t="str">
        <f>M1486</f>
      </c>
      <c r="B1486" t="str">
        <f>N1486</f>
      </c>
      <c r="C1486" t="str">
        <f>O1486</f>
      </c>
      <c r="D1486" s="43" t="str">
        <f>AE1486</f>
      </c>
      <c r="E1486" s="43" t="str">
        <f>AK1486</f>
      </c>
      <c r="F1486" s="43" t="str">
        <f>AL1486</f>
      </c>
      <c r="G1486" s="43" t="str">
        <f>AM1486</f>
      </c>
      <c r="H1486" s="44" t="str">
        <f>AL1486/AK1486-1</f>
      </c>
      <c r="I1486" s="44" t="str">
        <f>AL1486/AE1486-1</f>
      </c>
      <c r="J1486" s="44" t="str">
        <f>AM1486/AL1486</f>
      </c>
      <c r="K1486" s="44" t="str">
        <f>AL1486/Sum(AL$1:AL$1706)</f>
      </c>
      <c r="L1486" s="44" t="str">
        <f>AM1486/Sum(AM1:AM$1706)</f>
      </c>
      <c r="M1486" t="s">
        <v>1855</v>
      </c>
      <c r="N1486" t="s">
        <v>3489</v>
      </c>
      <c r="O1486" t="n">
        <v>1162</v>
      </c>
      <c r="P1486" s="43"/>
      <c r="Q1486" s="43"/>
      <c r="R1486" s="43" t="n">
        <v>77263.1564924904</v>
      </c>
      <c r="S1486" s="43" t="n">
        <v>129526.258532291</v>
      </c>
      <c r="T1486" s="43"/>
      <c r="U1486" s="43"/>
      <c r="V1486" s="43"/>
      <c r="W1486" s="43"/>
      <c r="X1486" s="43"/>
      <c r="Y1486" s="43"/>
      <c r="Z1486" s="43"/>
      <c r="AA1486" s="43"/>
      <c r="AB1486" s="43"/>
      <c r="AC1486" s="43"/>
      <c r="AD1486" s="43"/>
      <c r="AE1486" s="43"/>
      <c r="AF1486" s="43"/>
      <c r="AG1486" s="43"/>
      <c r="AH1486" s="43"/>
      <c r="AI1486" s="43"/>
      <c r="AJ1486" s="43"/>
      <c r="AK1486" s="43"/>
      <c r="AL1486" s="43"/>
      <c r="AM1486" s="43"/>
    </row>
    <row r="1487">
      <c r="A1487" t="str">
        <f>M1487</f>
      </c>
      <c r="B1487" t="str">
        <f>N1487</f>
      </c>
      <c r="C1487" t="str">
        <f>O1487</f>
      </c>
      <c r="D1487" s="43" t="str">
        <f>AE1487</f>
      </c>
      <c r="E1487" s="43" t="str">
        <f>AK1487</f>
      </c>
      <c r="F1487" s="43" t="str">
        <f>AL1487</f>
      </c>
      <c r="G1487" s="43" t="str">
        <f>AM1487</f>
      </c>
      <c r="H1487" s="44" t="str">
        <f>AL1487/AK1487-1</f>
      </c>
      <c r="I1487" s="44" t="str">
        <f>AL1487/AE1487-1</f>
      </c>
      <c r="J1487" s="44" t="str">
        <f>AM1487/AL1487</f>
      </c>
      <c r="K1487" s="44" t="str">
        <f>AL1487/Sum(AL$1:AL$1706)</f>
      </c>
      <c r="L1487" s="44" t="str">
        <f>AM1487/Sum(AM1:AM$1706)</f>
      </c>
      <c r="M1487" t="s">
        <v>1855</v>
      </c>
      <c r="N1487" t="s">
        <v>3490</v>
      </c>
      <c r="O1487" t="n">
        <v>1148</v>
      </c>
      <c r="P1487" s="43" t="n">
        <v>2546270.99441253</v>
      </c>
      <c r="Q1487" s="43" t="n">
        <v>17950443.6439919</v>
      </c>
      <c r="R1487" s="43" t="n">
        <v>16479755.1405215</v>
      </c>
      <c r="S1487" s="43" t="n">
        <v>12153599.6980801</v>
      </c>
      <c r="T1487" s="43"/>
      <c r="U1487" s="43"/>
      <c r="V1487" s="43"/>
      <c r="W1487" s="43"/>
      <c r="X1487" s="43"/>
      <c r="Y1487" s="43"/>
      <c r="Z1487" s="43"/>
      <c r="AA1487" s="43"/>
      <c r="AB1487" s="43"/>
      <c r="AC1487" s="43"/>
      <c r="AD1487" s="43"/>
      <c r="AE1487" s="43"/>
      <c r="AF1487" s="43"/>
      <c r="AG1487" s="43"/>
      <c r="AH1487" s="43"/>
      <c r="AI1487" s="43"/>
      <c r="AJ1487" s="43" t="n">
        <v>0</v>
      </c>
      <c r="AK1487" s="43"/>
      <c r="AL1487" s="43"/>
      <c r="AM1487" s="43"/>
    </row>
    <row r="1488">
      <c r="A1488" t="str">
        <f>M1488</f>
      </c>
      <c r="B1488" t="str">
        <f>N1488</f>
      </c>
      <c r="C1488" t="str">
        <f>O1488</f>
      </c>
      <c r="D1488" s="43" t="str">
        <f>AE1488</f>
      </c>
      <c r="E1488" s="43" t="str">
        <f>AK1488</f>
      </c>
      <c r="F1488" s="43" t="str">
        <f>AL1488</f>
      </c>
      <c r="G1488" s="43" t="str">
        <f>AM1488</f>
      </c>
      <c r="H1488" s="44" t="str">
        <f>AL1488/AK1488-1</f>
      </c>
      <c r="I1488" s="44" t="str">
        <f>AL1488/AE1488-1</f>
      </c>
      <c r="J1488" s="44" t="str">
        <f>AM1488/AL1488</f>
      </c>
      <c r="K1488" s="44" t="str">
        <f>AL1488/Sum(AL$1:AL$1706)</f>
      </c>
      <c r="L1488" s="44" t="str">
        <f>AM1488/Sum(AM1:AM$1706)</f>
      </c>
      <c r="M1488" t="s">
        <v>1855</v>
      </c>
      <c r="N1488" t="s">
        <v>3491</v>
      </c>
      <c r="O1488" t="n">
        <v>1026</v>
      </c>
      <c r="P1488" s="43"/>
      <c r="Q1488" s="43" t="n">
        <v>346899.842859299</v>
      </c>
      <c r="R1488" s="43"/>
      <c r="S1488" s="43"/>
      <c r="T1488" s="43"/>
      <c r="U1488" s="43"/>
      <c r="V1488" s="43"/>
      <c r="W1488" s="43"/>
      <c r="X1488" s="43"/>
      <c r="Y1488" s="43"/>
      <c r="Z1488" s="43"/>
      <c r="AA1488" s="43"/>
      <c r="AB1488" s="43"/>
      <c r="AC1488" s="43"/>
      <c r="AD1488" s="43"/>
      <c r="AE1488" s="43"/>
      <c r="AF1488" s="43"/>
      <c r="AG1488" s="43"/>
      <c r="AH1488" s="43"/>
      <c r="AI1488" s="43"/>
      <c r="AJ1488" s="43"/>
      <c r="AK1488" s="43"/>
      <c r="AL1488" s="43"/>
      <c r="AM1488" s="43"/>
    </row>
    <row r="1489">
      <c r="A1489" t="str">
        <f>M1489</f>
      </c>
      <c r="B1489" t="str">
        <f>N1489</f>
      </c>
      <c r="C1489" t="str">
        <f>O1489</f>
      </c>
      <c r="D1489" s="43" t="str">
        <f>AE1489</f>
      </c>
      <c r="E1489" s="43" t="str">
        <f>AK1489</f>
      </c>
      <c r="F1489" s="43" t="str">
        <f>AL1489</f>
      </c>
      <c r="G1489" s="43" t="str">
        <f>AM1489</f>
      </c>
      <c r="H1489" s="44" t="str">
        <f>AL1489/AK1489-1</f>
      </c>
      <c r="I1489" s="44" t="str">
        <f>AL1489/AE1489-1</f>
      </c>
      <c r="J1489" s="44" t="str">
        <f>AM1489/AL1489</f>
      </c>
      <c r="K1489" s="44" t="str">
        <f>AL1489/Sum(AL$1:AL$1706)</f>
      </c>
      <c r="L1489" s="44" t="str">
        <f>AM1489/Sum(AM1:AM$1706)</f>
      </c>
      <c r="M1489" t="s">
        <v>1855</v>
      </c>
      <c r="N1489" t="s">
        <v>3492</v>
      </c>
      <c r="O1489" t="n">
        <v>1048</v>
      </c>
      <c r="P1489" s="43"/>
      <c r="Q1489" s="43" t="n">
        <v>-46062.3324821814</v>
      </c>
      <c r="R1489" s="43"/>
      <c r="S1489" s="43"/>
      <c r="T1489" s="43"/>
      <c r="U1489" s="43"/>
      <c r="V1489" s="43"/>
      <c r="W1489" s="43"/>
      <c r="X1489" s="43"/>
      <c r="Y1489" s="43"/>
      <c r="Z1489" s="43"/>
      <c r="AA1489" s="43"/>
      <c r="AB1489" s="43"/>
      <c r="AC1489" s="43"/>
      <c r="AD1489" s="43"/>
      <c r="AE1489" s="43"/>
      <c r="AF1489" s="43"/>
      <c r="AG1489" s="43"/>
      <c r="AH1489" s="43"/>
      <c r="AI1489" s="43"/>
      <c r="AJ1489" s="43"/>
      <c r="AK1489" s="43"/>
      <c r="AL1489" s="43"/>
      <c r="AM1489" s="43"/>
    </row>
    <row r="1490">
      <c r="A1490" t="str">
        <f>M1490</f>
      </c>
      <c r="B1490" t="str">
        <f>N1490</f>
      </c>
      <c r="C1490" t="str">
        <f>O1490</f>
      </c>
      <c r="D1490" s="43" t="str">
        <f>AE1490</f>
      </c>
      <c r="E1490" s="43" t="str">
        <f>AK1490</f>
      </c>
      <c r="F1490" s="43" t="str">
        <f>AL1490</f>
      </c>
      <c r="G1490" s="43" t="str">
        <f>AM1490</f>
      </c>
      <c r="H1490" s="44" t="str">
        <f>AL1490/AK1490-1</f>
      </c>
      <c r="I1490" s="44" t="str">
        <f>AL1490/AE1490-1</f>
      </c>
      <c r="J1490" s="44" t="str">
        <f>AM1490/AL1490</f>
      </c>
      <c r="K1490" s="44" t="str">
        <f>AL1490/Sum(AL$1:AL$1706)</f>
      </c>
      <c r="L1490" s="44" t="str">
        <f>AM1490/Sum(AM1:AM$1706)</f>
      </c>
      <c r="M1490" t="s">
        <v>1855</v>
      </c>
      <c r="N1490" t="s">
        <v>3493</v>
      </c>
      <c r="O1490" t="n">
        <v>1369</v>
      </c>
      <c r="P1490" s="43"/>
      <c r="Q1490" s="43"/>
      <c r="R1490" s="43"/>
      <c r="S1490" s="43"/>
      <c r="T1490" s="43"/>
      <c r="U1490" s="43"/>
      <c r="V1490" s="43"/>
      <c r="W1490" s="43"/>
      <c r="X1490" s="43"/>
      <c r="Y1490" s="43"/>
      <c r="Z1490" s="43"/>
      <c r="AA1490" s="43"/>
      <c r="AB1490" s="43" t="n">
        <v>2795742.96556657</v>
      </c>
      <c r="AC1490" s="43" t="n">
        <v>85744.442169482</v>
      </c>
      <c r="AD1490" s="43" t="n">
        <v>33969.5568471132</v>
      </c>
      <c r="AE1490" s="43" t="n">
        <v>-539751.405184011</v>
      </c>
      <c r="AF1490" s="43" t="n">
        <v>-14275.0803025609</v>
      </c>
      <c r="AG1490" s="43"/>
      <c r="AH1490" s="43"/>
      <c r="AI1490" s="43"/>
      <c r="AJ1490" s="43"/>
      <c r="AK1490" s="43"/>
      <c r="AL1490" s="43"/>
      <c r="AM1490" s="43"/>
    </row>
    <row r="1491">
      <c r="A1491" t="str">
        <f>M1491</f>
      </c>
      <c r="B1491" t="str">
        <f>N1491</f>
      </c>
      <c r="C1491" t="str">
        <f>O1491</f>
      </c>
      <c r="D1491" s="43" t="str">
        <f>AE1491</f>
      </c>
      <c r="E1491" s="43" t="str">
        <f>AK1491</f>
      </c>
      <c r="F1491" s="43" t="str">
        <f>AL1491</f>
      </c>
      <c r="G1491" s="43" t="str">
        <f>AM1491</f>
      </c>
      <c r="H1491" s="44" t="str">
        <f>AL1491/AK1491-1</f>
      </c>
      <c r="I1491" s="44" t="str">
        <f>AL1491/AE1491-1</f>
      </c>
      <c r="J1491" s="44" t="str">
        <f>AM1491/AL1491</f>
      </c>
      <c r="K1491" s="44" t="str">
        <f>AL1491/Sum(AL$1:AL$1706)</f>
      </c>
      <c r="L1491" s="44" t="str">
        <f>AM1491/Sum(AM1:AM$1706)</f>
      </c>
      <c r="M1491" t="s">
        <v>1855</v>
      </c>
      <c r="N1491" t="s">
        <v>3494</v>
      </c>
      <c r="O1491" t="n">
        <v>1143</v>
      </c>
      <c r="P1491" s="43"/>
      <c r="Q1491" s="43" t="n">
        <v>41621.7343336423</v>
      </c>
      <c r="R1491" s="43"/>
      <c r="S1491" s="43"/>
      <c r="T1491" s="43"/>
      <c r="U1491" s="43"/>
      <c r="V1491" s="43"/>
      <c r="W1491" s="43"/>
      <c r="X1491" s="43"/>
      <c r="Y1491" s="43"/>
      <c r="Z1491" s="43"/>
      <c r="AA1491" s="43"/>
      <c r="AB1491" s="43"/>
      <c r="AC1491" s="43"/>
      <c r="AD1491" s="43"/>
      <c r="AE1491" s="43"/>
      <c r="AF1491" s="43"/>
      <c r="AG1491" s="43"/>
      <c r="AH1491" s="43"/>
      <c r="AI1491" s="43"/>
      <c r="AJ1491" s="43"/>
      <c r="AK1491" s="43"/>
      <c r="AL1491" s="43"/>
      <c r="AM1491" s="43"/>
    </row>
    <row r="1492">
      <c r="A1492" t="str">
        <f>M1492</f>
      </c>
      <c r="B1492" t="str">
        <f>N1492</f>
      </c>
      <c r="C1492" t="str">
        <f>O1492</f>
      </c>
      <c r="D1492" s="43" t="str">
        <f>AE1492</f>
      </c>
      <c r="E1492" s="43" t="str">
        <f>AK1492</f>
      </c>
      <c r="F1492" s="43" t="str">
        <f>AL1492</f>
      </c>
      <c r="G1492" s="43" t="str">
        <f>AM1492</f>
      </c>
      <c r="H1492" s="44" t="str">
        <f>AL1492/AK1492-1</f>
      </c>
      <c r="I1492" s="44" t="str">
        <f>AL1492/AE1492-1</f>
      </c>
      <c r="J1492" s="44" t="str">
        <f>AM1492/AL1492</f>
      </c>
      <c r="K1492" s="44" t="str">
        <f>AL1492/Sum(AL$1:AL$1706)</f>
      </c>
      <c r="L1492" s="44" t="str">
        <f>AM1492/Sum(AM1:AM$1706)</f>
      </c>
      <c r="M1492" t="s">
        <v>1855</v>
      </c>
      <c r="N1492" t="s">
        <v>3133</v>
      </c>
      <c r="O1492" t="n">
        <v>2043</v>
      </c>
      <c r="P1492" s="43"/>
      <c r="Q1492" s="43"/>
      <c r="R1492" s="43"/>
      <c r="S1492" s="43"/>
      <c r="T1492" s="43"/>
      <c r="U1492" s="43"/>
      <c r="V1492" s="43"/>
      <c r="W1492" s="43"/>
      <c r="X1492" s="43"/>
      <c r="Y1492" s="43"/>
      <c r="Z1492" s="43"/>
      <c r="AA1492" s="43"/>
      <c r="AB1492" s="43"/>
      <c r="AC1492" s="43"/>
      <c r="AD1492" s="43"/>
      <c r="AE1492" s="43"/>
      <c r="AF1492" s="43"/>
      <c r="AG1492" s="43"/>
      <c r="AH1492" s="43" t="n">
        <v>10087360.6944623</v>
      </c>
      <c r="AI1492" s="43" t="n">
        <v>111997.509802568</v>
      </c>
      <c r="AJ1492" s="43" t="n">
        <v>0</v>
      </c>
      <c r="AK1492" s="43" t="n">
        <v>0</v>
      </c>
      <c r="AL1492" s="43" t="n">
        <v>0</v>
      </c>
      <c r="AM1492" s="43" t="n">
        <v>0</v>
      </c>
    </row>
    <row r="1493">
      <c r="A1493" t="str">
        <f>M1493</f>
      </c>
      <c r="B1493" t="str">
        <f>N1493</f>
      </c>
      <c r="C1493" t="str">
        <f>O1493</f>
      </c>
      <c r="D1493" s="43" t="str">
        <f>AE1493</f>
      </c>
      <c r="E1493" s="43" t="str">
        <f>AK1493</f>
      </c>
      <c r="F1493" s="43" t="str">
        <f>AL1493</f>
      </c>
      <c r="G1493" s="43" t="str">
        <f>AM1493</f>
      </c>
      <c r="H1493" s="44" t="str">
        <f>AL1493/AK1493-1</f>
      </c>
      <c r="I1493" s="44" t="str">
        <f>AL1493/AE1493-1</f>
      </c>
      <c r="J1493" s="44" t="str">
        <f>AM1493/AL1493</f>
      </c>
      <c r="K1493" s="44" t="str">
        <f>AL1493/Sum(AL$1:AL$1706)</f>
      </c>
      <c r="L1493" s="44" t="str">
        <f>AM1493/Sum(AM1:AM$1706)</f>
      </c>
      <c r="M1493" t="s">
        <v>1855</v>
      </c>
      <c r="N1493" t="s">
        <v>3495</v>
      </c>
      <c r="O1493" t="n">
        <v>1180</v>
      </c>
      <c r="P1493" s="43" t="n">
        <v>15001677.0470052</v>
      </c>
      <c r="Q1493" s="43" t="n">
        <v>8826326.90972443</v>
      </c>
      <c r="R1493" s="43" t="n">
        <v>3237283.08458498</v>
      </c>
      <c r="S1493" s="43" t="n">
        <v>150194.077879037</v>
      </c>
      <c r="T1493" s="43"/>
      <c r="U1493" s="43"/>
      <c r="V1493" s="43"/>
      <c r="W1493" s="43"/>
      <c r="X1493" s="43"/>
      <c r="Y1493" s="43"/>
      <c r="Z1493" s="43"/>
      <c r="AA1493" s="43"/>
      <c r="AB1493" s="43"/>
      <c r="AC1493" s="43"/>
      <c r="AD1493" s="43"/>
      <c r="AE1493" s="43"/>
      <c r="AF1493" s="43"/>
      <c r="AG1493" s="43"/>
      <c r="AH1493" s="43"/>
      <c r="AI1493" s="43"/>
      <c r="AJ1493" s="43"/>
      <c r="AK1493" s="43"/>
      <c r="AL1493" s="43"/>
      <c r="AM1493" s="43"/>
    </row>
    <row r="1494">
      <c r="A1494" t="str">
        <f>M1494</f>
      </c>
      <c r="B1494" t="str">
        <f>N1494</f>
      </c>
      <c r="C1494" t="str">
        <f>O1494</f>
      </c>
      <c r="D1494" s="43" t="str">
        <f>AE1494</f>
      </c>
      <c r="E1494" s="43" t="str">
        <f>AK1494</f>
      </c>
      <c r="F1494" s="43" t="str">
        <f>AL1494</f>
      </c>
      <c r="G1494" s="43" t="str">
        <f>AM1494</f>
      </c>
      <c r="H1494" s="44" t="str">
        <f>AL1494/AK1494-1</f>
      </c>
      <c r="I1494" s="44" t="str">
        <f>AL1494/AE1494-1</f>
      </c>
      <c r="J1494" s="44" t="str">
        <f>AM1494/AL1494</f>
      </c>
      <c r="K1494" s="44" t="str">
        <f>AL1494/Sum(AL$1:AL$1706)</f>
      </c>
      <c r="L1494" s="44" t="str">
        <f>AM1494/Sum(AM1:AM$1706)</f>
      </c>
      <c r="M1494" t="s">
        <v>1855</v>
      </c>
      <c r="N1494" t="s">
        <v>3496</v>
      </c>
      <c r="O1494" t="n">
        <v>1183</v>
      </c>
      <c r="P1494" s="43" t="n">
        <v>82405.4639983273</v>
      </c>
      <c r="Q1494" s="43"/>
      <c r="R1494" s="43"/>
      <c r="S1494" s="43"/>
      <c r="T1494" s="43"/>
      <c r="U1494" s="43"/>
      <c r="V1494" s="43"/>
      <c r="W1494" s="43"/>
      <c r="X1494" s="43"/>
      <c r="Y1494" s="43"/>
      <c r="Z1494" s="43"/>
      <c r="AA1494" s="43"/>
      <c r="AB1494" s="43"/>
      <c r="AC1494" s="43"/>
      <c r="AD1494" s="43"/>
      <c r="AE1494" s="43"/>
      <c r="AF1494" s="43"/>
      <c r="AG1494" s="43"/>
      <c r="AH1494" s="43"/>
      <c r="AI1494" s="43"/>
      <c r="AJ1494" s="43"/>
      <c r="AK1494" s="43"/>
      <c r="AL1494" s="43"/>
      <c r="AM1494" s="43"/>
    </row>
    <row r="1495">
      <c r="A1495" t="str">
        <f>M1495</f>
      </c>
      <c r="B1495" t="str">
        <f>N1495</f>
      </c>
      <c r="C1495" t="str">
        <f>O1495</f>
      </c>
      <c r="D1495" s="43" t="str">
        <f>AE1495</f>
      </c>
      <c r="E1495" s="43" t="str">
        <f>AK1495</f>
      </c>
      <c r="F1495" s="43" t="str">
        <f>AL1495</f>
      </c>
      <c r="G1495" s="43" t="str">
        <f>AM1495</f>
      </c>
      <c r="H1495" s="44" t="str">
        <f>AL1495/AK1495-1</f>
      </c>
      <c r="I1495" s="44" t="str">
        <f>AL1495/AE1495-1</f>
      </c>
      <c r="J1495" s="44" t="str">
        <f>AM1495/AL1495</f>
      </c>
      <c r="K1495" s="44" t="str">
        <f>AL1495/Sum(AL$1:AL$1706)</f>
      </c>
      <c r="L1495" s="44" t="str">
        <f>AM1495/Sum(AM1:AM$1706)</f>
      </c>
      <c r="M1495" t="s">
        <v>1855</v>
      </c>
      <c r="N1495" t="s">
        <v>3497</v>
      </c>
      <c r="O1495" t="n">
        <v>1175</v>
      </c>
      <c r="P1495" s="43" t="n">
        <v>1299281.24087163</v>
      </c>
      <c r="Q1495" s="43" t="n">
        <v>1153228.86034558</v>
      </c>
      <c r="R1495" s="43" t="n">
        <v>1883787.94153923</v>
      </c>
      <c r="S1495" s="43" t="n">
        <v>3340505.06512282</v>
      </c>
      <c r="T1495" s="43"/>
      <c r="U1495" s="43"/>
      <c r="V1495" s="43"/>
      <c r="W1495" s="43"/>
      <c r="X1495" s="43"/>
      <c r="Y1495" s="43"/>
      <c r="Z1495" s="43"/>
      <c r="AA1495" s="43"/>
      <c r="AB1495" s="43"/>
      <c r="AC1495" s="43"/>
      <c r="AD1495" s="43"/>
      <c r="AE1495" s="43"/>
      <c r="AF1495" s="43"/>
      <c r="AG1495" s="43"/>
      <c r="AH1495" s="43"/>
      <c r="AI1495" s="43"/>
      <c r="AJ1495" s="43"/>
      <c r="AK1495" s="43"/>
      <c r="AL1495" s="43"/>
      <c r="AM1495" s="43"/>
    </row>
    <row r="1496">
      <c r="A1496" t="str">
        <f>M1496</f>
      </c>
      <c r="B1496" t="str">
        <f>N1496</f>
      </c>
      <c r="C1496" t="str">
        <f>O1496</f>
      </c>
      <c r="D1496" s="43" t="str">
        <f>AE1496</f>
      </c>
      <c r="E1496" s="43" t="str">
        <f>AK1496</f>
      </c>
      <c r="F1496" s="43" t="str">
        <f>AL1496</f>
      </c>
      <c r="G1496" s="43" t="str">
        <f>AM1496</f>
      </c>
      <c r="H1496" s="44" t="str">
        <f>AL1496/AK1496-1</f>
      </c>
      <c r="I1496" s="44" t="str">
        <f>AL1496/AE1496-1</f>
      </c>
      <c r="J1496" s="44" t="str">
        <f>AM1496/AL1496</f>
      </c>
      <c r="K1496" s="44" t="str">
        <f>AL1496/Sum(AL$1:AL$1706)</f>
      </c>
      <c r="L1496" s="44" t="str">
        <f>AM1496/Sum(AM1:AM$1706)</f>
      </c>
      <c r="M1496" t="s">
        <v>1855</v>
      </c>
      <c r="N1496" t="s">
        <v>3498</v>
      </c>
      <c r="O1496" t="n">
        <v>1172</v>
      </c>
      <c r="P1496" s="43" t="n">
        <v>157984.46853638</v>
      </c>
      <c r="Q1496" s="43" t="n">
        <v>4106023.13457302</v>
      </c>
      <c r="R1496" s="43" t="n">
        <v>3878383.10172398</v>
      </c>
      <c r="S1496" s="43" t="n">
        <v>3295835.26815087</v>
      </c>
      <c r="T1496" s="43"/>
      <c r="U1496" s="43"/>
      <c r="V1496" s="43"/>
      <c r="W1496" s="43"/>
      <c r="X1496" s="43"/>
      <c r="Y1496" s="43"/>
      <c r="Z1496" s="43"/>
      <c r="AA1496" s="43"/>
      <c r="AB1496" s="43"/>
      <c r="AC1496" s="43"/>
      <c r="AD1496" s="43"/>
      <c r="AE1496" s="43"/>
      <c r="AF1496" s="43"/>
      <c r="AG1496" s="43"/>
      <c r="AH1496" s="43"/>
      <c r="AI1496" s="43"/>
      <c r="AJ1496" s="43"/>
      <c r="AK1496" s="43"/>
      <c r="AL1496" s="43"/>
      <c r="AM1496" s="43"/>
    </row>
    <row r="1497">
      <c r="A1497" t="str">
        <f>M1497</f>
      </c>
      <c r="B1497" t="str">
        <f>N1497</f>
      </c>
      <c r="C1497" t="str">
        <f>O1497</f>
      </c>
      <c r="D1497" s="43" t="str">
        <f>AE1497</f>
      </c>
      <c r="E1497" s="43" t="str">
        <f>AK1497</f>
      </c>
      <c r="F1497" s="43" t="str">
        <f>AL1497</f>
      </c>
      <c r="G1497" s="43" t="str">
        <f>AM1497</f>
      </c>
      <c r="H1497" s="44" t="str">
        <f>AL1497/AK1497-1</f>
      </c>
      <c r="I1497" s="44" t="str">
        <f>AL1497/AE1497-1</f>
      </c>
      <c r="J1497" s="44" t="str">
        <f>AM1497/AL1497</f>
      </c>
      <c r="K1497" s="44" t="str">
        <f>AL1497/Sum(AL$1:AL$1706)</f>
      </c>
      <c r="L1497" s="44" t="str">
        <f>AM1497/Sum(AM1:AM$1706)</f>
      </c>
      <c r="M1497" t="s">
        <v>1855</v>
      </c>
      <c r="N1497" t="s">
        <v>3499</v>
      </c>
      <c r="O1497" t="n">
        <v>1184</v>
      </c>
      <c r="P1497" s="43"/>
      <c r="Q1497" s="43" t="n">
        <v>78416.3886194943</v>
      </c>
      <c r="R1497" s="43" t="n">
        <v>699303.623872034</v>
      </c>
      <c r="S1497" s="43" t="n">
        <v>2199532.63512524</v>
      </c>
      <c r="T1497" s="43"/>
      <c r="U1497" s="43"/>
      <c r="V1497" s="43"/>
      <c r="W1497" s="43"/>
      <c r="X1497" s="43"/>
      <c r="Y1497" s="43" t="n">
        <v>0</v>
      </c>
      <c r="Z1497" s="43" t="n">
        <v>0</v>
      </c>
      <c r="AA1497" s="43" t="n">
        <v>0</v>
      </c>
      <c r="AB1497" s="43"/>
      <c r="AC1497" s="43"/>
      <c r="AD1497" s="43"/>
      <c r="AE1497" s="43"/>
      <c r="AF1497" s="43"/>
      <c r="AG1497" s="43"/>
      <c r="AH1497" s="43"/>
      <c r="AI1497" s="43"/>
      <c r="AJ1497" s="43"/>
      <c r="AK1497" s="43"/>
      <c r="AL1497" s="43"/>
      <c r="AM1497" s="43"/>
    </row>
    <row r="1498">
      <c r="A1498" t="str">
        <f>M1498</f>
      </c>
      <c r="B1498" t="str">
        <f>N1498</f>
      </c>
      <c r="C1498" t="str">
        <f>O1498</f>
      </c>
      <c r="D1498" s="43" t="str">
        <f>AE1498</f>
      </c>
      <c r="E1498" s="43" t="str">
        <f>AK1498</f>
      </c>
      <c r="F1498" s="43" t="str">
        <f>AL1498</f>
      </c>
      <c r="G1498" s="43" t="str">
        <f>AM1498</f>
      </c>
      <c r="H1498" s="44" t="str">
        <f>AL1498/AK1498-1</f>
      </c>
      <c r="I1498" s="44" t="str">
        <f>AL1498/AE1498-1</f>
      </c>
      <c r="J1498" s="44" t="str">
        <f>AM1498/AL1498</f>
      </c>
      <c r="K1498" s="44" t="str">
        <f>AL1498/Sum(AL$1:AL$1706)</f>
      </c>
      <c r="L1498" s="44" t="str">
        <f>AM1498/Sum(AM1:AM$1706)</f>
      </c>
      <c r="M1498" t="s">
        <v>1855</v>
      </c>
      <c r="N1498" t="s">
        <v>3500</v>
      </c>
      <c r="O1498" t="n">
        <v>1251</v>
      </c>
      <c r="P1498" s="43" t="n">
        <v>21940796.5164602</v>
      </c>
      <c r="Q1498" s="43" t="n">
        <v>23164729.6530405</v>
      </c>
      <c r="R1498" s="43" t="n">
        <v>27084135.7928426</v>
      </c>
      <c r="S1498" s="43" t="n">
        <v>62727339.1555417</v>
      </c>
      <c r="T1498" s="43"/>
      <c r="U1498" s="43"/>
      <c r="V1498" s="43"/>
      <c r="W1498" s="43"/>
      <c r="X1498" s="43"/>
      <c r="Y1498" s="43"/>
      <c r="Z1498" s="43"/>
      <c r="AA1498" s="43"/>
      <c r="AB1498" s="43"/>
      <c r="AC1498" s="43"/>
      <c r="AD1498" s="43"/>
      <c r="AE1498" s="43"/>
      <c r="AF1498" s="43"/>
      <c r="AG1498" s="43"/>
      <c r="AH1498" s="43"/>
      <c r="AI1498" s="43"/>
      <c r="AJ1498" s="43"/>
      <c r="AK1498" s="43"/>
      <c r="AL1498" s="43"/>
      <c r="AM1498" s="43"/>
    </row>
    <row r="1499">
      <c r="A1499" t="str">
        <f>M1499</f>
      </c>
      <c r="B1499" t="str">
        <f>N1499</f>
      </c>
      <c r="C1499" t="str">
        <f>O1499</f>
      </c>
      <c r="D1499" s="43" t="str">
        <f>AE1499</f>
      </c>
      <c r="E1499" s="43" t="str">
        <f>AK1499</f>
      </c>
      <c r="F1499" s="43" t="str">
        <f>AL1499</f>
      </c>
      <c r="G1499" s="43" t="str">
        <f>AM1499</f>
      </c>
      <c r="H1499" s="44" t="str">
        <f>AL1499/AK1499-1</f>
      </c>
      <c r="I1499" s="44" t="str">
        <f>AL1499/AE1499-1</f>
      </c>
      <c r="J1499" s="44" t="str">
        <f>AM1499/AL1499</f>
      </c>
      <c r="K1499" s="44" t="str">
        <f>AL1499/Sum(AL$1:AL$1706)</f>
      </c>
      <c r="L1499" s="44" t="str">
        <f>AM1499/Sum(AM1:AM$1706)</f>
      </c>
      <c r="M1499" t="s">
        <v>1855</v>
      </c>
      <c r="N1499" t="s">
        <v>3501</v>
      </c>
      <c r="O1499" t="n">
        <v>226</v>
      </c>
      <c r="P1499" s="43" t="n">
        <v>97254.0231557059</v>
      </c>
      <c r="Q1499" s="43"/>
      <c r="R1499" s="43"/>
      <c r="S1499" s="43"/>
      <c r="T1499" s="43"/>
      <c r="U1499" s="43"/>
      <c r="V1499" s="43"/>
      <c r="W1499" s="43"/>
      <c r="X1499" s="43"/>
      <c r="Y1499" s="43"/>
      <c r="Z1499" s="43"/>
      <c r="AA1499" s="43"/>
      <c r="AB1499" s="43"/>
      <c r="AC1499" s="43"/>
      <c r="AD1499" s="43"/>
      <c r="AE1499" s="43"/>
      <c r="AF1499" s="43"/>
      <c r="AG1499" s="43"/>
      <c r="AH1499" s="43"/>
      <c r="AI1499" s="43"/>
      <c r="AJ1499" s="43"/>
      <c r="AK1499" s="43"/>
      <c r="AL1499" s="43"/>
      <c r="AM1499" s="43"/>
    </row>
    <row r="1500">
      <c r="A1500" t="str">
        <f>M1500</f>
      </c>
      <c r="B1500" t="str">
        <f>N1500</f>
      </c>
      <c r="C1500" t="str">
        <f>O1500</f>
      </c>
      <c r="D1500" s="43" t="str">
        <f>AE1500</f>
      </c>
      <c r="E1500" s="43" t="str">
        <f>AK1500</f>
      </c>
      <c r="F1500" s="43" t="str">
        <f>AL1500</f>
      </c>
      <c r="G1500" s="43" t="str">
        <f>AM1500</f>
      </c>
      <c r="H1500" s="44" t="str">
        <f>AL1500/AK1500-1</f>
      </c>
      <c r="I1500" s="44" t="str">
        <f>AL1500/AE1500-1</f>
      </c>
      <c r="J1500" s="44" t="str">
        <f>AM1500/AL1500</f>
      </c>
      <c r="K1500" s="44" t="str">
        <f>AL1500/Sum(AL$1:AL$1706)</f>
      </c>
      <c r="L1500" s="44" t="str">
        <f>AM1500/Sum(AM1:AM$1706)</f>
      </c>
      <c r="M1500" t="s">
        <v>1855</v>
      </c>
      <c r="N1500" t="s">
        <v>3502</v>
      </c>
      <c r="O1500" t="n">
        <v>1101</v>
      </c>
      <c r="P1500" s="43" t="n">
        <v>791707.724386894</v>
      </c>
      <c r="Q1500" s="43" t="n">
        <v>740963.097244361</v>
      </c>
      <c r="R1500" s="43" t="n">
        <v>1785194.79922859</v>
      </c>
      <c r="S1500" s="43" t="n">
        <v>2377626.66909213</v>
      </c>
      <c r="T1500" s="43"/>
      <c r="U1500" s="43"/>
      <c r="V1500" s="43"/>
      <c r="W1500" s="43"/>
      <c r="X1500" s="43"/>
      <c r="Y1500" s="43"/>
      <c r="Z1500" s="43"/>
      <c r="AA1500" s="43"/>
      <c r="AB1500" s="43"/>
      <c r="AC1500" s="43"/>
      <c r="AD1500" s="43"/>
      <c r="AE1500" s="43"/>
      <c r="AF1500" s="43"/>
      <c r="AG1500" s="43"/>
      <c r="AH1500" s="43"/>
      <c r="AI1500" s="43"/>
      <c r="AJ1500" s="43"/>
      <c r="AK1500" s="43"/>
      <c r="AL1500" s="43"/>
      <c r="AM1500" s="43"/>
    </row>
    <row r="1501">
      <c r="A1501" t="str">
        <f>M1501</f>
      </c>
      <c r="B1501" t="str">
        <f>N1501</f>
      </c>
      <c r="C1501" t="str">
        <f>O1501</f>
      </c>
      <c r="D1501" s="43" t="str">
        <f>AE1501</f>
      </c>
      <c r="E1501" s="43" t="str">
        <f>AK1501</f>
      </c>
      <c r="F1501" s="43" t="str">
        <f>AL1501</f>
      </c>
      <c r="G1501" s="43" t="str">
        <f>AM1501</f>
      </c>
      <c r="H1501" s="44" t="str">
        <f>AL1501/AK1501-1</f>
      </c>
      <c r="I1501" s="44" t="str">
        <f>AL1501/AE1501-1</f>
      </c>
      <c r="J1501" s="44" t="str">
        <f>AM1501/AL1501</f>
      </c>
      <c r="K1501" s="44" t="str">
        <f>AL1501/Sum(AL$1:AL$1706)</f>
      </c>
      <c r="L1501" s="44" t="str">
        <f>AM1501/Sum(AM1:AM$1706)</f>
      </c>
      <c r="M1501" t="s">
        <v>1855</v>
      </c>
      <c r="N1501" t="s">
        <v>3503</v>
      </c>
      <c r="O1501" t="n">
        <v>6</v>
      </c>
      <c r="P1501" s="43"/>
      <c r="Q1501" s="43"/>
      <c r="R1501" s="43"/>
      <c r="S1501" s="43"/>
      <c r="T1501" s="43"/>
      <c r="U1501" s="43"/>
      <c r="V1501" s="43"/>
      <c r="W1501" s="43" t="n">
        <v>2604853.85087299</v>
      </c>
      <c r="X1501" s="43"/>
      <c r="Y1501" s="43" t="n">
        <v>2889.93712846765</v>
      </c>
      <c r="Z1501" s="43" t="n">
        <v>10999.7485756399</v>
      </c>
      <c r="AA1501" s="43" t="n">
        <v>1065540.9212029</v>
      </c>
      <c r="AB1501" s="43" t="n">
        <v>0</v>
      </c>
      <c r="AC1501" s="43" t="n">
        <v>0</v>
      </c>
      <c r="AD1501" s="43" t="n">
        <v>-5921.62167752712</v>
      </c>
      <c r="AE1501" s="43"/>
      <c r="AF1501" s="43"/>
      <c r="AG1501" s="43"/>
      <c r="AH1501" s="43"/>
      <c r="AI1501" s="43"/>
      <c r="AJ1501" s="43"/>
      <c r="AK1501" s="43"/>
      <c r="AL1501" s="43"/>
      <c r="AM1501" s="43"/>
    </row>
    <row r="1502">
      <c r="A1502" t="str">
        <f>M1502</f>
      </c>
      <c r="B1502" t="str">
        <f>N1502</f>
      </c>
      <c r="C1502" t="str">
        <f>O1502</f>
      </c>
      <c r="D1502" s="43" t="str">
        <f>AE1502</f>
      </c>
      <c r="E1502" s="43" t="str">
        <f>AK1502</f>
      </c>
      <c r="F1502" s="43" t="str">
        <f>AL1502</f>
      </c>
      <c r="G1502" s="43" t="str">
        <f>AM1502</f>
      </c>
      <c r="H1502" s="44" t="str">
        <f>AL1502/AK1502-1</f>
      </c>
      <c r="I1502" s="44" t="str">
        <f>AL1502/AE1502-1</f>
      </c>
      <c r="J1502" s="44" t="str">
        <f>AM1502/AL1502</f>
      </c>
      <c r="K1502" s="44" t="str">
        <f>AL1502/Sum(AL$1:AL$1706)</f>
      </c>
      <c r="L1502" s="44" t="str">
        <f>AM1502/Sum(AM1:AM$1706)</f>
      </c>
      <c r="M1502" t="s">
        <v>1855</v>
      </c>
      <c r="N1502" t="s">
        <v>3504</v>
      </c>
      <c r="O1502" t="n">
        <v>1112</v>
      </c>
      <c r="P1502" s="43" t="n">
        <v>190038.93699375</v>
      </c>
      <c r="Q1502" s="43" t="n">
        <v>664893.99460889</v>
      </c>
      <c r="R1502" s="43" t="n">
        <v>117245.8150199</v>
      </c>
      <c r="S1502" s="43" t="n">
        <v>106629.063700453</v>
      </c>
      <c r="T1502" s="43"/>
      <c r="U1502" s="43"/>
      <c r="V1502" s="43"/>
      <c r="W1502" s="43"/>
      <c r="X1502" s="43"/>
      <c r="Y1502" s="43"/>
      <c r="Z1502" s="43"/>
      <c r="AA1502" s="43"/>
      <c r="AB1502" s="43"/>
      <c r="AC1502" s="43"/>
      <c r="AD1502" s="43"/>
      <c r="AE1502" s="43"/>
      <c r="AF1502" s="43"/>
      <c r="AG1502" s="43"/>
      <c r="AH1502" s="43"/>
      <c r="AI1502" s="43"/>
      <c r="AJ1502" s="43"/>
      <c r="AK1502" s="43"/>
      <c r="AL1502" s="43"/>
      <c r="AM1502" s="43"/>
    </row>
    <row r="1503">
      <c r="A1503" t="str">
        <f>M1503</f>
      </c>
      <c r="B1503" t="str">
        <f>N1503</f>
      </c>
      <c r="C1503" t="str">
        <f>O1503</f>
      </c>
      <c r="D1503" s="43" t="str">
        <f>AE1503</f>
      </c>
      <c r="E1503" s="43" t="str">
        <f>AK1503</f>
      </c>
      <c r="F1503" s="43" t="str">
        <f>AL1503</f>
      </c>
      <c r="G1503" s="43" t="str">
        <f>AM1503</f>
      </c>
      <c r="H1503" s="44" t="str">
        <f>AL1503/AK1503-1</f>
      </c>
      <c r="I1503" s="44" t="str">
        <f>AL1503/AE1503-1</f>
      </c>
      <c r="J1503" s="44" t="str">
        <f>AM1503/AL1503</f>
      </c>
      <c r="K1503" s="44" t="str">
        <f>AL1503/Sum(AL$1:AL$1706)</f>
      </c>
      <c r="L1503" s="44" t="str">
        <f>AM1503/Sum(AM1:AM$1706)</f>
      </c>
      <c r="M1503" t="s">
        <v>1855</v>
      </c>
      <c r="N1503" t="s">
        <v>3505</v>
      </c>
      <c r="O1503" t="n">
        <v>1105</v>
      </c>
      <c r="P1503" s="43" t="n">
        <v>126026.943881995</v>
      </c>
      <c r="Q1503" s="43" t="n">
        <v>1823312.75474442</v>
      </c>
      <c r="R1503" s="43" t="n">
        <v>5925960.79748629</v>
      </c>
      <c r="S1503" s="43" t="n">
        <v>2820201.13227527</v>
      </c>
      <c r="T1503" s="43"/>
      <c r="U1503" s="43"/>
      <c r="V1503" s="43"/>
      <c r="W1503" s="43"/>
      <c r="X1503" s="43"/>
      <c r="Y1503" s="43"/>
      <c r="Z1503" s="43"/>
      <c r="AA1503" s="43"/>
      <c r="AB1503" s="43"/>
      <c r="AC1503" s="43"/>
      <c r="AD1503" s="43"/>
      <c r="AE1503" s="43"/>
      <c r="AF1503" s="43"/>
      <c r="AG1503" s="43"/>
      <c r="AH1503" s="43"/>
      <c r="AI1503" s="43"/>
      <c r="AJ1503" s="43"/>
      <c r="AK1503" s="43"/>
      <c r="AL1503" s="43"/>
      <c r="AM1503" s="43"/>
    </row>
    <row r="1504">
      <c r="A1504" t="str">
        <f>M1504</f>
      </c>
      <c r="B1504" t="str">
        <f>N1504</f>
      </c>
      <c r="C1504" t="str">
        <f>O1504</f>
      </c>
      <c r="D1504" s="43" t="str">
        <f>AE1504</f>
      </c>
      <c r="E1504" s="43" t="str">
        <f>AK1504</f>
      </c>
      <c r="F1504" s="43" t="str">
        <f>AL1504</f>
      </c>
      <c r="G1504" s="43" t="str">
        <f>AM1504</f>
      </c>
      <c r="H1504" s="44" t="str">
        <f>AL1504/AK1504-1</f>
      </c>
      <c r="I1504" s="44" t="str">
        <f>AL1504/AE1504-1</f>
      </c>
      <c r="J1504" s="44" t="str">
        <f>AM1504/AL1504</f>
      </c>
      <c r="K1504" s="44" t="str">
        <f>AL1504/Sum(AL$1:AL$1706)</f>
      </c>
      <c r="L1504" s="44" t="str">
        <f>AM1504/Sum(AM1:AM$1706)</f>
      </c>
      <c r="M1504" t="s">
        <v>1855</v>
      </c>
      <c r="N1504" t="s">
        <v>3506</v>
      </c>
      <c r="O1504" t="n">
        <v>1102</v>
      </c>
      <c r="P1504" s="43"/>
      <c r="Q1504" s="43"/>
      <c r="R1504" s="43" t="n">
        <v>201885.559254377</v>
      </c>
      <c r="S1504" s="43" t="n">
        <v>2594279.90830492</v>
      </c>
      <c r="T1504" s="43"/>
      <c r="U1504" s="43"/>
      <c r="V1504" s="43"/>
      <c r="W1504" s="43"/>
      <c r="X1504" s="43"/>
      <c r="Y1504" s="43"/>
      <c r="Z1504" s="43"/>
      <c r="AA1504" s="43"/>
      <c r="AB1504" s="43"/>
      <c r="AC1504" s="43"/>
      <c r="AD1504" s="43"/>
      <c r="AE1504" s="43"/>
      <c r="AF1504" s="43"/>
      <c r="AG1504" s="43"/>
      <c r="AH1504" s="43"/>
      <c r="AI1504" s="43"/>
      <c r="AJ1504" s="43"/>
      <c r="AK1504" s="43"/>
      <c r="AL1504" s="43"/>
      <c r="AM1504" s="43"/>
    </row>
    <row r="1505">
      <c r="A1505" t="str">
        <f>M1505</f>
      </c>
      <c r="B1505" t="str">
        <f>N1505</f>
      </c>
      <c r="C1505" t="str">
        <f>O1505</f>
      </c>
      <c r="D1505" s="43" t="str">
        <f>AE1505</f>
      </c>
      <c r="E1505" s="43" t="str">
        <f>AK1505</f>
      </c>
      <c r="F1505" s="43" t="str">
        <f>AL1505</f>
      </c>
      <c r="G1505" s="43" t="str">
        <f>AM1505</f>
      </c>
      <c r="H1505" s="44" t="str">
        <f>AL1505/AK1505-1</f>
      </c>
      <c r="I1505" s="44" t="str">
        <f>AL1505/AE1505-1</f>
      </c>
      <c r="J1505" s="44" t="str">
        <f>AM1505/AL1505</f>
      </c>
      <c r="K1505" s="44" t="str">
        <f>AL1505/Sum(AL$1:AL$1706)</f>
      </c>
      <c r="L1505" s="44" t="str">
        <f>AM1505/Sum(AM1:AM$1706)</f>
      </c>
      <c r="M1505" t="s">
        <v>1855</v>
      </c>
      <c r="N1505" t="s">
        <v>3507</v>
      </c>
      <c r="O1505" t="n">
        <v>444</v>
      </c>
      <c r="P1505" s="43"/>
      <c r="Q1505" s="43"/>
      <c r="R1505" s="43"/>
      <c r="S1505" s="43" t="n">
        <v>438327.525741622</v>
      </c>
      <c r="T1505" s="43"/>
      <c r="U1505" s="43"/>
      <c r="V1505" s="43"/>
      <c r="W1505" s="43"/>
      <c r="X1505" s="43"/>
      <c r="Y1505" s="43"/>
      <c r="Z1505" s="43"/>
      <c r="AA1505" s="43"/>
      <c r="AB1505" s="43"/>
      <c r="AC1505" s="43"/>
      <c r="AD1505" s="43"/>
      <c r="AE1505" s="43"/>
      <c r="AF1505" s="43"/>
      <c r="AG1505" s="43"/>
      <c r="AH1505" s="43"/>
      <c r="AI1505" s="43"/>
      <c r="AJ1505" s="43"/>
      <c r="AK1505" s="43"/>
      <c r="AL1505" s="43"/>
      <c r="AM1505" s="43"/>
    </row>
    <row r="1506">
      <c r="A1506" t="str">
        <f>M1506</f>
      </c>
      <c r="B1506" t="str">
        <f>N1506</f>
      </c>
      <c r="C1506" t="str">
        <f>O1506</f>
      </c>
      <c r="D1506" s="43" t="str">
        <f>AE1506</f>
      </c>
      <c r="E1506" s="43" t="str">
        <f>AK1506</f>
      </c>
      <c r="F1506" s="43" t="str">
        <f>AL1506</f>
      </c>
      <c r="G1506" s="43" t="str">
        <f>AM1506</f>
      </c>
      <c r="H1506" s="44" t="str">
        <f>AL1506/AK1506-1</f>
      </c>
      <c r="I1506" s="44" t="str">
        <f>AL1506/AE1506-1</f>
      </c>
      <c r="J1506" s="44" t="str">
        <f>AM1506/AL1506</f>
      </c>
      <c r="K1506" s="44" t="str">
        <f>AL1506/Sum(AL$1:AL$1706)</f>
      </c>
      <c r="L1506" s="44" t="str">
        <f>AM1506/Sum(AM1:AM$1706)</f>
      </c>
      <c r="M1506" t="s">
        <v>1855</v>
      </c>
      <c r="N1506" t="s">
        <v>3508</v>
      </c>
      <c r="O1506" t="n">
        <v>961</v>
      </c>
      <c r="P1506" s="43" t="n">
        <v>421482.572242885</v>
      </c>
      <c r="Q1506" s="43" t="n">
        <v>214954.922454947</v>
      </c>
      <c r="R1506" s="43" t="n">
        <v>876206.621651602</v>
      </c>
      <c r="S1506" s="43" t="n">
        <v>4192202.69234439</v>
      </c>
      <c r="T1506" s="43"/>
      <c r="U1506" s="43"/>
      <c r="V1506" s="43"/>
      <c r="W1506" s="43"/>
      <c r="X1506" s="43"/>
      <c r="Y1506" s="43"/>
      <c r="Z1506" s="43"/>
      <c r="AA1506" s="43"/>
      <c r="AB1506" s="43"/>
      <c r="AC1506" s="43"/>
      <c r="AD1506" s="43"/>
      <c r="AE1506" s="43"/>
      <c r="AF1506" s="43"/>
      <c r="AG1506" s="43"/>
      <c r="AH1506" s="43"/>
      <c r="AI1506" s="43"/>
      <c r="AJ1506" s="43"/>
      <c r="AK1506" s="43"/>
      <c r="AL1506" s="43"/>
      <c r="AM1506" s="43"/>
    </row>
    <row r="1507">
      <c r="A1507" t="str">
        <f>M1507</f>
      </c>
      <c r="B1507" t="str">
        <f>N1507</f>
      </c>
      <c r="C1507" t="str">
        <f>O1507</f>
      </c>
      <c r="D1507" s="43" t="str">
        <f>AE1507</f>
      </c>
      <c r="E1507" s="43" t="str">
        <f>AK1507</f>
      </c>
      <c r="F1507" s="43" t="str">
        <f>AL1507</f>
      </c>
      <c r="G1507" s="43" t="str">
        <f>AM1507</f>
      </c>
      <c r="H1507" s="44" t="str">
        <f>AL1507/AK1507-1</f>
      </c>
      <c r="I1507" s="44" t="str">
        <f>AL1507/AE1507-1</f>
      </c>
      <c r="J1507" s="44" t="str">
        <f>AM1507/AL1507</f>
      </c>
      <c r="K1507" s="44" t="str">
        <f>AL1507/Sum(AL$1:AL$1706)</f>
      </c>
      <c r="L1507" s="44" t="str">
        <f>AM1507/Sum(AM1:AM$1706)</f>
      </c>
      <c r="M1507" t="s">
        <v>1855</v>
      </c>
      <c r="N1507" t="s">
        <v>3509</v>
      </c>
      <c r="O1507" t="n">
        <v>1080</v>
      </c>
      <c r="P1507" s="43"/>
      <c r="Q1507" s="43"/>
      <c r="R1507" s="43" t="n">
        <v>1133665.06350535</v>
      </c>
      <c r="S1507" s="43" t="n">
        <v>101621.730929428</v>
      </c>
      <c r="T1507" s="43"/>
      <c r="U1507" s="43"/>
      <c r="V1507" s="43"/>
      <c r="W1507" s="43"/>
      <c r="X1507" s="43"/>
      <c r="Y1507" s="43"/>
      <c r="Z1507" s="43"/>
      <c r="AA1507" s="43"/>
      <c r="AB1507" s="43"/>
      <c r="AC1507" s="43"/>
      <c r="AD1507" s="43"/>
      <c r="AE1507" s="43"/>
      <c r="AF1507" s="43"/>
      <c r="AG1507" s="43"/>
      <c r="AH1507" s="43"/>
      <c r="AI1507" s="43"/>
      <c r="AJ1507" s="43"/>
      <c r="AK1507" s="43"/>
      <c r="AL1507" s="43"/>
      <c r="AM1507" s="43"/>
    </row>
    <row r="1508">
      <c r="A1508" t="str">
        <f>M1508</f>
      </c>
      <c r="B1508" t="str">
        <f>N1508</f>
      </c>
      <c r="C1508" t="str">
        <f>O1508</f>
      </c>
      <c r="D1508" s="43" t="str">
        <f>AE1508</f>
      </c>
      <c r="E1508" s="43" t="str">
        <f>AK1508</f>
      </c>
      <c r="F1508" s="43" t="str">
        <f>AL1508</f>
      </c>
      <c r="G1508" s="43" t="str">
        <f>AM1508</f>
      </c>
      <c r="H1508" s="44" t="str">
        <f>AL1508/AK1508-1</f>
      </c>
      <c r="I1508" s="44" t="str">
        <f>AL1508/AE1508-1</f>
      </c>
      <c r="J1508" s="44" t="str">
        <f>AM1508/AL1508</f>
      </c>
      <c r="K1508" s="44" t="str">
        <f>AL1508/Sum(AL$1:AL$1706)</f>
      </c>
      <c r="L1508" s="44" t="str">
        <f>AM1508/Sum(AM1:AM$1706)</f>
      </c>
      <c r="M1508" t="s">
        <v>1855</v>
      </c>
      <c r="N1508" t="s">
        <v>3510</v>
      </c>
      <c r="O1508" t="n">
        <v>1375</v>
      </c>
      <c r="P1508" s="43"/>
      <c r="Q1508" s="43"/>
      <c r="R1508" s="43"/>
      <c r="S1508" s="43"/>
      <c r="T1508" s="43"/>
      <c r="U1508" s="43"/>
      <c r="V1508" s="43"/>
      <c r="W1508" s="43"/>
      <c r="X1508" s="43" t="n">
        <v>3685126.0997795</v>
      </c>
      <c r="Y1508" s="43" t="n">
        <v>2780729.17555545</v>
      </c>
      <c r="Z1508" s="43" t="n">
        <v>50910.9897992422</v>
      </c>
      <c r="AA1508" s="43" t="n">
        <v>10901.5369603889</v>
      </c>
      <c r="AB1508" s="43"/>
      <c r="AC1508" s="43"/>
      <c r="AD1508" s="43"/>
      <c r="AE1508" s="43"/>
      <c r="AF1508" s="43"/>
      <c r="AG1508" s="43"/>
      <c r="AH1508" s="43"/>
      <c r="AI1508" s="43"/>
      <c r="AJ1508" s="43"/>
      <c r="AK1508" s="43"/>
      <c r="AL1508" s="43"/>
      <c r="AM1508" s="43"/>
    </row>
    <row r="1509">
      <c r="A1509" t="str">
        <f>M1509</f>
      </c>
      <c r="B1509" t="str">
        <f>N1509</f>
      </c>
      <c r="C1509" t="str">
        <f>O1509</f>
      </c>
      <c r="D1509" s="43" t="str">
        <f>AE1509</f>
      </c>
      <c r="E1509" s="43" t="str">
        <f>AK1509</f>
      </c>
      <c r="F1509" s="43" t="str">
        <f>AL1509</f>
      </c>
      <c r="G1509" s="43" t="str">
        <f>AM1509</f>
      </c>
      <c r="H1509" s="44" t="str">
        <f>AL1509/AK1509-1</f>
      </c>
      <c r="I1509" s="44" t="str">
        <f>AL1509/AE1509-1</f>
      </c>
      <c r="J1509" s="44" t="str">
        <f>AM1509/AL1509</f>
      </c>
      <c r="K1509" s="44" t="str">
        <f>AL1509/Sum(AL$1:AL$1706)</f>
      </c>
      <c r="L1509" s="44" t="str">
        <f>AM1509/Sum(AM1:AM$1706)</f>
      </c>
      <c r="M1509" t="s">
        <v>1855</v>
      </c>
      <c r="N1509" t="s">
        <v>3511</v>
      </c>
      <c r="O1509" t="n">
        <v>1215</v>
      </c>
      <c r="P1509" s="43" t="n">
        <v>207727096.473157</v>
      </c>
      <c r="Q1509" s="43" t="n">
        <v>26652938.598242</v>
      </c>
      <c r="R1509" s="43" t="n">
        <v>16461507.7918966</v>
      </c>
      <c r="S1509" s="43" t="n">
        <v>20096902.647418</v>
      </c>
      <c r="T1509" s="43"/>
      <c r="U1509" s="43"/>
      <c r="V1509" s="43"/>
      <c r="W1509" s="43"/>
      <c r="X1509" s="43" t="n">
        <v>0</v>
      </c>
      <c r="Y1509" s="43" t="n">
        <v>527842.397893635</v>
      </c>
      <c r="Z1509" s="43" t="n">
        <v>-16943.5367753414</v>
      </c>
      <c r="AA1509" s="43"/>
      <c r="AB1509" s="43"/>
      <c r="AC1509" s="43"/>
      <c r="AD1509" s="43"/>
      <c r="AE1509" s="43"/>
      <c r="AF1509" s="43"/>
      <c r="AG1509" s="43"/>
      <c r="AH1509" s="43"/>
      <c r="AI1509" s="43" t="n">
        <v>0</v>
      </c>
      <c r="AJ1509" s="43" t="n">
        <v>0</v>
      </c>
      <c r="AK1509" s="43"/>
      <c r="AL1509" s="43"/>
      <c r="AM1509" s="43"/>
    </row>
    <row r="1510">
      <c r="A1510" t="str">
        <f>M1510</f>
      </c>
      <c r="B1510" t="str">
        <f>N1510</f>
      </c>
      <c r="C1510" t="str">
        <f>O1510</f>
      </c>
      <c r="D1510" s="43" t="str">
        <f>AE1510</f>
      </c>
      <c r="E1510" s="43" t="str">
        <f>AK1510</f>
      </c>
      <c r="F1510" s="43" t="str">
        <f>AL1510</f>
      </c>
      <c r="G1510" s="43" t="str">
        <f>AM1510</f>
      </c>
      <c r="H1510" s="44" t="str">
        <f>AL1510/AK1510-1</f>
      </c>
      <c r="I1510" s="44" t="str">
        <f>AL1510/AE1510-1</f>
      </c>
      <c r="J1510" s="44" t="str">
        <f>AM1510/AL1510</f>
      </c>
      <c r="K1510" s="44" t="str">
        <f>AL1510/Sum(AL$1:AL$1706)</f>
      </c>
      <c r="L1510" s="44" t="str">
        <f>AM1510/Sum(AM1:AM$1706)</f>
      </c>
      <c r="M1510" t="s">
        <v>1855</v>
      </c>
      <c r="N1510" t="s">
        <v>3512</v>
      </c>
      <c r="O1510" t="n">
        <v>2234</v>
      </c>
      <c r="P1510" s="43"/>
      <c r="Q1510" s="43"/>
      <c r="R1510" s="43"/>
      <c r="S1510" s="43"/>
      <c r="T1510" s="43"/>
      <c r="U1510" s="43"/>
      <c r="V1510" s="43"/>
      <c r="W1510" s="43"/>
      <c r="X1510" s="43"/>
      <c r="Y1510" s="43"/>
      <c r="Z1510" s="43"/>
      <c r="AA1510" s="43"/>
      <c r="AB1510" s="43"/>
      <c r="AC1510" s="43"/>
      <c r="AD1510" s="43"/>
      <c r="AE1510" s="43"/>
      <c r="AF1510" s="43"/>
      <c r="AG1510" s="43"/>
      <c r="AH1510" s="43"/>
      <c r="AI1510" s="43" t="n">
        <v>259873.421870389</v>
      </c>
      <c r="AJ1510" s="43" t="n">
        <v>64532.2173425716</v>
      </c>
      <c r="AK1510" s="43"/>
      <c r="AL1510" s="43"/>
      <c r="AM1510" s="43"/>
    </row>
    <row r="1511">
      <c r="A1511" t="str">
        <f>M1511</f>
      </c>
      <c r="B1511" t="str">
        <f>N1511</f>
      </c>
      <c r="C1511" t="str">
        <f>O1511</f>
      </c>
      <c r="D1511" s="43" t="str">
        <f>AE1511</f>
      </c>
      <c r="E1511" s="43" t="str">
        <f>AK1511</f>
      </c>
      <c r="F1511" s="43" t="str">
        <f>AL1511</f>
      </c>
      <c r="G1511" s="43" t="str">
        <f>AM1511</f>
      </c>
      <c r="H1511" s="44" t="str">
        <f>AL1511/AK1511-1</f>
      </c>
      <c r="I1511" s="44" t="str">
        <f>AL1511/AE1511-1</f>
      </c>
      <c r="J1511" s="44" t="str">
        <f>AM1511/AL1511</f>
      </c>
      <c r="K1511" s="44" t="str">
        <f>AL1511/Sum(AL$1:AL$1706)</f>
      </c>
      <c r="L1511" s="44" t="str">
        <f>AM1511/Sum(AM1:AM$1706)</f>
      </c>
      <c r="M1511" t="s">
        <v>1855</v>
      </c>
      <c r="N1511" t="s">
        <v>3513</v>
      </c>
      <c r="O1511" t="n">
        <v>1252</v>
      </c>
      <c r="P1511" s="43" t="n">
        <v>620926.673856342</v>
      </c>
      <c r="Q1511" s="43"/>
      <c r="R1511" s="43"/>
      <c r="S1511" s="43" t="n">
        <v>505329.173522873</v>
      </c>
      <c r="T1511" s="43"/>
      <c r="U1511" s="43"/>
      <c r="V1511" s="43"/>
      <c r="W1511" s="43"/>
      <c r="X1511" s="43"/>
      <c r="Y1511" s="43"/>
      <c r="Z1511" s="43"/>
      <c r="AA1511" s="43"/>
      <c r="AB1511" s="43"/>
      <c r="AC1511" s="43"/>
      <c r="AD1511" s="43"/>
      <c r="AE1511" s="43"/>
      <c r="AF1511" s="43"/>
      <c r="AG1511" s="43"/>
      <c r="AH1511" s="43"/>
      <c r="AI1511" s="43"/>
      <c r="AJ1511" s="43"/>
      <c r="AK1511" s="43"/>
      <c r="AL1511" s="43"/>
      <c r="AM1511" s="43"/>
    </row>
    <row r="1512">
      <c r="A1512" t="str">
        <f>M1512</f>
      </c>
      <c r="B1512" t="str">
        <f>N1512</f>
      </c>
      <c r="C1512" t="str">
        <f>O1512</f>
      </c>
      <c r="D1512" s="43" t="str">
        <f>AE1512</f>
      </c>
      <c r="E1512" s="43" t="str">
        <f>AK1512</f>
      </c>
      <c r="F1512" s="43" t="str">
        <f>AL1512</f>
      </c>
      <c r="G1512" s="43" t="str">
        <f>AM1512</f>
      </c>
      <c r="H1512" s="44" t="str">
        <f>AL1512/AK1512-1</f>
      </c>
      <c r="I1512" s="44" t="str">
        <f>AL1512/AE1512-1</f>
      </c>
      <c r="J1512" s="44" t="str">
        <f>AM1512/AL1512</f>
      </c>
      <c r="K1512" s="44" t="str">
        <f>AL1512/Sum(AL$1:AL$1706)</f>
      </c>
      <c r="L1512" s="44" t="str">
        <f>AM1512/Sum(AM1:AM$1706)</f>
      </c>
      <c r="M1512" t="s">
        <v>1855</v>
      </c>
      <c r="N1512" t="s">
        <v>3514</v>
      </c>
      <c r="O1512" t="n">
        <v>1167</v>
      </c>
      <c r="P1512" s="43" t="n">
        <v>210046.522200042</v>
      </c>
      <c r="Q1512" s="43"/>
      <c r="R1512" s="43" t="n">
        <v>341228.525217588</v>
      </c>
      <c r="S1512" s="43" t="n">
        <v>3017277.62038966</v>
      </c>
      <c r="T1512" s="43"/>
      <c r="U1512" s="43"/>
      <c r="V1512" s="43"/>
      <c r="W1512" s="43"/>
      <c r="X1512" s="43"/>
      <c r="Y1512" s="43"/>
      <c r="Z1512" s="43"/>
      <c r="AA1512" s="43"/>
      <c r="AB1512" s="43"/>
      <c r="AC1512" s="43"/>
      <c r="AD1512" s="43"/>
      <c r="AE1512" s="43"/>
      <c r="AF1512" s="43"/>
      <c r="AG1512" s="43"/>
      <c r="AH1512" s="43"/>
      <c r="AI1512" s="43"/>
      <c r="AJ1512" s="43"/>
      <c r="AK1512" s="43"/>
      <c r="AL1512" s="43"/>
      <c r="AM1512" s="43"/>
    </row>
    <row r="1513">
      <c r="A1513" t="str">
        <f>M1513</f>
      </c>
      <c r="B1513" t="str">
        <f>N1513</f>
      </c>
      <c r="C1513" t="str">
        <f>O1513</f>
      </c>
      <c r="D1513" s="43" t="str">
        <f>AE1513</f>
      </c>
      <c r="E1513" s="43" t="str">
        <f>AK1513</f>
      </c>
      <c r="F1513" s="43" t="str">
        <f>AL1513</f>
      </c>
      <c r="G1513" s="43" t="str">
        <f>AM1513</f>
      </c>
      <c r="H1513" s="44" t="str">
        <f>AL1513/AK1513-1</f>
      </c>
      <c r="I1513" s="44" t="str">
        <f>AL1513/AE1513-1</f>
      </c>
      <c r="J1513" s="44" t="str">
        <f>AM1513/AL1513</f>
      </c>
      <c r="K1513" s="44" t="str">
        <f>AL1513/Sum(AL$1:AL$1706)</f>
      </c>
      <c r="L1513" s="44" t="str">
        <f>AM1513/Sum(AM1:AM$1706)</f>
      </c>
      <c r="M1513" t="s">
        <v>1855</v>
      </c>
      <c r="N1513" t="s">
        <v>3515</v>
      </c>
      <c r="O1513" t="n">
        <v>1221</v>
      </c>
      <c r="P1513" s="43" t="n">
        <v>-161573.004976917</v>
      </c>
      <c r="Q1513" s="43"/>
      <c r="R1513" s="43"/>
      <c r="S1513" s="43"/>
      <c r="T1513" s="43"/>
      <c r="U1513" s="43"/>
      <c r="V1513" s="43"/>
      <c r="W1513" s="43"/>
      <c r="X1513" s="43"/>
      <c r="Y1513" s="43"/>
      <c r="Z1513" s="43"/>
      <c r="AA1513" s="43"/>
      <c r="AB1513" s="43"/>
      <c r="AC1513" s="43"/>
      <c r="AD1513" s="43"/>
      <c r="AE1513" s="43"/>
      <c r="AF1513" s="43"/>
      <c r="AG1513" s="43"/>
      <c r="AH1513" s="43"/>
      <c r="AI1513" s="43"/>
      <c r="AJ1513" s="43"/>
      <c r="AK1513" s="43"/>
      <c r="AL1513" s="43"/>
      <c r="AM1513" s="43"/>
    </row>
    <row r="1514">
      <c r="A1514" t="str">
        <f>M1514</f>
      </c>
      <c r="B1514" t="str">
        <f>N1514</f>
      </c>
      <c r="C1514" t="str">
        <f>O1514</f>
      </c>
      <c r="D1514" s="43" t="str">
        <f>AE1514</f>
      </c>
      <c r="E1514" s="43" t="str">
        <f>AK1514</f>
      </c>
      <c r="F1514" s="43" t="str">
        <f>AL1514</f>
      </c>
      <c r="G1514" s="43" t="str">
        <f>AM1514</f>
      </c>
      <c r="H1514" s="44" t="str">
        <f>AL1514/AK1514-1</f>
      </c>
      <c r="I1514" s="44" t="str">
        <f>AL1514/AE1514-1</f>
      </c>
      <c r="J1514" s="44" t="str">
        <f>AM1514/AL1514</f>
      </c>
      <c r="K1514" s="44" t="str">
        <f>AL1514/Sum(AL$1:AL$1706)</f>
      </c>
      <c r="L1514" s="44" t="str">
        <f>AM1514/Sum(AM1:AM$1706)</f>
      </c>
      <c r="M1514" t="s">
        <v>1855</v>
      </c>
      <c r="N1514" t="s">
        <v>3516</v>
      </c>
      <c r="O1514" t="n">
        <v>1256</v>
      </c>
      <c r="P1514" s="43"/>
      <c r="Q1514" s="43"/>
      <c r="R1514" s="43"/>
      <c r="S1514" s="43" t="n">
        <v>1809588.5003796</v>
      </c>
      <c r="T1514" s="43"/>
      <c r="U1514" s="43"/>
      <c r="V1514" s="43"/>
      <c r="W1514" s="43"/>
      <c r="X1514" s="43"/>
      <c r="Y1514" s="43"/>
      <c r="Z1514" s="43"/>
      <c r="AA1514" s="43"/>
      <c r="AB1514" s="43"/>
      <c r="AC1514" s="43"/>
      <c r="AD1514" s="43"/>
      <c r="AE1514" s="43"/>
      <c r="AF1514" s="43"/>
      <c r="AG1514" s="43"/>
      <c r="AH1514" s="43"/>
      <c r="AI1514" s="43"/>
      <c r="AJ1514" s="43"/>
      <c r="AK1514" s="43"/>
      <c r="AL1514" s="43"/>
      <c r="AM1514" s="43"/>
    </row>
    <row r="1515">
      <c r="A1515" t="str">
        <f>M1515</f>
      </c>
      <c r="B1515" t="str">
        <f>N1515</f>
      </c>
      <c r="C1515" t="str">
        <f>O1515</f>
      </c>
      <c r="D1515" s="43" t="str">
        <f>AE1515</f>
      </c>
      <c r="E1515" s="43" t="str">
        <f>AK1515</f>
      </c>
      <c r="F1515" s="43" t="str">
        <f>AL1515</f>
      </c>
      <c r="G1515" s="43" t="str">
        <f>AM1515</f>
      </c>
      <c r="H1515" s="44" t="str">
        <f>AL1515/AK1515-1</f>
      </c>
      <c r="I1515" s="44" t="str">
        <f>AL1515/AE1515-1</f>
      </c>
      <c r="J1515" s="44" t="str">
        <f>AM1515/AL1515</f>
      </c>
      <c r="K1515" s="44" t="str">
        <f>AL1515/Sum(AL$1:AL$1706)</f>
      </c>
      <c r="L1515" s="44" t="str">
        <f>AM1515/Sum(AM1:AM$1706)</f>
      </c>
      <c r="M1515" t="s">
        <v>1855</v>
      </c>
      <c r="N1515" t="s">
        <v>3517</v>
      </c>
      <c r="O1515" t="n">
        <v>1220</v>
      </c>
      <c r="P1515" s="43"/>
      <c r="Q1515" s="43"/>
      <c r="R1515" s="43" t="n">
        <v>98479.775804285</v>
      </c>
      <c r="S1515" s="43"/>
      <c r="T1515" s="43"/>
      <c r="U1515" s="43"/>
      <c r="V1515" s="43"/>
      <c r="W1515" s="43"/>
      <c r="X1515" s="43"/>
      <c r="Y1515" s="43"/>
      <c r="Z1515" s="43"/>
      <c r="AA1515" s="43"/>
      <c r="AB1515" s="43"/>
      <c r="AC1515" s="43"/>
      <c r="AD1515" s="43"/>
      <c r="AE1515" s="43"/>
      <c r="AF1515" s="43"/>
      <c r="AG1515" s="43"/>
      <c r="AH1515" s="43"/>
      <c r="AI1515" s="43"/>
      <c r="AJ1515" s="43"/>
      <c r="AK1515" s="43"/>
      <c r="AL1515" s="43"/>
      <c r="AM1515" s="43"/>
    </row>
    <row r="1516">
      <c r="A1516" t="str">
        <f>M1516</f>
      </c>
      <c r="B1516" t="str">
        <f>N1516</f>
      </c>
      <c r="C1516" t="str">
        <f>O1516</f>
      </c>
      <c r="D1516" s="43" t="str">
        <f>AE1516</f>
      </c>
      <c r="E1516" s="43" t="str">
        <f>AK1516</f>
      </c>
      <c r="F1516" s="43" t="str">
        <f>AL1516</f>
      </c>
      <c r="G1516" s="43" t="str">
        <f>AM1516</f>
      </c>
      <c r="H1516" s="44" t="str">
        <f>AL1516/AK1516-1</f>
      </c>
      <c r="I1516" s="44" t="str">
        <f>AL1516/AE1516-1</f>
      </c>
      <c r="J1516" s="44" t="str">
        <f>AM1516/AL1516</f>
      </c>
      <c r="K1516" s="44" t="str">
        <f>AL1516/Sum(AL$1:AL$1706)</f>
      </c>
      <c r="L1516" s="44" t="str">
        <f>AM1516/Sum(AM1:AM$1706)</f>
      </c>
      <c r="M1516" t="s">
        <v>1855</v>
      </c>
      <c r="N1516" t="s">
        <v>3518</v>
      </c>
      <c r="O1516" t="n">
        <v>1185</v>
      </c>
      <c r="P1516" s="43" t="n">
        <v>52316920.5374429</v>
      </c>
      <c r="Q1516" s="43" t="n">
        <v>8120256.02933532</v>
      </c>
      <c r="R1516" s="43" t="n">
        <v>33422387.2794381</v>
      </c>
      <c r="S1516" s="43" t="n">
        <v>25261529.0591277</v>
      </c>
      <c r="T1516" s="43"/>
      <c r="U1516" s="43"/>
      <c r="V1516" s="43"/>
      <c r="W1516" s="43"/>
      <c r="X1516" s="43"/>
      <c r="Y1516" s="43"/>
      <c r="Z1516" s="43"/>
      <c r="AA1516" s="43"/>
      <c r="AB1516" s="43"/>
      <c r="AC1516" s="43"/>
      <c r="AD1516" s="43"/>
      <c r="AE1516" s="43"/>
      <c r="AF1516" s="43"/>
      <c r="AG1516" s="43"/>
      <c r="AH1516" s="43"/>
      <c r="AI1516" s="43"/>
      <c r="AJ1516" s="43"/>
      <c r="AK1516" s="43"/>
      <c r="AL1516" s="43"/>
      <c r="AM1516" s="43"/>
    </row>
    <row r="1517">
      <c r="A1517" t="str">
        <f>M1517</f>
      </c>
      <c r="B1517" t="str">
        <f>N1517</f>
      </c>
      <c r="C1517" t="str">
        <f>O1517</f>
      </c>
      <c r="D1517" s="43" t="str">
        <f>AE1517</f>
      </c>
      <c r="E1517" s="43" t="str">
        <f>AK1517</f>
      </c>
      <c r="F1517" s="43" t="str">
        <f>AL1517</f>
      </c>
      <c r="G1517" s="43" t="str">
        <f>AM1517</f>
      </c>
      <c r="H1517" s="44" t="str">
        <f>AL1517/AK1517-1</f>
      </c>
      <c r="I1517" s="44" t="str">
        <f>AL1517/AE1517-1</f>
      </c>
      <c r="J1517" s="44" t="str">
        <f>AM1517/AL1517</f>
      </c>
      <c r="K1517" s="44" t="str">
        <f>AL1517/Sum(AL$1:AL$1706)</f>
      </c>
      <c r="L1517" s="44" t="str">
        <f>AM1517/Sum(AM1:AM$1706)</f>
      </c>
      <c r="M1517" t="s">
        <v>1855</v>
      </c>
      <c r="N1517" t="s">
        <v>3519</v>
      </c>
      <c r="O1517" t="n">
        <v>1178</v>
      </c>
      <c r="P1517" s="43" t="n">
        <v>11557194.2505151</v>
      </c>
      <c r="Q1517" s="43" t="n">
        <v>162721.499401865</v>
      </c>
      <c r="R1517" s="43"/>
      <c r="S1517" s="43"/>
      <c r="T1517" s="43"/>
      <c r="U1517" s="43"/>
      <c r="V1517" s="43"/>
      <c r="W1517" s="43"/>
      <c r="X1517" s="43"/>
      <c r="Y1517" s="43"/>
      <c r="Z1517" s="43"/>
      <c r="AA1517" s="43"/>
      <c r="AB1517" s="43"/>
      <c r="AC1517" s="43"/>
      <c r="AD1517" s="43"/>
      <c r="AE1517" s="43"/>
      <c r="AF1517" s="43"/>
      <c r="AG1517" s="43"/>
      <c r="AH1517" s="43"/>
      <c r="AI1517" s="43"/>
      <c r="AJ1517" s="43"/>
      <c r="AK1517" s="43"/>
      <c r="AL1517" s="43"/>
      <c r="AM1517" s="43"/>
    </row>
    <row r="1518">
      <c r="A1518" t="str">
        <f>M1518</f>
      </c>
      <c r="B1518" t="str">
        <f>N1518</f>
      </c>
      <c r="C1518" t="str">
        <f>O1518</f>
      </c>
      <c r="D1518" s="43" t="str">
        <f>AE1518</f>
      </c>
      <c r="E1518" s="43" t="str">
        <f>AK1518</f>
      </c>
      <c r="F1518" s="43" t="str">
        <f>AL1518</f>
      </c>
      <c r="G1518" s="43" t="str">
        <f>AM1518</f>
      </c>
      <c r="H1518" s="44" t="str">
        <f>AL1518/AK1518-1</f>
      </c>
      <c r="I1518" s="44" t="str">
        <f>AL1518/AE1518-1</f>
      </c>
      <c r="J1518" s="44" t="str">
        <f>AM1518/AL1518</f>
      </c>
      <c r="K1518" s="44" t="str">
        <f>AL1518/Sum(AL$1:AL$1706)</f>
      </c>
      <c r="L1518" s="44" t="str">
        <f>AM1518/Sum(AM1:AM$1706)</f>
      </c>
      <c r="M1518" t="s">
        <v>1855</v>
      </c>
      <c r="N1518" t="s">
        <v>3520</v>
      </c>
      <c r="O1518" t="n">
        <v>1179</v>
      </c>
      <c r="P1518" s="43" t="n">
        <v>6858639.955676</v>
      </c>
      <c r="Q1518" s="43" t="n">
        <v>23628294.972728</v>
      </c>
      <c r="R1518" s="43" t="n">
        <v>18701668.7815292</v>
      </c>
      <c r="S1518" s="43" t="n">
        <v>32201771.5193615</v>
      </c>
      <c r="T1518" s="43"/>
      <c r="U1518" s="43"/>
      <c r="V1518" s="43"/>
      <c r="W1518" s="43"/>
      <c r="X1518" s="43"/>
      <c r="Y1518" s="43"/>
      <c r="Z1518" s="43"/>
      <c r="AA1518" s="43"/>
      <c r="AB1518" s="43"/>
      <c r="AC1518" s="43"/>
      <c r="AD1518" s="43"/>
      <c r="AE1518" s="43"/>
      <c r="AF1518" s="43"/>
      <c r="AG1518" s="43"/>
      <c r="AH1518" s="43"/>
      <c r="AI1518" s="43"/>
      <c r="AJ1518" s="43"/>
      <c r="AK1518" s="43"/>
      <c r="AL1518" s="43"/>
      <c r="AM1518" s="43"/>
    </row>
    <row r="1519">
      <c r="A1519" t="str">
        <f>M1519</f>
      </c>
      <c r="B1519" t="str">
        <f>N1519</f>
      </c>
      <c r="C1519" t="str">
        <f>O1519</f>
      </c>
      <c r="D1519" s="43" t="str">
        <f>AE1519</f>
      </c>
      <c r="E1519" s="43" t="str">
        <f>AK1519</f>
      </c>
      <c r="F1519" s="43" t="str">
        <f>AL1519</f>
      </c>
      <c r="G1519" s="43" t="str">
        <f>AM1519</f>
      </c>
      <c r="H1519" s="44" t="str">
        <f>AL1519/AK1519-1</f>
      </c>
      <c r="I1519" s="44" t="str">
        <f>AL1519/AE1519-1</f>
      </c>
      <c r="J1519" s="44" t="str">
        <f>AM1519/AL1519</f>
      </c>
      <c r="K1519" s="44" t="str">
        <f>AL1519/Sum(AL$1:AL$1706)</f>
      </c>
      <c r="L1519" s="44" t="str">
        <f>AM1519/Sum(AM1:AM$1706)</f>
      </c>
      <c r="M1519" t="s">
        <v>1855</v>
      </c>
      <c r="N1519" t="s">
        <v>3521</v>
      </c>
      <c r="O1519" t="n">
        <v>1181</v>
      </c>
      <c r="P1519" s="43"/>
      <c r="Q1519" s="43"/>
      <c r="R1519" s="43" t="n">
        <v>61526.953631532</v>
      </c>
      <c r="S1519" s="43" t="n">
        <v>203432.41781248</v>
      </c>
      <c r="T1519" s="43"/>
      <c r="U1519" s="43"/>
      <c r="V1519" s="43"/>
      <c r="W1519" s="43"/>
      <c r="X1519" s="43"/>
      <c r="Y1519" s="43"/>
      <c r="Z1519" s="43"/>
      <c r="AA1519" s="43"/>
      <c r="AB1519" s="43"/>
      <c r="AC1519" s="43"/>
      <c r="AD1519" s="43"/>
      <c r="AE1519" s="43"/>
      <c r="AF1519" s="43"/>
      <c r="AG1519" s="43"/>
      <c r="AH1519" s="43"/>
      <c r="AI1519" s="43"/>
      <c r="AJ1519" s="43"/>
      <c r="AK1519" s="43"/>
      <c r="AL1519" s="43"/>
      <c r="AM1519" s="43"/>
    </row>
    <row r="1520">
      <c r="A1520" t="str">
        <f>M1520</f>
      </c>
      <c r="B1520" t="str">
        <f>N1520</f>
      </c>
      <c r="C1520" t="str">
        <f>O1520</f>
      </c>
      <c r="D1520" s="43" t="str">
        <f>AE1520</f>
      </c>
      <c r="E1520" s="43" t="str">
        <f>AK1520</f>
      </c>
      <c r="F1520" s="43" t="str">
        <f>AL1520</f>
      </c>
      <c r="G1520" s="43" t="str">
        <f>AM1520</f>
      </c>
      <c r="H1520" s="44" t="str">
        <f>AL1520/AK1520-1</f>
      </c>
      <c r="I1520" s="44" t="str">
        <f>AL1520/AE1520-1</f>
      </c>
      <c r="J1520" s="44" t="str">
        <f>AM1520/AL1520</f>
      </c>
      <c r="K1520" s="44" t="str">
        <f>AL1520/Sum(AL$1:AL$1706)</f>
      </c>
      <c r="L1520" s="44" t="str">
        <f>AM1520/Sum(AM1:AM$1706)</f>
      </c>
      <c r="M1520" t="s">
        <v>1855</v>
      </c>
      <c r="N1520" t="s">
        <v>3522</v>
      </c>
      <c r="O1520" t="n">
        <v>1182</v>
      </c>
      <c r="P1520" s="43"/>
      <c r="Q1520" s="43"/>
      <c r="R1520" s="43"/>
      <c r="S1520" s="43" t="n">
        <v>-76191.9167837005</v>
      </c>
      <c r="T1520" s="43"/>
      <c r="U1520" s="43"/>
      <c r="V1520" s="43"/>
      <c r="W1520" s="43"/>
      <c r="X1520" s="43"/>
      <c r="Y1520" s="43"/>
      <c r="Z1520" s="43"/>
      <c r="AA1520" s="43"/>
      <c r="AB1520" s="43"/>
      <c r="AC1520" s="43"/>
      <c r="AD1520" s="43"/>
      <c r="AE1520" s="43"/>
      <c r="AF1520" s="43"/>
      <c r="AG1520" s="43"/>
      <c r="AH1520" s="43"/>
      <c r="AI1520" s="43"/>
      <c r="AJ1520" s="43"/>
      <c r="AK1520" s="43"/>
      <c r="AL1520" s="43"/>
      <c r="AM1520" s="43"/>
    </row>
    <row r="1521">
      <c r="A1521" t="str">
        <f>M1521</f>
      </c>
      <c r="B1521" t="str">
        <f>N1521</f>
      </c>
      <c r="C1521" t="str">
        <f>O1521</f>
      </c>
      <c r="D1521" s="43" t="str">
        <f>AE1521</f>
      </c>
      <c r="E1521" s="43" t="str">
        <f>AK1521</f>
      </c>
      <c r="F1521" s="43" t="str">
        <f>AL1521</f>
      </c>
      <c r="G1521" s="43" t="str">
        <f>AM1521</f>
      </c>
      <c r="H1521" s="44" t="str">
        <f>AL1521/AK1521-1</f>
      </c>
      <c r="I1521" s="44" t="str">
        <f>AL1521/AE1521-1</f>
      </c>
      <c r="J1521" s="44" t="str">
        <f>AM1521/AL1521</f>
      </c>
      <c r="K1521" s="44" t="str">
        <f>AL1521/Sum(AL$1:AL$1706)</f>
      </c>
      <c r="L1521" s="44" t="str">
        <f>AM1521/Sum(AM1:AM$1706)</f>
      </c>
      <c r="M1521" t="s">
        <v>1855</v>
      </c>
      <c r="N1521" t="s">
        <v>3523</v>
      </c>
      <c r="O1521" t="n">
        <v>1173</v>
      </c>
      <c r="P1521" s="43"/>
      <c r="Q1521" s="43"/>
      <c r="R1521" s="43"/>
      <c r="S1521" s="43" t="n">
        <v>-18930.6436440782</v>
      </c>
      <c r="T1521" s="43"/>
      <c r="U1521" s="43"/>
      <c r="V1521" s="43"/>
      <c r="W1521" s="43"/>
      <c r="X1521" s="43"/>
      <c r="Y1521" s="43"/>
      <c r="Z1521" s="43"/>
      <c r="AA1521" s="43"/>
      <c r="AB1521" s="43"/>
      <c r="AC1521" s="43"/>
      <c r="AD1521" s="43"/>
      <c r="AE1521" s="43"/>
      <c r="AF1521" s="43"/>
      <c r="AG1521" s="43"/>
      <c r="AH1521" s="43"/>
      <c r="AI1521" s="43"/>
      <c r="AJ1521" s="43"/>
      <c r="AK1521" s="43"/>
      <c r="AL1521" s="43"/>
      <c r="AM1521" s="43"/>
    </row>
    <row r="1522">
      <c r="A1522" t="str">
        <f>M1522</f>
      </c>
      <c r="B1522" t="str">
        <f>N1522</f>
      </c>
      <c r="C1522" t="str">
        <f>O1522</f>
      </c>
      <c r="D1522" s="43" t="str">
        <f>AE1522</f>
      </c>
      <c r="E1522" s="43" t="str">
        <f>AK1522</f>
      </c>
      <c r="F1522" s="43" t="str">
        <f>AL1522</f>
      </c>
      <c r="G1522" s="43" t="str">
        <f>AM1522</f>
      </c>
      <c r="H1522" s="44" t="str">
        <f>AL1522/AK1522-1</f>
      </c>
      <c r="I1522" s="44" t="str">
        <f>AL1522/AE1522-1</f>
      </c>
      <c r="J1522" s="44" t="str">
        <f>AM1522/AL1522</f>
      </c>
      <c r="K1522" s="44" t="str">
        <f>AL1522/Sum(AL$1:AL$1706)</f>
      </c>
      <c r="L1522" s="44" t="str">
        <f>AM1522/Sum(AM1:AM$1706)</f>
      </c>
      <c r="M1522" t="s">
        <v>1855</v>
      </c>
      <c r="N1522" t="s">
        <v>3524</v>
      </c>
      <c r="O1522" t="n">
        <v>1174</v>
      </c>
      <c r="P1522" s="43"/>
      <c r="Q1522" s="43" t="n">
        <v>48117.7851953417</v>
      </c>
      <c r="R1522" s="43" t="n">
        <v>1985266.49438136</v>
      </c>
      <c r="S1522" s="43" t="n">
        <v>205893.416724594</v>
      </c>
      <c r="T1522" s="43"/>
      <c r="U1522" s="43"/>
      <c r="V1522" s="43"/>
      <c r="W1522" s="43"/>
      <c r="X1522" s="43"/>
      <c r="Y1522" s="43"/>
      <c r="Z1522" s="43"/>
      <c r="AA1522" s="43"/>
      <c r="AB1522" s="43"/>
      <c r="AC1522" s="43"/>
      <c r="AD1522" s="43"/>
      <c r="AE1522" s="43"/>
      <c r="AF1522" s="43"/>
      <c r="AG1522" s="43"/>
      <c r="AH1522" s="43"/>
      <c r="AI1522" s="43"/>
      <c r="AJ1522" s="43"/>
      <c r="AK1522" s="43"/>
      <c r="AL1522" s="43"/>
      <c r="AM1522" s="43"/>
    </row>
    <row r="1523">
      <c r="A1523" t="str">
        <f>M1523</f>
      </c>
      <c r="B1523" t="str">
        <f>N1523</f>
      </c>
      <c r="C1523" t="str">
        <f>O1523</f>
      </c>
      <c r="D1523" s="43" t="str">
        <f>AE1523</f>
      </c>
      <c r="E1523" s="43" t="str">
        <f>AK1523</f>
      </c>
      <c r="F1523" s="43" t="str">
        <f>AL1523</f>
      </c>
      <c r="G1523" s="43" t="str">
        <f>AM1523</f>
      </c>
      <c r="H1523" s="44" t="str">
        <f>AL1523/AK1523-1</f>
      </c>
      <c r="I1523" s="44" t="str">
        <f>AL1523/AE1523-1</f>
      </c>
      <c r="J1523" s="44" t="str">
        <f>AM1523/AL1523</f>
      </c>
      <c r="K1523" s="44" t="str">
        <f>AL1523/Sum(AL$1:AL$1706)</f>
      </c>
      <c r="L1523" s="44" t="str">
        <f>AM1523/Sum(AM1:AM$1706)</f>
      </c>
      <c r="M1523" t="s">
        <v>1855</v>
      </c>
      <c r="N1523" t="s">
        <v>3525</v>
      </c>
      <c r="O1523" t="n">
        <v>588</v>
      </c>
      <c r="P1523" s="43"/>
      <c r="Q1523" s="43"/>
      <c r="R1523" s="43" t="n">
        <v>55850.8634848031</v>
      </c>
      <c r="S1523" s="43"/>
      <c r="T1523" s="43"/>
      <c r="U1523" s="43"/>
      <c r="V1523" s="43"/>
      <c r="W1523" s="43"/>
      <c r="X1523" s="43"/>
      <c r="Y1523" s="43"/>
      <c r="Z1523" s="43"/>
      <c r="AA1523" s="43"/>
      <c r="AB1523" s="43"/>
      <c r="AC1523" s="43"/>
      <c r="AD1523" s="43"/>
      <c r="AE1523" s="43"/>
      <c r="AF1523" s="43"/>
      <c r="AG1523" s="43"/>
      <c r="AH1523" s="43"/>
      <c r="AI1523" s="43"/>
      <c r="AJ1523" s="43"/>
      <c r="AK1523" s="43"/>
      <c r="AL1523" s="43"/>
      <c r="AM1523" s="43"/>
    </row>
    <row r="1524">
      <c r="A1524" t="str">
        <f>M1524</f>
      </c>
      <c r="B1524" t="str">
        <f>N1524</f>
      </c>
      <c r="C1524" t="str">
        <f>O1524</f>
      </c>
      <c r="D1524" s="43" t="str">
        <f>AE1524</f>
      </c>
      <c r="E1524" s="43" t="str">
        <f>AK1524</f>
      </c>
      <c r="F1524" s="43" t="str">
        <f>AL1524</f>
      </c>
      <c r="G1524" s="43" t="str">
        <f>AM1524</f>
      </c>
      <c r="H1524" s="44" t="str">
        <f>AL1524/AK1524-1</f>
      </c>
      <c r="I1524" s="44" t="str">
        <f>AL1524/AE1524-1</f>
      </c>
      <c r="J1524" s="44" t="str">
        <f>AM1524/AL1524</f>
      </c>
      <c r="K1524" s="44" t="str">
        <f>AL1524/Sum(AL$1:AL$1706)</f>
      </c>
      <c r="L1524" s="44" t="str">
        <f>AM1524/Sum(AM1:AM$1706)</f>
      </c>
      <c r="M1524" t="s">
        <v>1855</v>
      </c>
      <c r="N1524" t="s">
        <v>3526</v>
      </c>
      <c r="O1524" t="n">
        <v>653</v>
      </c>
      <c r="P1524" s="43"/>
      <c r="Q1524" s="43"/>
      <c r="R1524" s="43"/>
      <c r="S1524" s="43"/>
      <c r="T1524" s="43"/>
      <c r="U1524" s="43"/>
      <c r="V1524" s="43" t="n">
        <v>4078.35916299962</v>
      </c>
      <c r="W1524" s="43"/>
      <c r="X1524" s="43"/>
      <c r="Y1524" s="43" t="n">
        <v>1738917.39759082</v>
      </c>
      <c r="Z1524" s="43" t="n">
        <v>0</v>
      </c>
      <c r="AA1524" s="43"/>
      <c r="AB1524" s="43"/>
      <c r="AC1524" s="43" t="n">
        <v>-126140.233666794</v>
      </c>
      <c r="AD1524" s="43" t="n">
        <v>-13216.5840104447</v>
      </c>
      <c r="AE1524" s="43"/>
      <c r="AF1524" s="43"/>
      <c r="AG1524" s="43"/>
      <c r="AH1524" s="43"/>
      <c r="AI1524" s="43"/>
      <c r="AJ1524" s="43"/>
      <c r="AK1524" s="43"/>
      <c r="AL1524" s="43"/>
      <c r="AM1524" s="43"/>
    </row>
    <row r="1525">
      <c r="A1525" t="str">
        <f>M1525</f>
      </c>
      <c r="B1525" t="str">
        <f>N1525</f>
      </c>
      <c r="C1525" t="str">
        <f>O1525</f>
      </c>
      <c r="D1525" s="43" t="str">
        <f>AE1525</f>
      </c>
      <c r="E1525" s="43" t="str">
        <f>AK1525</f>
      </c>
      <c r="F1525" s="43" t="str">
        <f>AL1525</f>
      </c>
      <c r="G1525" s="43" t="str">
        <f>AM1525</f>
      </c>
      <c r="H1525" s="44" t="str">
        <f>AL1525/AK1525-1</f>
      </c>
      <c r="I1525" s="44" t="str">
        <f>AL1525/AE1525-1</f>
      </c>
      <c r="J1525" s="44" t="str">
        <f>AM1525/AL1525</f>
      </c>
      <c r="K1525" s="44" t="str">
        <f>AL1525/Sum(AL$1:AL$1706)</f>
      </c>
      <c r="L1525" s="44" t="str">
        <f>AM1525/Sum(AM1:AM$1706)</f>
      </c>
      <c r="M1525" t="s">
        <v>1855</v>
      </c>
      <c r="N1525" t="s">
        <v>3527</v>
      </c>
      <c r="O1525" t="n">
        <v>55</v>
      </c>
      <c r="P1525" s="43"/>
      <c r="Q1525" s="43"/>
      <c r="R1525" s="43"/>
      <c r="S1525" s="43"/>
      <c r="T1525" s="43"/>
      <c r="U1525" s="43"/>
      <c r="V1525" s="43"/>
      <c r="W1525" s="43"/>
      <c r="X1525" s="43" t="n">
        <v>1423114.30765805</v>
      </c>
      <c r="Y1525" s="43" t="n">
        <v>234144.289675643</v>
      </c>
      <c r="Z1525" s="43" t="n">
        <v>1222561.57208741</v>
      </c>
      <c r="AA1525" s="43" t="n">
        <v>986772.565820197</v>
      </c>
      <c r="AB1525" s="43" t="n">
        <v>53861.5448460732</v>
      </c>
      <c r="AC1525" s="43" t="n">
        <v>1130050.78001417</v>
      </c>
      <c r="AD1525" s="43" t="n">
        <v>3069648.21915508</v>
      </c>
      <c r="AE1525" s="43" t="n">
        <v>7423715.63850197</v>
      </c>
      <c r="AF1525" s="43" t="n">
        <v>1778727.3476602</v>
      </c>
      <c r="AG1525" s="43" t="n">
        <v>252861.456259757</v>
      </c>
      <c r="AH1525" s="43" t="n">
        <v>25635.9131275709</v>
      </c>
      <c r="AI1525" s="43"/>
      <c r="AJ1525" s="43" t="n">
        <v>0</v>
      </c>
      <c r="AK1525" s="43" t="n">
        <v>0</v>
      </c>
      <c r="AL1525" s="43" t="n">
        <v>0</v>
      </c>
      <c r="AM1525" s="43" t="n">
        <v>5834585.49885824</v>
      </c>
    </row>
    <row r="1526">
      <c r="A1526" t="str">
        <f>M1526</f>
      </c>
      <c r="B1526" t="str">
        <f>N1526</f>
      </c>
      <c r="C1526" t="str">
        <f>O1526</f>
      </c>
      <c r="D1526" s="43" t="str">
        <f>AE1526</f>
      </c>
      <c r="E1526" s="43" t="str">
        <f>AK1526</f>
      </c>
      <c r="F1526" s="43" t="str">
        <f>AL1526</f>
      </c>
      <c r="G1526" s="43" t="str">
        <f>AM1526</f>
      </c>
      <c r="H1526" s="44" t="str">
        <f>AL1526/AK1526-1</f>
      </c>
      <c r="I1526" s="44" t="str">
        <f>AL1526/AE1526-1</f>
      </c>
      <c r="J1526" s="44" t="str">
        <f>AM1526/AL1526</f>
      </c>
      <c r="K1526" s="44" t="str">
        <f>AL1526/Sum(AL$1:AL$1706)</f>
      </c>
      <c r="L1526" s="44" t="str">
        <f>AM1526/Sum(AM1:AM$1706)</f>
      </c>
      <c r="M1526" t="s">
        <v>1855</v>
      </c>
      <c r="N1526" t="s">
        <v>3528</v>
      </c>
      <c r="O1526" t="n">
        <v>589</v>
      </c>
      <c r="P1526" s="43"/>
      <c r="Q1526" s="43" t="n">
        <v>3989818.2810696</v>
      </c>
      <c r="R1526" s="43" t="n">
        <v>21962303.8134566</v>
      </c>
      <c r="S1526" s="43" t="n">
        <v>52203031.9774793</v>
      </c>
      <c r="T1526" s="43" t="n">
        <v>1052605.82206847</v>
      </c>
      <c r="U1526" s="43"/>
      <c r="V1526" s="43"/>
      <c r="W1526" s="43"/>
      <c r="X1526" s="43"/>
      <c r="Y1526" s="43"/>
      <c r="Z1526" s="43"/>
      <c r="AA1526" s="43"/>
      <c r="AB1526" s="43"/>
      <c r="AC1526" s="43"/>
      <c r="AD1526" s="43"/>
      <c r="AE1526" s="43"/>
      <c r="AF1526" s="43"/>
      <c r="AG1526" s="43"/>
      <c r="AH1526" s="43"/>
      <c r="AI1526" s="43"/>
      <c r="AJ1526" s="43"/>
      <c r="AK1526" s="43"/>
      <c r="AL1526" s="43"/>
      <c r="AM1526" s="43"/>
    </row>
    <row r="1527">
      <c r="A1527" t="str">
        <f>M1527</f>
      </c>
      <c r="B1527" t="str">
        <f>N1527</f>
      </c>
      <c r="C1527" t="str">
        <f>O1527</f>
      </c>
      <c r="D1527" s="43" t="str">
        <f>AE1527</f>
      </c>
      <c r="E1527" s="43" t="str">
        <f>AK1527</f>
      </c>
      <c r="F1527" s="43" t="str">
        <f>AL1527</f>
      </c>
      <c r="G1527" s="43" t="str">
        <f>AM1527</f>
      </c>
      <c r="H1527" s="44" t="str">
        <f>AL1527/AK1527-1</f>
      </c>
      <c r="I1527" s="44" t="str">
        <f>AL1527/AE1527-1</f>
      </c>
      <c r="J1527" s="44" t="str">
        <f>AM1527/AL1527</f>
      </c>
      <c r="K1527" s="44" t="str">
        <f>AL1527/Sum(AL$1:AL$1706)</f>
      </c>
      <c r="L1527" s="44" t="str">
        <f>AM1527/Sum(AM1:AM$1706)</f>
      </c>
      <c r="M1527" t="s">
        <v>1855</v>
      </c>
      <c r="N1527" t="s">
        <v>3529</v>
      </c>
      <c r="O1527" t="n">
        <v>1249</v>
      </c>
      <c r="P1527" s="43" t="n">
        <v>31566390.3396664</v>
      </c>
      <c r="Q1527" s="43" t="n">
        <v>149841.398555392</v>
      </c>
      <c r="R1527" s="43" t="n">
        <v>1311447.03995059</v>
      </c>
      <c r="S1527" s="43" t="n">
        <v>865203.406390654</v>
      </c>
      <c r="T1527" s="43"/>
      <c r="U1527" s="43"/>
      <c r="V1527" s="43"/>
      <c r="W1527" s="43"/>
      <c r="X1527" s="43"/>
      <c r="Y1527" s="43"/>
      <c r="Z1527" s="43"/>
      <c r="AA1527" s="43"/>
      <c r="AB1527" s="43"/>
      <c r="AC1527" s="43"/>
      <c r="AD1527" s="43"/>
      <c r="AE1527" s="43"/>
      <c r="AF1527" s="43"/>
      <c r="AG1527" s="43"/>
      <c r="AH1527" s="43"/>
      <c r="AI1527" s="43"/>
      <c r="AJ1527" s="43"/>
      <c r="AK1527" s="43"/>
      <c r="AL1527" s="43"/>
      <c r="AM1527" s="43"/>
    </row>
    <row r="1528">
      <c r="A1528" t="str">
        <f>M1528</f>
      </c>
      <c r="B1528" t="str">
        <f>N1528</f>
      </c>
      <c r="C1528" t="str">
        <f>O1528</f>
      </c>
      <c r="D1528" s="43" t="str">
        <f>AE1528</f>
      </c>
      <c r="E1528" s="43" t="str">
        <f>AK1528</f>
      </c>
      <c r="F1528" s="43" t="str">
        <f>AL1528</f>
      </c>
      <c r="G1528" s="43" t="str">
        <f>AM1528</f>
      </c>
      <c r="H1528" s="44" t="str">
        <f>AL1528/AK1528-1</f>
      </c>
      <c r="I1528" s="44" t="str">
        <f>AL1528/AE1528-1</f>
      </c>
      <c r="J1528" s="44" t="str">
        <f>AM1528/AL1528</f>
      </c>
      <c r="K1528" s="44" t="str">
        <f>AL1528/Sum(AL$1:AL$1706)</f>
      </c>
      <c r="L1528" s="44" t="str">
        <f>AM1528/Sum(AM1:AM$1706)</f>
      </c>
      <c r="M1528" t="s">
        <v>1855</v>
      </c>
      <c r="N1528" t="s">
        <v>2878</v>
      </c>
      <c r="O1528" t="n">
        <v>2072</v>
      </c>
      <c r="P1528" s="43" t="n">
        <v>130849723.581711</v>
      </c>
      <c r="Q1528" s="43" t="n">
        <v>135822125.747366</v>
      </c>
      <c r="R1528" s="43"/>
      <c r="S1528" s="43" t="n">
        <v>2599933.34853027</v>
      </c>
      <c r="T1528" s="43" t="n">
        <v>2811179.74588647</v>
      </c>
      <c r="U1528" s="43" t="n">
        <v>4948051.43521705</v>
      </c>
      <c r="V1528" s="43"/>
      <c r="W1528" s="43"/>
      <c r="X1528" s="43"/>
      <c r="Y1528" s="43" t="n">
        <v>0</v>
      </c>
      <c r="Z1528" s="43" t="n">
        <v>0</v>
      </c>
      <c r="AA1528" s="43" t="n">
        <v>29893.6275830639</v>
      </c>
      <c r="AB1528" s="43"/>
      <c r="AC1528" s="43" t="n">
        <v>0</v>
      </c>
      <c r="AD1528" s="43"/>
      <c r="AE1528" s="43" t="n">
        <v>-431825.11309855</v>
      </c>
      <c r="AF1528" s="43"/>
      <c r="AG1528" s="43"/>
      <c r="AH1528" s="43"/>
      <c r="AI1528" s="43"/>
      <c r="AJ1528" s="43"/>
      <c r="AK1528" s="43"/>
      <c r="AL1528" s="43"/>
      <c r="AM1528" s="43"/>
    </row>
    <row r="1529">
      <c r="A1529" t="str">
        <f>M1529</f>
      </c>
      <c r="B1529" t="str">
        <f>N1529</f>
      </c>
      <c r="C1529" t="str">
        <f>O1529</f>
      </c>
      <c r="D1529" s="43" t="str">
        <f>AE1529</f>
      </c>
      <c r="E1529" s="43" t="str">
        <f>AK1529</f>
      </c>
      <c r="F1529" s="43" t="str">
        <f>AL1529</f>
      </c>
      <c r="G1529" s="43" t="str">
        <f>AM1529</f>
      </c>
      <c r="H1529" s="44" t="str">
        <f>AL1529/AK1529-1</f>
      </c>
      <c r="I1529" s="44" t="str">
        <f>AL1529/AE1529-1</f>
      </c>
      <c r="J1529" s="44" t="str">
        <f>AM1529/AL1529</f>
      </c>
      <c r="K1529" s="44" t="str">
        <f>AL1529/Sum(AL$1:AL$1706)</f>
      </c>
      <c r="L1529" s="44" t="str">
        <f>AM1529/Sum(AM1:AM$1706)</f>
      </c>
      <c r="M1529" t="s">
        <v>1855</v>
      </c>
      <c r="N1529" t="s">
        <v>3530</v>
      </c>
      <c r="O1529" t="n">
        <v>1248</v>
      </c>
      <c r="P1529" s="43" t="n">
        <v>1915249.23920523</v>
      </c>
      <c r="Q1529" s="43" t="n">
        <v>1852598.61784482</v>
      </c>
      <c r="R1529" s="43" t="n">
        <v>34502459.4917907</v>
      </c>
      <c r="S1529" s="43" t="n">
        <v>47028329.9466941</v>
      </c>
      <c r="T1529" s="43"/>
      <c r="U1529" s="43"/>
      <c r="V1529" s="43"/>
      <c r="W1529" s="43"/>
      <c r="X1529" s="43"/>
      <c r="Y1529" s="43"/>
      <c r="Z1529" s="43"/>
      <c r="AA1529" s="43"/>
      <c r="AB1529" s="43"/>
      <c r="AC1529" s="43"/>
      <c r="AD1529" s="43"/>
      <c r="AE1529" s="43"/>
      <c r="AF1529" s="43"/>
      <c r="AG1529" s="43"/>
      <c r="AH1529" s="43"/>
      <c r="AI1529" s="43"/>
      <c r="AJ1529" s="43"/>
      <c r="AK1529" s="43"/>
      <c r="AL1529" s="43"/>
      <c r="AM1529" s="43"/>
    </row>
    <row r="1530">
      <c r="A1530" t="str">
        <f>M1530</f>
      </c>
      <c r="B1530" t="str">
        <f>N1530</f>
      </c>
      <c r="C1530" t="str">
        <f>O1530</f>
      </c>
      <c r="D1530" s="43" t="str">
        <f>AE1530</f>
      </c>
      <c r="E1530" s="43" t="str">
        <f>AK1530</f>
      </c>
      <c r="F1530" s="43" t="str">
        <f>AL1530</f>
      </c>
      <c r="G1530" s="43" t="str">
        <f>AM1530</f>
      </c>
      <c r="H1530" s="44" t="str">
        <f>AL1530/AK1530-1</f>
      </c>
      <c r="I1530" s="44" t="str">
        <f>AL1530/AE1530-1</f>
      </c>
      <c r="J1530" s="44" t="str">
        <f>AM1530/AL1530</f>
      </c>
      <c r="K1530" s="44" t="str">
        <f>AL1530/Sum(AL$1:AL$1706)</f>
      </c>
      <c r="L1530" s="44" t="str">
        <f>AM1530/Sum(AM1:AM$1706)</f>
      </c>
      <c r="M1530" t="s">
        <v>1855</v>
      </c>
      <c r="N1530" t="s">
        <v>3531</v>
      </c>
      <c r="O1530" t="n">
        <v>886</v>
      </c>
      <c r="P1530" s="43"/>
      <c r="Q1530" s="43" t="n">
        <v>1494280.99544764</v>
      </c>
      <c r="R1530" s="43"/>
      <c r="S1530" s="43"/>
      <c r="T1530" s="43"/>
      <c r="U1530" s="43"/>
      <c r="V1530" s="43"/>
      <c r="W1530" s="43"/>
      <c r="X1530" s="43"/>
      <c r="Y1530" s="43"/>
      <c r="Z1530" s="43"/>
      <c r="AA1530" s="43"/>
      <c r="AB1530" s="43"/>
      <c r="AC1530" s="43"/>
      <c r="AD1530" s="43"/>
      <c r="AE1530" s="43"/>
      <c r="AF1530" s="43"/>
      <c r="AG1530" s="43"/>
      <c r="AH1530" s="43"/>
      <c r="AI1530" s="43"/>
      <c r="AJ1530" s="43"/>
      <c r="AK1530" s="43"/>
      <c r="AL1530" s="43"/>
      <c r="AM1530" s="43"/>
    </row>
    <row r="1531">
      <c r="A1531" t="str">
        <f>M1531</f>
      </c>
      <c r="B1531" t="str">
        <f>N1531</f>
      </c>
      <c r="C1531" t="str">
        <f>O1531</f>
      </c>
      <c r="D1531" s="43" t="str">
        <f>AE1531</f>
      </c>
      <c r="E1531" s="43" t="str">
        <f>AK1531</f>
      </c>
      <c r="F1531" s="43" t="str">
        <f>AL1531</f>
      </c>
      <c r="G1531" s="43" t="str">
        <f>AM1531</f>
      </c>
      <c r="H1531" s="44" t="str">
        <f>AL1531/AK1531-1</f>
      </c>
      <c r="I1531" s="44" t="str">
        <f>AL1531/AE1531-1</f>
      </c>
      <c r="J1531" s="44" t="str">
        <f>AM1531/AL1531</f>
      </c>
      <c r="K1531" s="44" t="str">
        <f>AL1531/Sum(AL$1:AL$1706)</f>
      </c>
      <c r="L1531" s="44" t="str">
        <f>AM1531/Sum(AM1:AM$1706)</f>
      </c>
      <c r="M1531" t="s">
        <v>1855</v>
      </c>
      <c r="N1531" t="s">
        <v>3532</v>
      </c>
      <c r="O1531" t="n">
        <v>1169</v>
      </c>
      <c r="P1531" s="43"/>
      <c r="Q1531" s="43"/>
      <c r="R1531" s="43" t="n">
        <v>241810.75804569</v>
      </c>
      <c r="S1531" s="43" t="n">
        <v>93149.1897830809</v>
      </c>
      <c r="T1531" s="43"/>
      <c r="U1531" s="43"/>
      <c r="V1531" s="43"/>
      <c r="W1531" s="43"/>
      <c r="X1531" s="43"/>
      <c r="Y1531" s="43"/>
      <c r="Z1531" s="43"/>
      <c r="AA1531" s="43"/>
      <c r="AB1531" s="43"/>
      <c r="AC1531" s="43"/>
      <c r="AD1531" s="43"/>
      <c r="AE1531" s="43"/>
      <c r="AF1531" s="43"/>
      <c r="AG1531" s="43"/>
      <c r="AH1531" s="43"/>
      <c r="AI1531" s="43"/>
      <c r="AJ1531" s="43"/>
      <c r="AK1531" s="43"/>
      <c r="AL1531" s="43"/>
      <c r="AM1531" s="43"/>
    </row>
    <row r="1532">
      <c r="A1532" t="str">
        <f>M1532</f>
      </c>
      <c r="B1532" t="str">
        <f>N1532</f>
      </c>
      <c r="C1532" t="str">
        <f>O1532</f>
      </c>
      <c r="D1532" s="43" t="str">
        <f>AE1532</f>
      </c>
      <c r="E1532" s="43" t="str">
        <f>AK1532</f>
      </c>
      <c r="F1532" s="43" t="str">
        <f>AL1532</f>
      </c>
      <c r="G1532" s="43" t="str">
        <f>AM1532</f>
      </c>
      <c r="H1532" s="44" t="str">
        <f>AL1532/AK1532-1</f>
      </c>
      <c r="I1532" s="44" t="str">
        <f>AL1532/AE1532-1</f>
      </c>
      <c r="J1532" s="44" t="str">
        <f>AM1532/AL1532</f>
      </c>
      <c r="K1532" s="44" t="str">
        <f>AL1532/Sum(AL$1:AL$1706)</f>
      </c>
      <c r="L1532" s="44" t="str">
        <f>AM1532/Sum(AM1:AM$1706)</f>
      </c>
      <c r="M1532" t="s">
        <v>1855</v>
      </c>
      <c r="N1532" t="s">
        <v>3533</v>
      </c>
      <c r="O1532" t="n">
        <v>1168</v>
      </c>
      <c r="P1532" s="43" t="n">
        <v>134445781.24563</v>
      </c>
      <c r="Q1532" s="43" t="n">
        <v>8503999.42827181</v>
      </c>
      <c r="R1532" s="43" t="n">
        <v>4203254.23774444</v>
      </c>
      <c r="S1532" s="43" t="n">
        <v>6711721.56806281</v>
      </c>
      <c r="T1532" s="43" t="n">
        <v>223129.336699499</v>
      </c>
      <c r="U1532" s="43"/>
      <c r="V1532" s="43"/>
      <c r="W1532" s="43"/>
      <c r="X1532" s="43"/>
      <c r="Y1532" s="43"/>
      <c r="Z1532" s="43"/>
      <c r="AA1532" s="43"/>
      <c r="AB1532" s="43"/>
      <c r="AC1532" s="43"/>
      <c r="AD1532" s="43"/>
      <c r="AE1532" s="43"/>
      <c r="AF1532" s="43"/>
      <c r="AG1532" s="43"/>
      <c r="AH1532" s="43"/>
      <c r="AI1532" s="43"/>
      <c r="AJ1532" s="43"/>
      <c r="AK1532" s="43"/>
      <c r="AL1532" s="43"/>
      <c r="AM1532" s="43"/>
    </row>
    <row r="1533">
      <c r="A1533" t="str">
        <f>M1533</f>
      </c>
      <c r="B1533" t="str">
        <f>N1533</f>
      </c>
      <c r="C1533" t="str">
        <f>O1533</f>
      </c>
      <c r="D1533" s="43" t="str">
        <f>AE1533</f>
      </c>
      <c r="E1533" s="43" t="str">
        <f>AK1533</f>
      </c>
      <c r="F1533" s="43" t="str">
        <f>AL1533</f>
      </c>
      <c r="G1533" s="43" t="str">
        <f>AM1533</f>
      </c>
      <c r="H1533" s="44" t="str">
        <f>AL1533/AK1533-1</f>
      </c>
      <c r="I1533" s="44" t="str">
        <f>AL1533/AE1533-1</f>
      </c>
      <c r="J1533" s="44" t="str">
        <f>AM1533/AL1533</f>
      </c>
      <c r="K1533" s="44" t="str">
        <f>AL1533/Sum(AL$1:AL$1706)</f>
      </c>
      <c r="L1533" s="44" t="str">
        <f>AM1533/Sum(AM1:AM$1706)</f>
      </c>
      <c r="M1533" t="s">
        <v>1855</v>
      </c>
      <c r="N1533" t="s">
        <v>3534</v>
      </c>
      <c r="O1533" t="n">
        <v>634</v>
      </c>
      <c r="P1533" s="43"/>
      <c r="Q1533" s="43"/>
      <c r="R1533" s="43"/>
      <c r="S1533" s="43"/>
      <c r="T1533" s="43" t="n">
        <v>250352035.039063</v>
      </c>
      <c r="U1533" s="43" t="n">
        <v>879432059.828781</v>
      </c>
      <c r="V1533" s="43" t="n">
        <v>915101892.043372</v>
      </c>
      <c r="W1533" s="43" t="n">
        <v>1131912722.30306</v>
      </c>
      <c r="X1533" s="43" t="n">
        <v>3401110953.68146</v>
      </c>
      <c r="Y1533" s="43" t="n">
        <v>3286946730.9722</v>
      </c>
      <c r="Z1533" s="43" t="n">
        <v>1003707970.21553</v>
      </c>
      <c r="AA1533" s="43" t="n">
        <v>1048546857.80484</v>
      </c>
      <c r="AB1533" s="43" t="n">
        <v>1268101880.85371</v>
      </c>
      <c r="AC1533" s="43" t="n">
        <v>791676715.493667</v>
      </c>
      <c r="AD1533" s="43" t="n">
        <v>1569681892.95865</v>
      </c>
      <c r="AE1533" s="43" t="n">
        <v>1684031470.79101</v>
      </c>
      <c r="AF1533" s="43" t="n">
        <v>1386432806.09343</v>
      </c>
      <c r="AG1533" s="43" t="n">
        <v>1441378257.02413</v>
      </c>
      <c r="AH1533" s="43" t="n">
        <v>1706015807.44958</v>
      </c>
      <c r="AI1533" s="43" t="n">
        <v>2097814284.70783</v>
      </c>
      <c r="AJ1533" s="43" t="n">
        <v>2275243993.94029</v>
      </c>
      <c r="AK1533" s="43" t="n">
        <v>1591134485.73655</v>
      </c>
      <c r="AL1533" s="43" t="n">
        <v>1447916677.2671</v>
      </c>
      <c r="AM1533" s="43" t="n">
        <v>1828376969.56773</v>
      </c>
    </row>
    <row r="1534">
      <c r="A1534" t="str">
        <f>M1534</f>
      </c>
      <c r="B1534" t="str">
        <f>N1534</f>
      </c>
      <c r="C1534" t="str">
        <f>O1534</f>
      </c>
      <c r="D1534" s="43" t="str">
        <f>AE1534</f>
      </c>
      <c r="E1534" s="43" t="str">
        <f>AK1534</f>
      </c>
      <c r="F1534" s="43" t="str">
        <f>AL1534</f>
      </c>
      <c r="G1534" s="43" t="str">
        <f>AM1534</f>
      </c>
      <c r="H1534" s="44" t="str">
        <f>AL1534/AK1534-1</f>
      </c>
      <c r="I1534" s="44" t="str">
        <f>AL1534/AE1534-1</f>
      </c>
      <c r="J1534" s="44" t="str">
        <f>AM1534/AL1534</f>
      </c>
      <c r="K1534" s="44" t="str">
        <f>AL1534/Sum(AL$1:AL$1706)</f>
      </c>
      <c r="L1534" s="44" t="str">
        <f>AM1534/Sum(AM1:AM$1706)</f>
      </c>
      <c r="M1534" t="s">
        <v>1855</v>
      </c>
      <c r="N1534" t="s">
        <v>3535</v>
      </c>
      <c r="O1534" t="n">
        <v>57</v>
      </c>
      <c r="P1534" s="43"/>
      <c r="Q1534" s="43"/>
      <c r="R1534" s="43"/>
      <c r="S1534" s="43"/>
      <c r="T1534" s="43" t="n">
        <v>17356988.7170974</v>
      </c>
      <c r="U1534" s="43" t="n">
        <v>128776770.160208</v>
      </c>
      <c r="V1534" s="43" t="n">
        <v>1648074155.05545</v>
      </c>
      <c r="W1534" s="43" t="n">
        <v>1330354979.41822</v>
      </c>
      <c r="X1534" s="43" t="n">
        <v>403137302.234097</v>
      </c>
      <c r="Y1534" s="43" t="n">
        <v>670517695.92655</v>
      </c>
      <c r="Z1534" s="43" t="n">
        <v>1853967424.71019</v>
      </c>
      <c r="AA1534" s="43" t="n">
        <v>1531471350.8532</v>
      </c>
      <c r="AB1534" s="43" t="n">
        <v>716056431.433616</v>
      </c>
      <c r="AC1534" s="43" t="n">
        <v>1661447316.26048</v>
      </c>
      <c r="AD1534" s="43" t="n">
        <v>1698227020.59871</v>
      </c>
      <c r="AE1534" s="43" t="n">
        <v>355308397.602533</v>
      </c>
      <c r="AF1534" s="43" t="n">
        <v>616344261.488261</v>
      </c>
      <c r="AG1534" s="43" t="n">
        <v>132911781.07197</v>
      </c>
      <c r="AH1534" s="43" t="n">
        <v>-13998501.3955455</v>
      </c>
      <c r="AI1534" s="43" t="n">
        <v>-14204891.5815106</v>
      </c>
      <c r="AJ1534" s="43" t="n">
        <v>11346765.6078658</v>
      </c>
      <c r="AK1534" s="43" t="n">
        <v>-1927903.31374535</v>
      </c>
      <c r="AL1534" s="43" t="n">
        <v>-3755258.57</v>
      </c>
      <c r="AM1534" s="43" t="n">
        <v>-3213.16561400534</v>
      </c>
    </row>
    <row r="1535">
      <c r="A1535" t="str">
        <f>M1535</f>
      </c>
      <c r="B1535" t="str">
        <f>N1535</f>
      </c>
      <c r="C1535" t="str">
        <f>O1535</f>
      </c>
      <c r="D1535" s="43" t="str">
        <f>AE1535</f>
      </c>
      <c r="E1535" s="43" t="str">
        <f>AK1535</f>
      </c>
      <c r="F1535" s="43" t="str">
        <f>AL1535</f>
      </c>
      <c r="G1535" s="43" t="str">
        <f>AM1535</f>
      </c>
      <c r="H1535" s="44" t="str">
        <f>AL1535/AK1535-1</f>
      </c>
      <c r="I1535" s="44" t="str">
        <f>AL1535/AE1535-1</f>
      </c>
      <c r="J1535" s="44" t="str">
        <f>AM1535/AL1535</f>
      </c>
      <c r="K1535" s="44" t="str">
        <f>AL1535/Sum(AL$1:AL$1706)</f>
      </c>
      <c r="L1535" s="44" t="str">
        <f>AM1535/Sum(AM1:AM$1706)</f>
      </c>
      <c r="M1535" t="s">
        <v>1855</v>
      </c>
      <c r="N1535" t="s">
        <v>3536</v>
      </c>
      <c r="O1535" t="n">
        <v>1801</v>
      </c>
      <c r="P1535" s="43"/>
      <c r="Q1535" s="43"/>
      <c r="R1535" s="43"/>
      <c r="S1535" s="43"/>
      <c r="T1535" s="43"/>
      <c r="U1535" s="43"/>
      <c r="V1535" s="43" t="n">
        <v>2570771.39814702</v>
      </c>
      <c r="W1535" s="43"/>
      <c r="X1535" s="43" t="n">
        <v>3629466.02623417</v>
      </c>
      <c r="Y1535" s="43" t="n">
        <v>-1922642.81483054</v>
      </c>
      <c r="Z1535" s="43" t="n">
        <v>0</v>
      </c>
      <c r="AA1535" s="43" t="n">
        <v>0</v>
      </c>
      <c r="AB1535" s="43"/>
      <c r="AC1535" s="43"/>
      <c r="AD1535" s="43"/>
      <c r="AE1535" s="43" t="n">
        <v>-4442.75378844794</v>
      </c>
      <c r="AF1535" s="43" t="n">
        <v>-341.971444548098</v>
      </c>
      <c r="AG1535" s="43"/>
      <c r="AH1535" s="43"/>
      <c r="AI1535" s="43"/>
      <c r="AJ1535" s="43"/>
      <c r="AK1535" s="43"/>
      <c r="AL1535" s="43"/>
      <c r="AM1535" s="43"/>
    </row>
    <row r="1536">
      <c r="A1536" t="str">
        <f>M1536</f>
      </c>
      <c r="B1536" t="str">
        <f>N1536</f>
      </c>
      <c r="C1536" t="str">
        <f>O1536</f>
      </c>
      <c r="D1536" s="43" t="str">
        <f>AE1536</f>
      </c>
      <c r="E1536" s="43" t="str">
        <f>AK1536</f>
      </c>
      <c r="F1536" s="43" t="str">
        <f>AL1536</f>
      </c>
      <c r="G1536" s="43" t="str">
        <f>AM1536</f>
      </c>
      <c r="H1536" s="44" t="str">
        <f>AL1536/AK1536-1</f>
      </c>
      <c r="I1536" s="44" t="str">
        <f>AL1536/AE1536-1</f>
      </c>
      <c r="J1536" s="44" t="str">
        <f>AM1536/AL1536</f>
      </c>
      <c r="K1536" s="44" t="str">
        <f>AL1536/Sum(AL$1:AL$1706)</f>
      </c>
      <c r="L1536" s="44" t="str">
        <f>AM1536/Sum(AM1:AM$1706)</f>
      </c>
      <c r="M1536" t="s">
        <v>1855</v>
      </c>
      <c r="N1536" t="s">
        <v>3537</v>
      </c>
      <c r="O1536" t="n">
        <v>1802</v>
      </c>
      <c r="P1536" s="43"/>
      <c r="Q1536" s="43"/>
      <c r="R1536" s="43"/>
      <c r="S1536" s="43"/>
      <c r="T1536" s="43"/>
      <c r="U1536" s="43" t="n">
        <v>12271.065002108</v>
      </c>
      <c r="V1536" s="43" t="n">
        <v>2297914.21010016</v>
      </c>
      <c r="W1536" s="43" t="n">
        <v>3361539.00427413</v>
      </c>
      <c r="X1536" s="43" t="n">
        <v>7595202.14405029</v>
      </c>
      <c r="Y1536" s="43" t="n">
        <v>1102926.69039875</v>
      </c>
      <c r="Z1536" s="43" t="n">
        <v>1353421.75076696</v>
      </c>
      <c r="AA1536" s="43" t="n">
        <v>4970699.46809233</v>
      </c>
      <c r="AB1536" s="43" t="n">
        <v>372536.82997892</v>
      </c>
      <c r="AC1536" s="43" t="n">
        <v>0</v>
      </c>
      <c r="AD1536" s="43" t="n">
        <v>-232422.134344866</v>
      </c>
      <c r="AE1536" s="43" t="n">
        <v>0</v>
      </c>
      <c r="AF1536" s="43" t="n">
        <v>-49846.2012364922</v>
      </c>
      <c r="AG1536" s="43" t="n">
        <v>-152526.558543515</v>
      </c>
      <c r="AH1536" s="43"/>
      <c r="AI1536" s="43" t="n">
        <v>-267076.830554919</v>
      </c>
      <c r="AJ1536" s="43" t="n">
        <v>0</v>
      </c>
      <c r="AK1536" s="43"/>
      <c r="AL1536" s="43" t="n">
        <v>-3.34</v>
      </c>
      <c r="AM1536" s="43" t="n">
        <v>0</v>
      </c>
    </row>
    <row r="1537">
      <c r="A1537" t="str">
        <f>M1537</f>
      </c>
      <c r="B1537" t="str">
        <f>N1537</f>
      </c>
      <c r="C1537" t="str">
        <f>O1537</f>
      </c>
      <c r="D1537" s="43" t="str">
        <f>AE1537</f>
      </c>
      <c r="E1537" s="43" t="str">
        <f>AK1537</f>
      </c>
      <c r="F1537" s="43" t="str">
        <f>AL1537</f>
      </c>
      <c r="G1537" s="43" t="str">
        <f>AM1537</f>
      </c>
      <c r="H1537" s="44" t="str">
        <f>AL1537/AK1537-1</f>
      </c>
      <c r="I1537" s="44" t="str">
        <f>AL1537/AE1537-1</f>
      </c>
      <c r="J1537" s="44" t="str">
        <f>AM1537/AL1537</f>
      </c>
      <c r="K1537" s="44" t="str">
        <f>AL1537/Sum(AL$1:AL$1706)</f>
      </c>
      <c r="L1537" s="44" t="str">
        <f>AM1537/Sum(AM1:AM$1706)</f>
      </c>
      <c r="M1537" t="s">
        <v>1855</v>
      </c>
      <c r="N1537" t="s">
        <v>3538</v>
      </c>
      <c r="O1537" t="n">
        <v>86</v>
      </c>
      <c r="P1537" s="43"/>
      <c r="Q1537" s="43"/>
      <c r="R1537" s="43"/>
      <c r="S1537" s="43"/>
      <c r="T1537" s="43" t="n">
        <v>1621054.97240168</v>
      </c>
      <c r="U1537" s="43" t="n">
        <v>267797601.51005</v>
      </c>
      <c r="V1537" s="43" t="n">
        <v>2073492269.80017</v>
      </c>
      <c r="W1537" s="43" t="n">
        <v>3272984279.55213</v>
      </c>
      <c r="X1537" s="43" t="n">
        <v>3048455569.67788</v>
      </c>
      <c r="Y1537" s="43" t="n">
        <v>2253203060.84471</v>
      </c>
      <c r="Z1537" s="43" t="n">
        <v>613323005.746533</v>
      </c>
      <c r="AA1537" s="43" t="n">
        <v>5501623556.8473</v>
      </c>
      <c r="AB1537" s="43" t="n">
        <v>645288994.008523</v>
      </c>
      <c r="AC1537" s="43" t="n">
        <v>869581456.958753</v>
      </c>
      <c r="AD1537" s="43" t="n">
        <v>397475395.807514</v>
      </c>
      <c r="AE1537" s="43" t="n">
        <v>302268328.080105</v>
      </c>
      <c r="AF1537" s="43" t="n">
        <v>838401905.716678</v>
      </c>
      <c r="AG1537" s="43" t="n">
        <v>377948767.302376</v>
      </c>
      <c r="AH1537" s="43" t="n">
        <v>425424321.920477</v>
      </c>
      <c r="AI1537" s="43" t="n">
        <v>453051307.515432</v>
      </c>
      <c r="AJ1537" s="43" t="n">
        <v>328335144.397866</v>
      </c>
      <c r="AK1537" s="43" t="n">
        <v>258505513.481655</v>
      </c>
      <c r="AL1537" s="43" t="n">
        <v>157251771.4038</v>
      </c>
      <c r="AM1537" s="43" t="n">
        <v>86036894.6329077</v>
      </c>
    </row>
    <row r="1538">
      <c r="A1538" t="str">
        <f>M1538</f>
      </c>
      <c r="B1538" t="str">
        <f>N1538</f>
      </c>
      <c r="C1538" t="str">
        <f>O1538</f>
      </c>
      <c r="D1538" s="43" t="str">
        <f>AE1538</f>
      </c>
      <c r="E1538" s="43" t="str">
        <f>AK1538</f>
      </c>
      <c r="F1538" s="43" t="str">
        <f>AL1538</f>
      </c>
      <c r="G1538" s="43" t="str">
        <f>AM1538</f>
      </c>
      <c r="H1538" s="44" t="str">
        <f>AL1538/AK1538-1</f>
      </c>
      <c r="I1538" s="44" t="str">
        <f>AL1538/AE1538-1</f>
      </c>
      <c r="J1538" s="44" t="str">
        <f>AM1538/AL1538</f>
      </c>
      <c r="K1538" s="44" t="str">
        <f>AL1538/Sum(AL$1:AL$1706)</f>
      </c>
      <c r="L1538" s="44" t="str">
        <f>AM1538/Sum(AM1:AM$1706)</f>
      </c>
      <c r="M1538" t="s">
        <v>1855</v>
      </c>
      <c r="N1538" t="s">
        <v>3539</v>
      </c>
      <c r="O1538" t="n">
        <v>76</v>
      </c>
      <c r="P1538" s="43"/>
      <c r="Q1538" s="43" t="n">
        <v>32143399.840064</v>
      </c>
      <c r="R1538" s="43" t="n">
        <v>1902114.491422</v>
      </c>
      <c r="S1538" s="43" t="n">
        <v>-40369.5251886759</v>
      </c>
      <c r="T1538" s="43" t="n">
        <v>293068164.855847</v>
      </c>
      <c r="U1538" s="43" t="n">
        <v>453675706.644184</v>
      </c>
      <c r="V1538" s="43" t="n">
        <v>608761056.291528</v>
      </c>
      <c r="W1538" s="43" t="n">
        <v>460531061.463779</v>
      </c>
      <c r="X1538" s="43" t="n">
        <v>438518212.213074</v>
      </c>
      <c r="Y1538" s="43" t="n">
        <v>413796831.458549</v>
      </c>
      <c r="Z1538" s="43" t="n">
        <v>920054546.784739</v>
      </c>
      <c r="AA1538" s="43" t="n">
        <v>3097593929.02999</v>
      </c>
      <c r="AB1538" s="43" t="n">
        <v>1273951728.06284</v>
      </c>
      <c r="AC1538" s="43" t="n">
        <v>2135109805.62546</v>
      </c>
      <c r="AD1538" s="43" t="n">
        <v>2028651890.86394</v>
      </c>
      <c r="AE1538" s="43" t="n">
        <v>1696355661.82096</v>
      </c>
      <c r="AF1538" s="43" t="n">
        <v>1911591876.33861</v>
      </c>
      <c r="AG1538" s="43" t="n">
        <v>2396714288.65254</v>
      </c>
      <c r="AH1538" s="43" t="n">
        <v>2371169479.29814</v>
      </c>
      <c r="AI1538" s="43" t="n">
        <v>3527241040.65678</v>
      </c>
      <c r="AJ1538" s="43" t="n">
        <v>4229146323.75847</v>
      </c>
      <c r="AK1538" s="43" t="n">
        <v>1850025061.72206</v>
      </c>
      <c r="AL1538" s="43" t="n">
        <v>2245320071.1841</v>
      </c>
      <c r="AM1538" s="43" t="n">
        <v>307295974.927632</v>
      </c>
    </row>
    <row r="1539">
      <c r="A1539" t="str">
        <f>M1539</f>
      </c>
      <c r="B1539" t="str">
        <f>N1539</f>
      </c>
      <c r="C1539" t="str">
        <f>O1539</f>
      </c>
      <c r="D1539" s="43" t="str">
        <f>AE1539</f>
      </c>
      <c r="E1539" s="43" t="str">
        <f>AK1539</f>
      </c>
      <c r="F1539" s="43" t="str">
        <f>AL1539</f>
      </c>
      <c r="G1539" s="43" t="str">
        <f>AM1539</f>
      </c>
      <c r="H1539" s="44" t="str">
        <f>AL1539/AK1539-1</f>
      </c>
      <c r="I1539" s="44" t="str">
        <f>AL1539/AE1539-1</f>
      </c>
      <c r="J1539" s="44" t="str">
        <f>AM1539/AL1539</f>
      </c>
      <c r="K1539" s="44" t="str">
        <f>AL1539/Sum(AL$1:AL$1706)</f>
      </c>
      <c r="L1539" s="44" t="str">
        <f>AM1539/Sum(AM1:AM$1706)</f>
      </c>
      <c r="M1539" t="s">
        <v>1855</v>
      </c>
      <c r="N1539" t="s">
        <v>3540</v>
      </c>
      <c r="O1539" t="n">
        <v>1187</v>
      </c>
      <c r="P1539" s="43" t="n">
        <v>1761887.37434124</v>
      </c>
      <c r="Q1539" s="43" t="n">
        <v>571278.613747415</v>
      </c>
      <c r="R1539" s="43" t="n">
        <v>89638.7412747837</v>
      </c>
      <c r="S1539" s="43" t="n">
        <v>259992.725317693</v>
      </c>
      <c r="T1539" s="43"/>
      <c r="U1539" s="43"/>
      <c r="V1539" s="43"/>
      <c r="W1539" s="43"/>
      <c r="X1539" s="43"/>
      <c r="Y1539" s="43"/>
      <c r="Z1539" s="43"/>
      <c r="AA1539" s="43"/>
      <c r="AB1539" s="43"/>
      <c r="AC1539" s="43"/>
      <c r="AD1539" s="43"/>
      <c r="AE1539" s="43"/>
      <c r="AF1539" s="43"/>
      <c r="AG1539" s="43"/>
      <c r="AH1539" s="43"/>
      <c r="AI1539" s="43"/>
      <c r="AJ1539" s="43"/>
      <c r="AK1539" s="43"/>
      <c r="AL1539" s="43"/>
      <c r="AM1539" s="43"/>
    </row>
    <row r="1540">
      <c r="A1540" t="str">
        <f>M1540</f>
      </c>
      <c r="B1540" t="str">
        <f>N1540</f>
      </c>
      <c r="C1540" t="str">
        <f>O1540</f>
      </c>
      <c r="D1540" s="43" t="str">
        <f>AE1540</f>
      </c>
      <c r="E1540" s="43" t="str">
        <f>AK1540</f>
      </c>
      <c r="F1540" s="43" t="str">
        <f>AL1540</f>
      </c>
      <c r="G1540" s="43" t="str">
        <f>AM1540</f>
      </c>
      <c r="H1540" s="44" t="str">
        <f>AL1540/AK1540-1</f>
      </c>
      <c r="I1540" s="44" t="str">
        <f>AL1540/AE1540-1</f>
      </c>
      <c r="J1540" s="44" t="str">
        <f>AM1540/AL1540</f>
      </c>
      <c r="K1540" s="44" t="str">
        <f>AL1540/Sum(AL$1:AL$1706)</f>
      </c>
      <c r="L1540" s="44" t="str">
        <f>AM1540/Sum(AM1:AM$1706)</f>
      </c>
      <c r="M1540" t="s">
        <v>1855</v>
      </c>
      <c r="N1540" t="s">
        <v>3541</v>
      </c>
      <c r="O1540" t="n">
        <v>1194</v>
      </c>
      <c r="P1540" s="43" t="n">
        <v>346362.435038967</v>
      </c>
      <c r="Q1540" s="43" t="n">
        <v>681036.318180471</v>
      </c>
      <c r="R1540" s="43" t="n">
        <v>335543.117275817</v>
      </c>
      <c r="S1540" s="43" t="n">
        <v>197743.929305409</v>
      </c>
      <c r="T1540" s="43"/>
      <c r="U1540" s="43"/>
      <c r="V1540" s="43"/>
      <c r="W1540" s="43"/>
      <c r="X1540" s="43"/>
      <c r="Y1540" s="43"/>
      <c r="Z1540" s="43"/>
      <c r="AA1540" s="43"/>
      <c r="AB1540" s="43"/>
      <c r="AC1540" s="43"/>
      <c r="AD1540" s="43"/>
      <c r="AE1540" s="43"/>
      <c r="AF1540" s="43"/>
      <c r="AG1540" s="43"/>
      <c r="AH1540" s="43"/>
      <c r="AI1540" s="43"/>
      <c r="AJ1540" s="43"/>
      <c r="AK1540" s="43"/>
      <c r="AL1540" s="43"/>
      <c r="AM1540" s="43"/>
    </row>
    <row r="1541">
      <c r="A1541" t="str">
        <f>M1541</f>
      </c>
      <c r="B1541" t="str">
        <f>N1541</f>
      </c>
      <c r="C1541" t="str">
        <f>O1541</f>
      </c>
      <c r="D1541" s="43" t="str">
        <f>AE1541</f>
      </c>
      <c r="E1541" s="43" t="str">
        <f>AK1541</f>
      </c>
      <c r="F1541" s="43" t="str">
        <f>AL1541</f>
      </c>
      <c r="G1541" s="43" t="str">
        <f>AM1541</f>
      </c>
      <c r="H1541" s="44" t="str">
        <f>AL1541/AK1541-1</f>
      </c>
      <c r="I1541" s="44" t="str">
        <f>AL1541/AE1541-1</f>
      </c>
      <c r="J1541" s="44" t="str">
        <f>AM1541/AL1541</f>
      </c>
      <c r="K1541" s="44" t="str">
        <f>AL1541/Sum(AL$1:AL$1706)</f>
      </c>
      <c r="L1541" s="44" t="str">
        <f>AM1541/Sum(AM1:AM$1706)</f>
      </c>
      <c r="M1541" t="s">
        <v>1855</v>
      </c>
      <c r="N1541" t="s">
        <v>3542</v>
      </c>
      <c r="O1541" t="n">
        <v>1200</v>
      </c>
      <c r="P1541" s="43" t="n">
        <v>141781.927597295</v>
      </c>
      <c r="Q1541" s="43"/>
      <c r="R1541" s="43" t="n">
        <v>660333.499072577</v>
      </c>
      <c r="S1541" s="43" t="n">
        <v>1346768.32106869</v>
      </c>
      <c r="T1541" s="43"/>
      <c r="U1541" s="43"/>
      <c r="V1541" s="43"/>
      <c r="W1541" s="43"/>
      <c r="X1541" s="43"/>
      <c r="Y1541" s="43"/>
      <c r="Z1541" s="43"/>
      <c r="AA1541" s="43"/>
      <c r="AB1541" s="43"/>
      <c r="AC1541" s="43"/>
      <c r="AD1541" s="43"/>
      <c r="AE1541" s="43"/>
      <c r="AF1541" s="43"/>
      <c r="AG1541" s="43"/>
      <c r="AH1541" s="43"/>
      <c r="AI1541" s="43"/>
      <c r="AJ1541" s="43"/>
      <c r="AK1541" s="43"/>
      <c r="AL1541" s="43"/>
      <c r="AM1541" s="43"/>
    </row>
    <row r="1542">
      <c r="A1542" t="str">
        <f>M1542</f>
      </c>
      <c r="B1542" t="str">
        <f>N1542</f>
      </c>
      <c r="C1542" t="str">
        <f>O1542</f>
      </c>
      <c r="D1542" s="43" t="str">
        <f>AE1542</f>
      </c>
      <c r="E1542" s="43" t="str">
        <f>AK1542</f>
      </c>
      <c r="F1542" s="43" t="str">
        <f>AL1542</f>
      </c>
      <c r="G1542" s="43" t="str">
        <f>AM1542</f>
      </c>
      <c r="H1542" s="44" t="str">
        <f>AL1542/AK1542-1</f>
      </c>
      <c r="I1542" s="44" t="str">
        <f>AL1542/AE1542-1</f>
      </c>
      <c r="J1542" s="44" t="str">
        <f>AM1542/AL1542</f>
      </c>
      <c r="K1542" s="44" t="str">
        <f>AL1542/Sum(AL$1:AL$1706)</f>
      </c>
      <c r="L1542" s="44" t="str">
        <f>AM1542/Sum(AM1:AM$1706)</f>
      </c>
      <c r="M1542" t="s">
        <v>1855</v>
      </c>
      <c r="N1542" t="s">
        <v>3543</v>
      </c>
      <c r="O1542" t="n">
        <v>1186</v>
      </c>
      <c r="P1542" s="43" t="n">
        <v>48121525.5845925</v>
      </c>
      <c r="Q1542" s="43" t="n">
        <v>43096423.0630136</v>
      </c>
      <c r="R1542" s="43" t="n">
        <v>28069842.0359021</v>
      </c>
      <c r="S1542" s="43" t="n">
        <v>69174808.8701386</v>
      </c>
      <c r="T1542" s="43"/>
      <c r="U1542" s="43"/>
      <c r="V1542" s="43"/>
      <c r="W1542" s="43"/>
      <c r="X1542" s="43"/>
      <c r="Y1542" s="43"/>
      <c r="Z1542" s="43"/>
      <c r="AA1542" s="43" t="n">
        <v>-2780.69328596806</v>
      </c>
      <c r="AB1542" s="43" t="n">
        <v>-1230.83981976516</v>
      </c>
      <c r="AC1542" s="43"/>
      <c r="AD1542" s="43"/>
      <c r="AE1542" s="43"/>
      <c r="AF1542" s="43"/>
      <c r="AG1542" s="43"/>
      <c r="AH1542" s="43"/>
      <c r="AI1542" s="43"/>
      <c r="AJ1542" s="43"/>
      <c r="AK1542" s="43"/>
      <c r="AL1542" s="43"/>
      <c r="AM1542" s="43"/>
    </row>
    <row r="1543">
      <c r="A1543" t="str">
        <f>M1543</f>
      </c>
      <c r="B1543" t="str">
        <f>N1543</f>
      </c>
      <c r="C1543" t="str">
        <f>O1543</f>
      </c>
      <c r="D1543" s="43" t="str">
        <f>AE1543</f>
      </c>
      <c r="E1543" s="43" t="str">
        <f>AK1543</f>
      </c>
      <c r="F1543" s="43" t="str">
        <f>AL1543</f>
      </c>
      <c r="G1543" s="43" t="str">
        <f>AM1543</f>
      </c>
      <c r="H1543" s="44" t="str">
        <f>AL1543/AK1543-1</f>
      </c>
      <c r="I1543" s="44" t="str">
        <f>AL1543/AE1543-1</f>
      </c>
      <c r="J1543" s="44" t="str">
        <f>AM1543/AL1543</f>
      </c>
      <c r="K1543" s="44" t="str">
        <f>AL1543/Sum(AL$1:AL$1706)</f>
      </c>
      <c r="L1543" s="44" t="str">
        <f>AM1543/Sum(AM1:AM$1706)</f>
      </c>
      <c r="M1543" t="s">
        <v>1855</v>
      </c>
      <c r="N1543" t="s">
        <v>3544</v>
      </c>
      <c r="O1543" t="n">
        <v>1203</v>
      </c>
      <c r="P1543" s="43" t="n">
        <v>169719449.642921</v>
      </c>
      <c r="Q1543" s="43" t="n">
        <v>135493915.853659</v>
      </c>
      <c r="R1543" s="43" t="n">
        <v>74377980.4588352</v>
      </c>
      <c r="S1543" s="43" t="n">
        <v>729554088.087048</v>
      </c>
      <c r="T1543" s="43"/>
      <c r="U1543" s="43"/>
      <c r="V1543" s="43"/>
      <c r="W1543" s="43"/>
      <c r="X1543" s="43"/>
      <c r="Y1543" s="43"/>
      <c r="Z1543" s="43"/>
      <c r="AA1543" s="43"/>
      <c r="AB1543" s="43"/>
      <c r="AC1543" s="43"/>
      <c r="AD1543" s="43"/>
      <c r="AE1543" s="43"/>
      <c r="AF1543" s="43"/>
      <c r="AG1543" s="43"/>
      <c r="AH1543" s="43"/>
      <c r="AI1543" s="43" t="n">
        <v>0</v>
      </c>
      <c r="AJ1543" s="43"/>
      <c r="AK1543" s="43"/>
      <c r="AL1543" s="43"/>
      <c r="AM1543" s="43"/>
    </row>
    <row r="1544">
      <c r="A1544" t="str">
        <f>M1544</f>
      </c>
      <c r="B1544" t="str">
        <f>N1544</f>
      </c>
      <c r="C1544" t="str">
        <f>O1544</f>
      </c>
      <c r="D1544" s="43" t="str">
        <f>AE1544</f>
      </c>
      <c r="E1544" s="43" t="str">
        <f>AK1544</f>
      </c>
      <c r="F1544" s="43" t="str">
        <f>AL1544</f>
      </c>
      <c r="G1544" s="43" t="str">
        <f>AM1544</f>
      </c>
      <c r="H1544" s="44" t="str">
        <f>AL1544/AK1544-1</f>
      </c>
      <c r="I1544" s="44" t="str">
        <f>AL1544/AE1544-1</f>
      </c>
      <c r="J1544" s="44" t="str">
        <f>AM1544/AL1544</f>
      </c>
      <c r="K1544" s="44" t="str">
        <f>AL1544/Sum(AL$1:AL$1706)</f>
      </c>
      <c r="L1544" s="44" t="str">
        <f>AM1544/Sum(AM1:AM$1706)</f>
      </c>
      <c r="M1544" t="s">
        <v>1855</v>
      </c>
      <c r="N1544" t="s">
        <v>3545</v>
      </c>
      <c r="O1544" t="n">
        <v>1191</v>
      </c>
      <c r="P1544" s="43" t="n">
        <v>4667026.55437795</v>
      </c>
      <c r="Q1544" s="43" t="n">
        <v>27773015.1990175</v>
      </c>
      <c r="R1544" s="43" t="n">
        <v>23372441.8325657</v>
      </c>
      <c r="S1544" s="43" t="n">
        <v>1345116.48031282</v>
      </c>
      <c r="T1544" s="43"/>
      <c r="U1544" s="43"/>
      <c r="V1544" s="43"/>
      <c r="W1544" s="43"/>
      <c r="X1544" s="43"/>
      <c r="Y1544" s="43"/>
      <c r="Z1544" s="43"/>
      <c r="AA1544" s="43" t="n">
        <v>0</v>
      </c>
      <c r="AB1544" s="43"/>
      <c r="AC1544" s="43"/>
      <c r="AD1544" s="43"/>
      <c r="AE1544" s="43"/>
      <c r="AF1544" s="43"/>
      <c r="AG1544" s="43"/>
      <c r="AH1544" s="43"/>
      <c r="AI1544" s="43"/>
      <c r="AJ1544" s="43"/>
      <c r="AK1544" s="43"/>
      <c r="AL1544" s="43"/>
      <c r="AM1544" s="43"/>
    </row>
    <row r="1545">
      <c r="A1545" t="str">
        <f>M1545</f>
      </c>
      <c r="B1545" t="str">
        <f>N1545</f>
      </c>
      <c r="C1545" t="str">
        <f>O1545</f>
      </c>
      <c r="D1545" s="43" t="str">
        <f>AE1545</f>
      </c>
      <c r="E1545" s="43" t="str">
        <f>AK1545</f>
      </c>
      <c r="F1545" s="43" t="str">
        <f>AL1545</f>
      </c>
      <c r="G1545" s="43" t="str">
        <f>AM1545</f>
      </c>
      <c r="H1545" s="44" t="str">
        <f>AL1545/AK1545-1</f>
      </c>
      <c r="I1545" s="44" t="str">
        <f>AL1545/AE1545-1</f>
      </c>
      <c r="J1545" s="44" t="str">
        <f>AM1545/AL1545</f>
      </c>
      <c r="K1545" s="44" t="str">
        <f>AL1545/Sum(AL$1:AL$1706)</f>
      </c>
      <c r="L1545" s="44" t="str">
        <f>AM1545/Sum(AM1:AM$1706)</f>
      </c>
      <c r="M1545" t="s">
        <v>1855</v>
      </c>
      <c r="N1545" t="s">
        <v>3546</v>
      </c>
      <c r="O1545" t="n">
        <v>1193</v>
      </c>
      <c r="P1545" s="43" t="n">
        <v>88029.8203015738</v>
      </c>
      <c r="Q1545" s="43"/>
      <c r="R1545" s="43"/>
      <c r="S1545" s="43"/>
      <c r="T1545" s="43"/>
      <c r="U1545" s="43"/>
      <c r="V1545" s="43"/>
      <c r="W1545" s="43"/>
      <c r="X1545" s="43"/>
      <c r="Y1545" s="43"/>
      <c r="Z1545" s="43"/>
      <c r="AA1545" s="43"/>
      <c r="AB1545" s="43"/>
      <c r="AC1545" s="43"/>
      <c r="AD1545" s="43"/>
      <c r="AE1545" s="43"/>
      <c r="AF1545" s="43"/>
      <c r="AG1545" s="43"/>
      <c r="AH1545" s="43"/>
      <c r="AI1545" s="43"/>
      <c r="AJ1545" s="43"/>
      <c r="AK1545" s="43"/>
      <c r="AL1545" s="43"/>
      <c r="AM1545" s="43"/>
    </row>
    <row r="1546">
      <c r="A1546" t="str">
        <f>M1546</f>
      </c>
      <c r="B1546" t="str">
        <f>N1546</f>
      </c>
      <c r="C1546" t="str">
        <f>O1546</f>
      </c>
      <c r="D1546" s="43" t="str">
        <f>AE1546</f>
      </c>
      <c r="E1546" s="43" t="str">
        <f>AK1546</f>
      </c>
      <c r="F1546" s="43" t="str">
        <f>AL1546</f>
      </c>
      <c r="G1546" s="43" t="str">
        <f>AM1546</f>
      </c>
      <c r="H1546" s="44" t="str">
        <f>AL1546/AK1546-1</f>
      </c>
      <c r="I1546" s="44" t="str">
        <f>AL1546/AE1546-1</f>
      </c>
      <c r="J1546" s="44" t="str">
        <f>AM1546/AL1546</f>
      </c>
      <c r="K1546" s="44" t="str">
        <f>AL1546/Sum(AL$1:AL$1706)</f>
      </c>
      <c r="L1546" s="44" t="str">
        <f>AM1546/Sum(AM1:AM$1706)</f>
      </c>
      <c r="M1546" t="s">
        <v>1855</v>
      </c>
      <c r="N1546" t="s">
        <v>2892</v>
      </c>
      <c r="O1546" t="n">
        <v>1967</v>
      </c>
      <c r="P1546" s="43"/>
      <c r="Q1546" s="43"/>
      <c r="R1546" s="43"/>
      <c r="S1546" s="43"/>
      <c r="T1546" s="43" t="n">
        <v>50999.7162633181</v>
      </c>
      <c r="U1546" s="43"/>
      <c r="V1546" s="43" t="n">
        <v>279362.709193732</v>
      </c>
      <c r="W1546" s="43"/>
      <c r="X1546" s="43"/>
      <c r="Y1546" s="43"/>
      <c r="Z1546" s="43"/>
      <c r="AA1546" s="43"/>
      <c r="AB1546" s="43"/>
      <c r="AC1546" s="43"/>
      <c r="AD1546" s="43"/>
      <c r="AE1546" s="43"/>
      <c r="AF1546" s="43"/>
      <c r="AG1546" s="43"/>
      <c r="AH1546" s="43"/>
      <c r="AI1546" s="43"/>
      <c r="AJ1546" s="43"/>
      <c r="AK1546" s="43"/>
      <c r="AL1546" s="43"/>
      <c r="AM1546" s="43"/>
    </row>
    <row r="1547">
      <c r="A1547" t="str">
        <f>M1547</f>
      </c>
      <c r="B1547" t="str">
        <f>N1547</f>
      </c>
      <c r="C1547" t="str">
        <f>O1547</f>
      </c>
      <c r="D1547" s="43" t="str">
        <f>AE1547</f>
      </c>
      <c r="E1547" s="43" t="str">
        <f>AK1547</f>
      </c>
      <c r="F1547" s="43" t="str">
        <f>AL1547</f>
      </c>
      <c r="G1547" s="43" t="str">
        <f>AM1547</f>
      </c>
      <c r="H1547" s="44" t="str">
        <f>AL1547/AK1547-1</f>
      </c>
      <c r="I1547" s="44" t="str">
        <f>AL1547/AE1547-1</f>
      </c>
      <c r="J1547" s="44" t="str">
        <f>AM1547/AL1547</f>
      </c>
      <c r="K1547" s="44" t="str">
        <f>AL1547/Sum(AL$1:AL$1706)</f>
      </c>
      <c r="L1547" s="44" t="str">
        <f>AM1547/Sum(AM1:AM$1706)</f>
      </c>
      <c r="M1547" t="s">
        <v>1855</v>
      </c>
      <c r="N1547" t="s">
        <v>2478</v>
      </c>
      <c r="O1547" t="n">
        <v>1959</v>
      </c>
      <c r="P1547" s="43"/>
      <c r="Q1547" s="43"/>
      <c r="R1547" s="43"/>
      <c r="S1547" s="43"/>
      <c r="T1547" s="43"/>
      <c r="U1547" s="43" t="n">
        <v>5292.43815267386</v>
      </c>
      <c r="V1547" s="43"/>
      <c r="W1547" s="43"/>
      <c r="X1547" s="43"/>
      <c r="Y1547" s="43"/>
      <c r="Z1547" s="43"/>
      <c r="AA1547" s="43"/>
      <c r="AB1547" s="43"/>
      <c r="AC1547" s="43"/>
      <c r="AD1547" s="43"/>
      <c r="AE1547" s="43"/>
      <c r="AF1547" s="43"/>
      <c r="AG1547" s="43"/>
      <c r="AH1547" s="43"/>
      <c r="AI1547" s="43"/>
      <c r="AJ1547" s="43"/>
      <c r="AK1547" s="43"/>
      <c r="AL1547" s="43"/>
      <c r="AM1547" s="43"/>
    </row>
    <row r="1548">
      <c r="A1548" t="str">
        <f>M1548</f>
      </c>
      <c r="B1548" t="str">
        <f>N1548</f>
      </c>
      <c r="C1548" t="str">
        <f>O1548</f>
      </c>
      <c r="D1548" s="43" t="str">
        <f>AE1548</f>
      </c>
      <c r="E1548" s="43" t="str">
        <f>AK1548</f>
      </c>
      <c r="F1548" s="43" t="str">
        <f>AL1548</f>
      </c>
      <c r="G1548" s="43" t="str">
        <f>AM1548</f>
      </c>
      <c r="H1548" s="44" t="str">
        <f>AL1548/AK1548-1</f>
      </c>
      <c r="I1548" s="44" t="str">
        <f>AL1548/AE1548-1</f>
      </c>
      <c r="J1548" s="44" t="str">
        <f>AM1548/AL1548</f>
      </c>
      <c r="K1548" s="44" t="str">
        <f>AL1548/Sum(AL$1:AL$1706)</f>
      </c>
      <c r="L1548" s="44" t="str">
        <f>AM1548/Sum(AM1:AM$1706)</f>
      </c>
      <c r="M1548" t="s">
        <v>1855</v>
      </c>
      <c r="N1548" t="s">
        <v>3547</v>
      </c>
      <c r="O1548" t="n">
        <v>1222</v>
      </c>
      <c r="P1548" s="43" t="n">
        <v>64102220.3249243</v>
      </c>
      <c r="Q1548" s="43" t="n">
        <v>186677307.023404</v>
      </c>
      <c r="R1548" s="43" t="n">
        <v>154346962.513037</v>
      </c>
      <c r="S1548" s="43" t="n">
        <v>24921181.2906933</v>
      </c>
      <c r="T1548" s="43"/>
      <c r="U1548" s="43"/>
      <c r="V1548" s="43"/>
      <c r="W1548" s="43"/>
      <c r="X1548" s="43"/>
      <c r="Y1548" s="43"/>
      <c r="Z1548" s="43"/>
      <c r="AA1548" s="43" t="n">
        <v>0</v>
      </c>
      <c r="AB1548" s="43"/>
      <c r="AC1548" s="43"/>
      <c r="AD1548" s="43"/>
      <c r="AE1548" s="43"/>
      <c r="AF1548" s="43"/>
      <c r="AG1548" s="43"/>
      <c r="AH1548" s="43"/>
      <c r="AI1548" s="43"/>
      <c r="AJ1548" s="43"/>
      <c r="AK1548" s="43"/>
      <c r="AL1548" s="43"/>
      <c r="AM1548" s="43"/>
    </row>
    <row r="1549">
      <c r="A1549" t="str">
        <f>M1549</f>
      </c>
      <c r="B1549" t="str">
        <f>N1549</f>
      </c>
      <c r="C1549" t="str">
        <f>O1549</f>
      </c>
      <c r="D1549" s="43" t="str">
        <f>AE1549</f>
      </c>
      <c r="E1549" s="43" t="str">
        <f>AK1549</f>
      </c>
      <c r="F1549" s="43" t="str">
        <f>AL1549</f>
      </c>
      <c r="G1549" s="43" t="str">
        <f>AM1549</f>
      </c>
      <c r="H1549" s="44" t="str">
        <f>AL1549/AK1549-1</f>
      </c>
      <c r="I1549" s="44" t="str">
        <f>AL1549/AE1549-1</f>
      </c>
      <c r="J1549" s="44" t="str">
        <f>AM1549/AL1549</f>
      </c>
      <c r="K1549" s="44" t="str">
        <f>AL1549/Sum(AL$1:AL$1706)</f>
      </c>
      <c r="L1549" s="44" t="str">
        <f>AM1549/Sum(AM1:AM$1706)</f>
      </c>
      <c r="M1549" t="s">
        <v>1855</v>
      </c>
      <c r="N1549" t="s">
        <v>2482</v>
      </c>
      <c r="O1549" t="n">
        <v>1970</v>
      </c>
      <c r="P1549" s="43"/>
      <c r="Q1549" s="43"/>
      <c r="R1549" s="43"/>
      <c r="S1549" s="43"/>
      <c r="T1549" s="43" t="n">
        <v>10422.7676561007</v>
      </c>
      <c r="U1549" s="43"/>
      <c r="V1549" s="43"/>
      <c r="W1549" s="43"/>
      <c r="X1549" s="43"/>
      <c r="Y1549" s="43"/>
      <c r="Z1549" s="43"/>
      <c r="AA1549" s="43"/>
      <c r="AB1549" s="43"/>
      <c r="AC1549" s="43"/>
      <c r="AD1549" s="43"/>
      <c r="AE1549" s="43"/>
      <c r="AF1549" s="43"/>
      <c r="AG1549" s="43"/>
      <c r="AH1549" s="43"/>
      <c r="AI1549" s="43"/>
      <c r="AJ1549" s="43"/>
      <c r="AK1549" s="43"/>
      <c r="AL1549" s="43"/>
      <c r="AM1549" s="43"/>
    </row>
    <row r="1550">
      <c r="A1550" t="str">
        <f>M1550</f>
      </c>
      <c r="B1550" t="str">
        <f>N1550</f>
      </c>
      <c r="C1550" t="str">
        <f>O1550</f>
      </c>
      <c r="D1550" s="43" t="str">
        <f>AE1550</f>
      </c>
      <c r="E1550" s="43" t="str">
        <f>AK1550</f>
      </c>
      <c r="F1550" s="43" t="str">
        <f>AL1550</f>
      </c>
      <c r="G1550" s="43" t="str">
        <f>AM1550</f>
      </c>
      <c r="H1550" s="44" t="str">
        <f>AL1550/AK1550-1</f>
      </c>
      <c r="I1550" s="44" t="str">
        <f>AL1550/AE1550-1</f>
      </c>
      <c r="J1550" s="44" t="str">
        <f>AM1550/AL1550</f>
      </c>
      <c r="K1550" s="44" t="str">
        <f>AL1550/Sum(AL$1:AL$1706)</f>
      </c>
      <c r="L1550" s="44" t="str">
        <f>AM1550/Sum(AM1:AM$1706)</f>
      </c>
      <c r="M1550" t="s">
        <v>1855</v>
      </c>
      <c r="N1550" t="s">
        <v>3486</v>
      </c>
      <c r="O1550" t="n">
        <v>632</v>
      </c>
      <c r="P1550" s="43"/>
      <c r="Q1550" s="43"/>
      <c r="R1550" s="43"/>
      <c r="S1550" s="43"/>
      <c r="T1550" s="43"/>
      <c r="U1550" s="43"/>
      <c r="V1550" s="43" t="n">
        <v>15099.8556600603</v>
      </c>
      <c r="W1550" s="43"/>
      <c r="X1550" s="43"/>
      <c r="Y1550" s="43"/>
      <c r="Z1550" s="43"/>
      <c r="AA1550" s="43"/>
      <c r="AB1550" s="43"/>
      <c r="AC1550" s="43"/>
      <c r="AD1550" s="43"/>
      <c r="AE1550" s="43"/>
      <c r="AF1550" s="43"/>
      <c r="AG1550" s="43"/>
      <c r="AH1550" s="43"/>
      <c r="AI1550" s="43"/>
      <c r="AJ1550" s="43"/>
      <c r="AK1550" s="43"/>
      <c r="AL1550" s="43"/>
      <c r="AM1550" s="43"/>
    </row>
    <row r="1551">
      <c r="A1551" t="str">
        <f>M1551</f>
      </c>
      <c r="B1551" t="str">
        <f>N1551</f>
      </c>
      <c r="C1551" t="str">
        <f>O1551</f>
      </c>
      <c r="D1551" s="43" t="str">
        <f>AE1551</f>
      </c>
      <c r="E1551" s="43" t="str">
        <f>AK1551</f>
      </c>
      <c r="F1551" s="43" t="str">
        <f>AL1551</f>
      </c>
      <c r="G1551" s="43" t="str">
        <f>AM1551</f>
      </c>
      <c r="H1551" s="44" t="str">
        <f>AL1551/AK1551-1</f>
      </c>
      <c r="I1551" s="44" t="str">
        <f>AL1551/AE1551-1</f>
      </c>
      <c r="J1551" s="44" t="str">
        <f>AM1551/AL1551</f>
      </c>
      <c r="K1551" s="44" t="str">
        <f>AL1551/Sum(AL$1:AL$1706)</f>
      </c>
      <c r="L1551" s="44" t="str">
        <f>AM1551/Sum(AM1:AM$1706)</f>
      </c>
      <c r="M1551" t="s">
        <v>1855</v>
      </c>
      <c r="N1551" t="s">
        <v>3548</v>
      </c>
      <c r="O1551" t="n">
        <v>2252</v>
      </c>
      <c r="P1551" s="43"/>
      <c r="Q1551" s="43"/>
      <c r="R1551" s="43"/>
      <c r="S1551" s="43"/>
      <c r="T1551" s="43"/>
      <c r="U1551" s="43"/>
      <c r="V1551" s="43"/>
      <c r="W1551" s="43"/>
      <c r="X1551" s="43"/>
      <c r="Y1551" s="43"/>
      <c r="Z1551" s="43"/>
      <c r="AA1551" s="43"/>
      <c r="AB1551" s="43"/>
      <c r="AC1551" s="43"/>
      <c r="AD1551" s="43"/>
      <c r="AE1551" s="43"/>
      <c r="AF1551" s="43"/>
      <c r="AG1551" s="43"/>
      <c r="AH1551" s="43"/>
      <c r="AI1551" s="43"/>
      <c r="AJ1551" s="43" t="n">
        <v>878787242.241908</v>
      </c>
      <c r="AK1551" s="43" t="n">
        <v>598150276.173034</v>
      </c>
      <c r="AL1551" s="43" t="n">
        <v>631351536</v>
      </c>
      <c r="AM1551" s="43" t="n">
        <v>1643459.46605686</v>
      </c>
    </row>
    <row r="1552">
      <c r="A1552" t="str">
        <f>M1552</f>
      </c>
      <c r="B1552" t="str">
        <f>N1552</f>
      </c>
      <c r="C1552" t="str">
        <f>O1552</f>
      </c>
      <c r="D1552" s="43" t="str">
        <f>AE1552</f>
      </c>
      <c r="E1552" s="43" t="str">
        <f>AK1552</f>
      </c>
      <c r="F1552" s="43" t="str">
        <f>AL1552</f>
      </c>
      <c r="G1552" s="43" t="str">
        <f>AM1552</f>
      </c>
      <c r="H1552" s="44" t="str">
        <f>AL1552/AK1552-1</f>
      </c>
      <c r="I1552" s="44" t="str">
        <f>AL1552/AE1552-1</f>
      </c>
      <c r="J1552" s="44" t="str">
        <f>AM1552/AL1552</f>
      </c>
      <c r="K1552" s="44" t="str">
        <f>AL1552/Sum(AL$1:AL$1706)</f>
      </c>
      <c r="L1552" s="44" t="str">
        <f>AM1552/Sum(AM1:AM$1706)</f>
      </c>
      <c r="M1552" t="s">
        <v>1855</v>
      </c>
      <c r="N1552" t="s">
        <v>3549</v>
      </c>
      <c r="O1552" t="n">
        <v>26</v>
      </c>
      <c r="P1552" s="43"/>
      <c r="Q1552" s="43"/>
      <c r="R1552" s="43"/>
      <c r="S1552" s="43"/>
      <c r="T1552" s="43"/>
      <c r="U1552" s="43"/>
      <c r="V1552" s="43" t="n">
        <v>531178.099896381</v>
      </c>
      <c r="W1552" s="43"/>
      <c r="X1552" s="43" t="n">
        <v>392060.870922842</v>
      </c>
      <c r="Y1552" s="43" t="n">
        <v>-4668.37012757078</v>
      </c>
      <c r="Z1552" s="43" t="n">
        <v>135932.984972963</v>
      </c>
      <c r="AA1552" s="43" t="n">
        <v>365227.777022305</v>
      </c>
      <c r="AB1552" s="43" t="n">
        <v>-73851.6484859091</v>
      </c>
      <c r="AC1552" s="43"/>
      <c r="AD1552" s="43" t="n">
        <v>6429.95183177499</v>
      </c>
      <c r="AE1552" s="43"/>
      <c r="AF1552" s="43"/>
      <c r="AG1552" s="43"/>
      <c r="AH1552" s="43"/>
      <c r="AI1552" s="43"/>
      <c r="AJ1552" s="43"/>
      <c r="AK1552" s="43"/>
      <c r="AL1552" s="43"/>
      <c r="AM1552" s="43"/>
    </row>
    <row r="1553">
      <c r="A1553" t="str">
        <f>M1553</f>
      </c>
      <c r="B1553" t="str">
        <f>N1553</f>
      </c>
      <c r="C1553" t="str">
        <f>O1553</f>
      </c>
      <c r="D1553" s="43" t="str">
        <f>AE1553</f>
      </c>
      <c r="E1553" s="43" t="str">
        <f>AK1553</f>
      </c>
      <c r="F1553" s="43" t="str">
        <f>AL1553</f>
      </c>
      <c r="G1553" s="43" t="str">
        <f>AM1553</f>
      </c>
      <c r="H1553" s="44" t="str">
        <f>AL1553/AK1553-1</f>
      </c>
      <c r="I1553" s="44" t="str">
        <f>AL1553/AE1553-1</f>
      </c>
      <c r="J1553" s="44" t="str">
        <f>AM1553/AL1553</f>
      </c>
      <c r="K1553" s="44" t="str">
        <f>AL1553/Sum(AL$1:AL$1706)</f>
      </c>
      <c r="L1553" s="44" t="str">
        <f>AM1553/Sum(AM1:AM$1706)</f>
      </c>
      <c r="M1553" t="s">
        <v>1855</v>
      </c>
      <c r="N1553" t="s">
        <v>3550</v>
      </c>
      <c r="O1553" t="n">
        <v>1259</v>
      </c>
      <c r="P1553" s="43"/>
      <c r="Q1553" s="43" t="n">
        <v>395034.980303179</v>
      </c>
      <c r="R1553" s="43"/>
      <c r="S1553" s="43" t="n">
        <v>-67009.2669729289</v>
      </c>
      <c r="T1553" s="43"/>
      <c r="U1553" s="43"/>
      <c r="V1553" s="43"/>
      <c r="W1553" s="43"/>
      <c r="X1553" s="43"/>
      <c r="Y1553" s="43"/>
      <c r="Z1553" s="43"/>
      <c r="AA1553" s="43"/>
      <c r="AB1553" s="43"/>
      <c r="AC1553" s="43"/>
      <c r="AD1553" s="43"/>
      <c r="AE1553" s="43"/>
      <c r="AF1553" s="43"/>
      <c r="AG1553" s="43"/>
      <c r="AH1553" s="43"/>
      <c r="AI1553" s="43"/>
      <c r="AJ1553" s="43"/>
      <c r="AK1553" s="43"/>
      <c r="AL1553" s="43"/>
      <c r="AM1553" s="43"/>
    </row>
    <row r="1554">
      <c r="A1554" t="str">
        <f>M1554</f>
      </c>
      <c r="B1554" t="str">
        <f>N1554</f>
      </c>
      <c r="C1554" t="str">
        <f>O1554</f>
      </c>
      <c r="D1554" s="43" t="str">
        <f>AE1554</f>
      </c>
      <c r="E1554" s="43" t="str">
        <f>AK1554</f>
      </c>
      <c r="F1554" s="43" t="str">
        <f>AL1554</f>
      </c>
      <c r="G1554" s="43" t="str">
        <f>AM1554</f>
      </c>
      <c r="H1554" s="44" t="str">
        <f>AL1554/AK1554-1</f>
      </c>
      <c r="I1554" s="44" t="str">
        <f>AL1554/AE1554-1</f>
      </c>
      <c r="J1554" s="44" t="str">
        <f>AM1554/AL1554</f>
      </c>
      <c r="K1554" s="44" t="str">
        <f>AL1554/Sum(AL$1:AL$1706)</f>
      </c>
      <c r="L1554" s="44" t="str">
        <f>AM1554/Sum(AM1:AM$1706)</f>
      </c>
      <c r="M1554" t="s">
        <v>1855</v>
      </c>
      <c r="N1554" t="s">
        <v>3551</v>
      </c>
      <c r="O1554" t="n">
        <v>1195</v>
      </c>
      <c r="P1554" s="43"/>
      <c r="Q1554" s="43" t="n">
        <v>53328.1921881035</v>
      </c>
      <c r="R1554" s="43"/>
      <c r="S1554" s="43"/>
      <c r="T1554" s="43"/>
      <c r="U1554" s="43"/>
      <c r="V1554" s="43"/>
      <c r="W1554" s="43"/>
      <c r="X1554" s="43"/>
      <c r="Y1554" s="43"/>
      <c r="Z1554" s="43"/>
      <c r="AA1554" s="43"/>
      <c r="AB1554" s="43"/>
      <c r="AC1554" s="43"/>
      <c r="AD1554" s="43"/>
      <c r="AE1554" s="43"/>
      <c r="AF1554" s="43"/>
      <c r="AG1554" s="43"/>
      <c r="AH1554" s="43"/>
      <c r="AI1554" s="43"/>
      <c r="AJ1554" s="43"/>
      <c r="AK1554" s="43"/>
      <c r="AL1554" s="43"/>
      <c r="AM1554" s="43"/>
    </row>
    <row r="1555">
      <c r="A1555" t="str">
        <f>M1555</f>
      </c>
      <c r="B1555" t="str">
        <f>N1555</f>
      </c>
      <c r="C1555" t="str">
        <f>O1555</f>
      </c>
      <c r="D1555" s="43" t="str">
        <f>AE1555</f>
      </c>
      <c r="E1555" s="43" t="str">
        <f>AK1555</f>
      </c>
      <c r="F1555" s="43" t="str">
        <f>AL1555</f>
      </c>
      <c r="G1555" s="43" t="str">
        <f>AM1555</f>
      </c>
      <c r="H1555" s="44" t="str">
        <f>AL1555/AK1555-1</f>
      </c>
      <c r="I1555" s="44" t="str">
        <f>AL1555/AE1555-1</f>
      </c>
      <c r="J1555" s="44" t="str">
        <f>AM1555/AL1555</f>
      </c>
      <c r="K1555" s="44" t="str">
        <f>AL1555/Sum(AL$1:AL$1706)</f>
      </c>
      <c r="L1555" s="44" t="str">
        <f>AM1555/Sum(AM1:AM$1706)</f>
      </c>
      <c r="M1555" t="s">
        <v>1855</v>
      </c>
      <c r="N1555" t="s">
        <v>3552</v>
      </c>
      <c r="O1555" t="n">
        <v>1201</v>
      </c>
      <c r="P1555" s="43" t="n">
        <v>175468.283404932</v>
      </c>
      <c r="Q1555" s="43" t="n">
        <v>227748.262058731</v>
      </c>
      <c r="R1555" s="43" t="n">
        <v>419313.20063966</v>
      </c>
      <c r="S1555" s="43"/>
      <c r="T1555" s="43"/>
      <c r="U1555" s="43"/>
      <c r="V1555" s="43"/>
      <c r="W1555" s="43"/>
      <c r="X1555" s="43"/>
      <c r="Y1555" s="43"/>
      <c r="Z1555" s="43"/>
      <c r="AA1555" s="43"/>
      <c r="AB1555" s="43"/>
      <c r="AC1555" s="43"/>
      <c r="AD1555" s="43"/>
      <c r="AE1555" s="43"/>
      <c r="AF1555" s="43"/>
      <c r="AG1555" s="43"/>
      <c r="AH1555" s="43"/>
      <c r="AI1555" s="43"/>
      <c r="AJ1555" s="43"/>
      <c r="AK1555" s="43"/>
      <c r="AL1555" s="43"/>
      <c r="AM1555" s="43"/>
    </row>
    <row r="1556">
      <c r="A1556" t="str">
        <f>M1556</f>
      </c>
      <c r="B1556" t="str">
        <f>N1556</f>
      </c>
      <c r="C1556" t="str">
        <f>O1556</f>
      </c>
      <c r="D1556" s="43" t="str">
        <f>AE1556</f>
      </c>
      <c r="E1556" s="43" t="str">
        <f>AK1556</f>
      </c>
      <c r="F1556" s="43" t="str">
        <f>AL1556</f>
      </c>
      <c r="G1556" s="43" t="str">
        <f>AM1556</f>
      </c>
      <c r="H1556" s="44" t="str">
        <f>AL1556/AK1556-1</f>
      </c>
      <c r="I1556" s="44" t="str">
        <f>AL1556/AE1556-1</f>
      </c>
      <c r="J1556" s="44" t="str">
        <f>AM1556/AL1556</f>
      </c>
      <c r="K1556" s="44" t="str">
        <f>AL1556/Sum(AL$1:AL$1706)</f>
      </c>
      <c r="L1556" s="44" t="str">
        <f>AM1556/Sum(AM1:AM$1706)</f>
      </c>
      <c r="M1556" t="s">
        <v>1855</v>
      </c>
      <c r="N1556" t="s">
        <v>3553</v>
      </c>
      <c r="O1556" t="n">
        <v>1199</v>
      </c>
      <c r="P1556" s="43" t="n">
        <v>43972025.4438059</v>
      </c>
      <c r="Q1556" s="43" t="n">
        <v>35753776.5023574</v>
      </c>
      <c r="R1556" s="43" t="n">
        <v>21555184.5005959</v>
      </c>
      <c r="S1556" s="43" t="n">
        <v>1977862.92011141</v>
      </c>
      <c r="T1556" s="43"/>
      <c r="U1556" s="43"/>
      <c r="V1556" s="43"/>
      <c r="W1556" s="43"/>
      <c r="X1556" s="43"/>
      <c r="Y1556" s="43"/>
      <c r="Z1556" s="43"/>
      <c r="AA1556" s="43"/>
      <c r="AB1556" s="43"/>
      <c r="AC1556" s="43"/>
      <c r="AD1556" s="43"/>
      <c r="AE1556" s="43"/>
      <c r="AF1556" s="43"/>
      <c r="AG1556" s="43"/>
      <c r="AH1556" s="43"/>
      <c r="AI1556" s="43"/>
      <c r="AJ1556" s="43"/>
      <c r="AK1556" s="43"/>
      <c r="AL1556" s="43"/>
      <c r="AM1556" s="43"/>
    </row>
    <row r="1557">
      <c r="A1557" t="str">
        <f>M1557</f>
      </c>
      <c r="B1557" t="str">
        <f>N1557</f>
      </c>
      <c r="C1557" t="str">
        <f>O1557</f>
      </c>
      <c r="D1557" s="43" t="str">
        <f>AE1557</f>
      </c>
      <c r="E1557" s="43" t="str">
        <f>AK1557</f>
      </c>
      <c r="F1557" s="43" t="str">
        <f>AL1557</f>
      </c>
      <c r="G1557" s="43" t="str">
        <f>AM1557</f>
      </c>
      <c r="H1557" s="44" t="str">
        <f>AL1557/AK1557-1</f>
      </c>
      <c r="I1557" s="44" t="str">
        <f>AL1557/AE1557-1</f>
      </c>
      <c r="J1557" s="44" t="str">
        <f>AM1557/AL1557</f>
      </c>
      <c r="K1557" s="44" t="str">
        <f>AL1557/Sum(AL$1:AL$1706)</f>
      </c>
      <c r="L1557" s="44" t="str">
        <f>AM1557/Sum(AM1:AM$1706)</f>
      </c>
      <c r="M1557" t="s">
        <v>1855</v>
      </c>
      <c r="N1557" t="s">
        <v>3554</v>
      </c>
      <c r="O1557" t="n">
        <v>1304</v>
      </c>
      <c r="P1557" s="43" t="n">
        <v>2208929.18024142</v>
      </c>
      <c r="Q1557" s="43"/>
      <c r="R1557" s="43" t="n">
        <v>124734.216302396</v>
      </c>
      <c r="S1557" s="43" t="n">
        <v>222356.966103216</v>
      </c>
      <c r="T1557" s="43"/>
      <c r="U1557" s="43"/>
      <c r="V1557" s="43"/>
      <c r="W1557" s="43"/>
      <c r="X1557" s="43"/>
      <c r="Y1557" s="43"/>
      <c r="Z1557" s="43"/>
      <c r="AA1557" s="43"/>
      <c r="AB1557" s="43"/>
      <c r="AC1557" s="43"/>
      <c r="AD1557" s="43"/>
      <c r="AE1557" s="43"/>
      <c r="AF1557" s="43"/>
      <c r="AG1557" s="43"/>
      <c r="AH1557" s="43"/>
      <c r="AI1557" s="43"/>
      <c r="AJ1557" s="43"/>
      <c r="AK1557" s="43"/>
      <c r="AL1557" s="43"/>
      <c r="AM1557" s="43"/>
    </row>
    <row r="1558">
      <c r="A1558" t="str">
        <f>M1558</f>
      </c>
      <c r="B1558" t="str">
        <f>N1558</f>
      </c>
      <c r="C1558" t="str">
        <f>O1558</f>
      </c>
      <c r="D1558" s="43" t="str">
        <f>AE1558</f>
      </c>
      <c r="E1558" s="43" t="str">
        <f>AK1558</f>
      </c>
      <c r="F1558" s="43" t="str">
        <f>AL1558</f>
      </c>
      <c r="G1558" s="43" t="str">
        <f>AM1558</f>
      </c>
      <c r="H1558" s="44" t="str">
        <f>AL1558/AK1558-1</f>
      </c>
      <c r="I1558" s="44" t="str">
        <f>AL1558/AE1558-1</f>
      </c>
      <c r="J1558" s="44" t="str">
        <f>AM1558/AL1558</f>
      </c>
      <c r="K1558" s="44" t="str">
        <f>AL1558/Sum(AL$1:AL$1706)</f>
      </c>
      <c r="L1558" s="44" t="str">
        <f>AM1558/Sum(AM1:AM$1706)</f>
      </c>
      <c r="M1558" t="s">
        <v>1855</v>
      </c>
      <c r="N1558" t="s">
        <v>2943</v>
      </c>
      <c r="O1558" t="n">
        <v>2094</v>
      </c>
      <c r="P1558" s="43"/>
      <c r="Q1558" s="43"/>
      <c r="R1558" s="43" t="n">
        <v>9935484.09960439</v>
      </c>
      <c r="S1558" s="43"/>
      <c r="T1558" s="43" t="n">
        <v>2883203.49498143</v>
      </c>
      <c r="U1558" s="43" t="n">
        <v>8497477.19824266</v>
      </c>
      <c r="V1558" s="43"/>
      <c r="W1558" s="43"/>
      <c r="X1558" s="43"/>
      <c r="Y1558" s="43"/>
      <c r="Z1558" s="43"/>
      <c r="AA1558" s="43"/>
      <c r="AB1558" s="43" t="n">
        <v>-338.89022293534</v>
      </c>
      <c r="AC1558" s="43"/>
      <c r="AD1558" s="43"/>
      <c r="AE1558" s="43"/>
      <c r="AF1558" s="43"/>
      <c r="AG1558" s="43"/>
      <c r="AH1558" s="43"/>
      <c r="AI1558" s="43"/>
      <c r="AJ1558" s="43"/>
      <c r="AK1558" s="43"/>
      <c r="AL1558" s="43"/>
      <c r="AM1558" s="43"/>
    </row>
    <row r="1559">
      <c r="A1559" t="str">
        <f>M1559</f>
      </c>
      <c r="B1559" t="str">
        <f>N1559</f>
      </c>
      <c r="C1559" t="str">
        <f>O1559</f>
      </c>
      <c r="D1559" s="43" t="str">
        <f>AE1559</f>
      </c>
      <c r="E1559" s="43" t="str">
        <f>AK1559</f>
      </c>
      <c r="F1559" s="43" t="str">
        <f>AL1559</f>
      </c>
      <c r="G1559" s="43" t="str">
        <f>AM1559</f>
      </c>
      <c r="H1559" s="44" t="str">
        <f>AL1559/AK1559-1</f>
      </c>
      <c r="I1559" s="44" t="str">
        <f>AL1559/AE1559-1</f>
      </c>
      <c r="J1559" s="44" t="str">
        <f>AM1559/AL1559</f>
      </c>
      <c r="K1559" s="44" t="str">
        <f>AL1559/Sum(AL$1:AL$1706)</f>
      </c>
      <c r="L1559" s="44" t="str">
        <f>AM1559/Sum(AM1:AM$1706)</f>
      </c>
      <c r="M1559" t="s">
        <v>1855</v>
      </c>
      <c r="N1559" t="s">
        <v>3555</v>
      </c>
      <c r="O1559" t="n">
        <v>1149</v>
      </c>
      <c r="P1559" s="43" t="n">
        <v>1820850.21104747</v>
      </c>
      <c r="Q1559" s="43"/>
      <c r="R1559" s="43"/>
      <c r="S1559" s="43"/>
      <c r="T1559" s="43"/>
      <c r="U1559" s="43"/>
      <c r="V1559" s="43"/>
      <c r="W1559" s="43"/>
      <c r="X1559" s="43"/>
      <c r="Y1559" s="43"/>
      <c r="Z1559" s="43"/>
      <c r="AA1559" s="43"/>
      <c r="AB1559" s="43"/>
      <c r="AC1559" s="43"/>
      <c r="AD1559" s="43"/>
      <c r="AE1559" s="43"/>
      <c r="AF1559" s="43"/>
      <c r="AG1559" s="43"/>
      <c r="AH1559" s="43"/>
      <c r="AI1559" s="43"/>
      <c r="AJ1559" s="43"/>
      <c r="AK1559" s="43"/>
      <c r="AL1559" s="43"/>
      <c r="AM1559" s="43"/>
    </row>
    <row r="1560">
      <c r="A1560" t="str">
        <f>M1560</f>
      </c>
      <c r="B1560" t="str">
        <f>N1560</f>
      </c>
      <c r="C1560" t="str">
        <f>O1560</f>
      </c>
      <c r="D1560" s="43" t="str">
        <f>AE1560</f>
      </c>
      <c r="E1560" s="43" t="str">
        <f>AK1560</f>
      </c>
      <c r="F1560" s="43" t="str">
        <f>AL1560</f>
      </c>
      <c r="G1560" s="43" t="str">
        <f>AM1560</f>
      </c>
      <c r="H1560" s="44" t="str">
        <f>AL1560/AK1560-1</f>
      </c>
      <c r="I1560" s="44" t="str">
        <f>AL1560/AE1560-1</f>
      </c>
      <c r="J1560" s="44" t="str">
        <f>AM1560/AL1560</f>
      </c>
      <c r="K1560" s="44" t="str">
        <f>AL1560/Sum(AL$1:AL$1706)</f>
      </c>
      <c r="L1560" s="44" t="str">
        <f>AM1560/Sum(AM1:AM$1706)</f>
      </c>
      <c r="M1560" t="s">
        <v>1855</v>
      </c>
      <c r="N1560" t="s">
        <v>3556</v>
      </c>
      <c r="O1560" t="n">
        <v>1261</v>
      </c>
      <c r="P1560" s="43" t="n">
        <v>243689.253296336</v>
      </c>
      <c r="Q1560" s="43" t="n">
        <v>4755945.29364806</v>
      </c>
      <c r="R1560" s="43" t="n">
        <v>9054193.06779126</v>
      </c>
      <c r="S1560" s="43" t="n">
        <v>8008425.70445126</v>
      </c>
      <c r="T1560" s="43"/>
      <c r="U1560" s="43"/>
      <c r="V1560" s="43"/>
      <c r="W1560" s="43"/>
      <c r="X1560" s="43" t="n">
        <v>66650.7885826042</v>
      </c>
      <c r="Y1560" s="43" t="n">
        <v>-537913.795796195</v>
      </c>
      <c r="Z1560" s="43"/>
      <c r="AA1560" s="43"/>
      <c r="AB1560" s="43"/>
      <c r="AC1560" s="43"/>
      <c r="AD1560" s="43"/>
      <c r="AE1560" s="43"/>
      <c r="AF1560" s="43"/>
      <c r="AG1560" s="43"/>
      <c r="AH1560" s="43"/>
      <c r="AI1560" s="43"/>
      <c r="AJ1560" s="43"/>
      <c r="AK1560" s="43"/>
      <c r="AL1560" s="43"/>
      <c r="AM1560" s="43"/>
    </row>
    <row r="1561">
      <c r="A1561" t="str">
        <f>M1561</f>
      </c>
      <c r="B1561" t="str">
        <f>N1561</f>
      </c>
      <c r="C1561" t="str">
        <f>O1561</f>
      </c>
      <c r="D1561" s="43" t="str">
        <f>AE1561</f>
      </c>
      <c r="E1561" s="43" t="str">
        <f>AK1561</f>
      </c>
      <c r="F1561" s="43" t="str">
        <f>AL1561</f>
      </c>
      <c r="G1561" s="43" t="str">
        <f>AM1561</f>
      </c>
      <c r="H1561" s="44" t="str">
        <f>AL1561/AK1561-1</f>
      </c>
      <c r="I1561" s="44" t="str">
        <f>AL1561/AE1561-1</f>
      </c>
      <c r="J1561" s="44" t="str">
        <f>AM1561/AL1561</f>
      </c>
      <c r="K1561" s="44" t="str">
        <f>AL1561/Sum(AL$1:AL$1706)</f>
      </c>
      <c r="L1561" s="44" t="str">
        <f>AM1561/Sum(AM1:AM$1706)</f>
      </c>
      <c r="M1561" t="s">
        <v>1855</v>
      </c>
      <c r="N1561" t="s">
        <v>3557</v>
      </c>
      <c r="O1561" t="n">
        <v>1262</v>
      </c>
      <c r="P1561" s="43"/>
      <c r="Q1561" s="43"/>
      <c r="R1561" s="43"/>
      <c r="S1561" s="43" t="n">
        <v>6145.64000777328</v>
      </c>
      <c r="T1561" s="43"/>
      <c r="U1561" s="43"/>
      <c r="V1561" s="43"/>
      <c r="W1561" s="43"/>
      <c r="X1561" s="43"/>
      <c r="Y1561" s="43"/>
      <c r="Z1561" s="43"/>
      <c r="AA1561" s="43"/>
      <c r="AB1561" s="43"/>
      <c r="AC1561" s="43"/>
      <c r="AD1561" s="43"/>
      <c r="AE1561" s="43"/>
      <c r="AF1561" s="43"/>
      <c r="AG1561" s="43"/>
      <c r="AH1561" s="43"/>
      <c r="AI1561" s="43"/>
      <c r="AJ1561" s="43"/>
      <c r="AK1561" s="43"/>
      <c r="AL1561" s="43"/>
      <c r="AM1561" s="43"/>
    </row>
    <row r="1562">
      <c r="A1562" t="str">
        <f>M1562</f>
      </c>
      <c r="B1562" t="str">
        <f>N1562</f>
      </c>
      <c r="C1562" t="str">
        <f>O1562</f>
      </c>
      <c r="D1562" s="43" t="str">
        <f>AE1562</f>
      </c>
      <c r="E1562" s="43" t="str">
        <f>AK1562</f>
      </c>
      <c r="F1562" s="43" t="str">
        <f>AL1562</f>
      </c>
      <c r="G1562" s="43" t="str">
        <f>AM1562</f>
      </c>
      <c r="H1562" s="44" t="str">
        <f>AL1562/AK1562-1</f>
      </c>
      <c r="I1562" s="44" t="str">
        <f>AL1562/AE1562-1</f>
      </c>
      <c r="J1562" s="44" t="str">
        <f>AM1562/AL1562</f>
      </c>
      <c r="K1562" s="44" t="str">
        <f>AL1562/Sum(AL$1:AL$1706)</f>
      </c>
      <c r="L1562" s="44" t="str">
        <f>AM1562/Sum(AM1:AM$1706)</f>
      </c>
      <c r="M1562" t="s">
        <v>1855</v>
      </c>
      <c r="N1562" t="s">
        <v>3558</v>
      </c>
      <c r="O1562" t="n">
        <v>804</v>
      </c>
      <c r="P1562" s="43"/>
      <c r="Q1562" s="43"/>
      <c r="R1562" s="43" t="n">
        <v>205441.851028935</v>
      </c>
      <c r="S1562" s="43"/>
      <c r="T1562" s="43"/>
      <c r="U1562" s="43"/>
      <c r="V1562" s="43"/>
      <c r="W1562" s="43"/>
      <c r="X1562" s="43"/>
      <c r="Y1562" s="43"/>
      <c r="Z1562" s="43"/>
      <c r="AA1562" s="43"/>
      <c r="AB1562" s="43"/>
      <c r="AC1562" s="43"/>
      <c r="AD1562" s="43"/>
      <c r="AE1562" s="43"/>
      <c r="AF1562" s="43"/>
      <c r="AG1562" s="43"/>
      <c r="AH1562" s="43"/>
      <c r="AI1562" s="43"/>
      <c r="AJ1562" s="43"/>
      <c r="AK1562" s="43"/>
      <c r="AL1562" s="43"/>
      <c r="AM1562" s="43"/>
    </row>
    <row r="1563">
      <c r="A1563" t="str">
        <f>M1563</f>
      </c>
      <c r="B1563" t="str">
        <f>N1563</f>
      </c>
      <c r="C1563" t="str">
        <f>O1563</f>
      </c>
      <c r="D1563" s="43" t="str">
        <f>AE1563</f>
      </c>
      <c r="E1563" s="43" t="str">
        <f>AK1563</f>
      </c>
      <c r="F1563" s="43" t="str">
        <f>AL1563</f>
      </c>
      <c r="G1563" s="43" t="str">
        <f>AM1563</f>
      </c>
      <c r="H1563" s="44" t="str">
        <f>AL1563/AK1563-1</f>
      </c>
      <c r="I1563" s="44" t="str">
        <f>AL1563/AE1563-1</f>
      </c>
      <c r="J1563" s="44" t="str">
        <f>AM1563/AL1563</f>
      </c>
      <c r="K1563" s="44" t="str">
        <f>AL1563/Sum(AL$1:AL$1706)</f>
      </c>
      <c r="L1563" s="44" t="str">
        <f>AM1563/Sum(AM1:AM$1706)</f>
      </c>
      <c r="M1563" t="s">
        <v>1855</v>
      </c>
      <c r="N1563" t="s">
        <v>3559</v>
      </c>
      <c r="O1563" t="n">
        <v>1331</v>
      </c>
      <c r="P1563" s="43"/>
      <c r="Q1563" s="43"/>
      <c r="R1563" s="43"/>
      <c r="S1563" s="43"/>
      <c r="T1563" s="43" t="n">
        <v>578401.87452145</v>
      </c>
      <c r="U1563" s="43"/>
      <c r="V1563" s="43"/>
      <c r="W1563" s="43"/>
      <c r="X1563" s="43" t="n">
        <v>5629.39198787218</v>
      </c>
      <c r="Y1563" s="43" t="n">
        <v>1319780.93015023</v>
      </c>
      <c r="Z1563" s="43" t="n">
        <v>0</v>
      </c>
      <c r="AA1563" s="43"/>
      <c r="AB1563" s="43"/>
      <c r="AC1563" s="43"/>
      <c r="AD1563" s="43"/>
      <c r="AE1563" s="43"/>
      <c r="AF1563" s="43"/>
      <c r="AG1563" s="43"/>
      <c r="AH1563" s="43"/>
      <c r="AI1563" s="43"/>
      <c r="AJ1563" s="43"/>
      <c r="AK1563" s="43"/>
      <c r="AL1563" s="43"/>
      <c r="AM1563" s="43"/>
    </row>
    <row r="1564">
      <c r="A1564" t="str">
        <f>M1564</f>
      </c>
      <c r="B1564" t="str">
        <f>N1564</f>
      </c>
      <c r="C1564" t="str">
        <f>O1564</f>
      </c>
      <c r="D1564" s="43" t="str">
        <f>AE1564</f>
      </c>
      <c r="E1564" s="43" t="str">
        <f>AK1564</f>
      </c>
      <c r="F1564" s="43" t="str">
        <f>AL1564</f>
      </c>
      <c r="G1564" s="43" t="str">
        <f>AM1564</f>
      </c>
      <c r="H1564" s="44" t="str">
        <f>AL1564/AK1564-1</f>
      </c>
      <c r="I1564" s="44" t="str">
        <f>AL1564/AE1564-1</f>
      </c>
      <c r="J1564" s="44" t="str">
        <f>AM1564/AL1564</f>
      </c>
      <c r="K1564" s="44" t="str">
        <f>AL1564/Sum(AL$1:AL$1706)</f>
      </c>
      <c r="L1564" s="44" t="str">
        <f>AM1564/Sum(AM1:AM$1706)</f>
      </c>
      <c r="M1564" t="s">
        <v>1855</v>
      </c>
      <c r="N1564" t="s">
        <v>3560</v>
      </c>
      <c r="O1564" t="n">
        <v>814</v>
      </c>
      <c r="P1564" s="43"/>
      <c r="Q1564" s="43" t="n">
        <v>236108.890899674</v>
      </c>
      <c r="R1564" s="43" t="n">
        <v>58764.2274014278</v>
      </c>
      <c r="S1564" s="43"/>
      <c r="T1564" s="43"/>
      <c r="U1564" s="43"/>
      <c r="V1564" s="43"/>
      <c r="W1564" s="43"/>
      <c r="X1564" s="43"/>
      <c r="Y1564" s="43"/>
      <c r="Z1564" s="43"/>
      <c r="AA1564" s="43"/>
      <c r="AB1564" s="43"/>
      <c r="AC1564" s="43"/>
      <c r="AD1564" s="43"/>
      <c r="AE1564" s="43"/>
      <c r="AF1564" s="43"/>
      <c r="AG1564" s="43"/>
      <c r="AH1564" s="43"/>
      <c r="AI1564" s="43"/>
      <c r="AJ1564" s="43"/>
      <c r="AK1564" s="43"/>
      <c r="AL1564" s="43"/>
      <c r="AM1564" s="43"/>
    </row>
    <row r="1565">
      <c r="A1565" t="str">
        <f>M1565</f>
      </c>
      <c r="B1565" t="str">
        <f>N1565</f>
      </c>
      <c r="C1565" t="str">
        <f>O1565</f>
      </c>
      <c r="D1565" s="43" t="str">
        <f>AE1565</f>
      </c>
      <c r="E1565" s="43" t="str">
        <f>AK1565</f>
      </c>
      <c r="F1565" s="43" t="str">
        <f>AL1565</f>
      </c>
      <c r="G1565" s="43" t="str">
        <f>AM1565</f>
      </c>
      <c r="H1565" s="44" t="str">
        <f>AL1565/AK1565-1</f>
      </c>
      <c r="I1565" s="44" t="str">
        <f>AL1565/AE1565-1</f>
      </c>
      <c r="J1565" s="44" t="str">
        <f>AM1565/AL1565</f>
      </c>
      <c r="K1565" s="44" t="str">
        <f>AL1565/Sum(AL$1:AL$1706)</f>
      </c>
      <c r="L1565" s="44" t="str">
        <f>AM1565/Sum(AM1:AM$1706)</f>
      </c>
      <c r="M1565" t="s">
        <v>1855</v>
      </c>
      <c r="N1565" t="s">
        <v>3561</v>
      </c>
      <c r="O1565" t="n">
        <v>1216</v>
      </c>
      <c r="P1565" s="43" t="n">
        <v>3052910.6189285</v>
      </c>
      <c r="Q1565" s="43" t="n">
        <v>3098015.24224036</v>
      </c>
      <c r="R1565" s="43" t="n">
        <v>4356342.5043612</v>
      </c>
      <c r="S1565" s="43" t="n">
        <v>2847997.4673563</v>
      </c>
      <c r="T1565" s="43"/>
      <c r="U1565" s="43"/>
      <c r="V1565" s="43"/>
      <c r="W1565" s="43"/>
      <c r="X1565" s="43"/>
      <c r="Y1565" s="43"/>
      <c r="Z1565" s="43"/>
      <c r="AA1565" s="43"/>
      <c r="AB1565" s="43"/>
      <c r="AC1565" s="43"/>
      <c r="AD1565" s="43"/>
      <c r="AE1565" s="43"/>
      <c r="AF1565" s="43"/>
      <c r="AG1565" s="43"/>
      <c r="AH1565" s="43"/>
      <c r="AI1565" s="43"/>
      <c r="AJ1565" s="43"/>
      <c r="AK1565" s="43"/>
      <c r="AL1565" s="43"/>
      <c r="AM1565" s="43"/>
    </row>
    <row r="1566">
      <c r="A1566" t="str">
        <f>M1566</f>
      </c>
      <c r="B1566" t="str">
        <f>N1566</f>
      </c>
      <c r="C1566" t="str">
        <f>O1566</f>
      </c>
      <c r="D1566" s="43" t="str">
        <f>AE1566</f>
      </c>
      <c r="E1566" s="43" t="str">
        <f>AK1566</f>
      </c>
      <c r="F1566" s="43" t="str">
        <f>AL1566</f>
      </c>
      <c r="G1566" s="43" t="str">
        <f>AM1566</f>
      </c>
      <c r="H1566" s="44" t="str">
        <f>AL1566/AK1566-1</f>
      </c>
      <c r="I1566" s="44" t="str">
        <f>AL1566/AE1566-1</f>
      </c>
      <c r="J1566" s="44" t="str">
        <f>AM1566/AL1566</f>
      </c>
      <c r="K1566" s="44" t="str">
        <f>AL1566/Sum(AL$1:AL$1706)</f>
      </c>
      <c r="L1566" s="44" t="str">
        <f>AM1566/Sum(AM1:AM$1706)</f>
      </c>
      <c r="M1566" t="s">
        <v>1855</v>
      </c>
      <c r="N1566" t="s">
        <v>3562</v>
      </c>
      <c r="O1566" t="n">
        <v>1219</v>
      </c>
      <c r="P1566" s="43" t="n">
        <v>5473568.29635178</v>
      </c>
      <c r="Q1566" s="43" t="n">
        <v>5931522.2726332</v>
      </c>
      <c r="R1566" s="43" t="n">
        <v>7228868.07828042</v>
      </c>
      <c r="S1566" s="43" t="n">
        <v>3887534.07470141</v>
      </c>
      <c r="T1566" s="43"/>
      <c r="U1566" s="43"/>
      <c r="V1566" s="43"/>
      <c r="W1566" s="43"/>
      <c r="X1566" s="43"/>
      <c r="Y1566" s="43"/>
      <c r="Z1566" s="43"/>
      <c r="AA1566" s="43"/>
      <c r="AB1566" s="43"/>
      <c r="AC1566" s="43"/>
      <c r="AD1566" s="43"/>
      <c r="AE1566" s="43"/>
      <c r="AF1566" s="43"/>
      <c r="AG1566" s="43"/>
      <c r="AH1566" s="43"/>
      <c r="AI1566" s="43"/>
      <c r="AJ1566" s="43"/>
      <c r="AK1566" s="43"/>
      <c r="AL1566" s="43"/>
      <c r="AM1566" s="43"/>
    </row>
    <row r="1567">
      <c r="A1567" t="str">
        <f>M1567</f>
      </c>
      <c r="B1567" t="str">
        <f>N1567</f>
      </c>
      <c r="C1567" t="str">
        <f>O1567</f>
      </c>
      <c r="D1567" s="43" t="str">
        <f>AE1567</f>
      </c>
      <c r="E1567" s="43" t="str">
        <f>AK1567</f>
      </c>
      <c r="F1567" s="43" t="str">
        <f>AL1567</f>
      </c>
      <c r="G1567" s="43" t="str">
        <f>AM1567</f>
      </c>
      <c r="H1567" s="44" t="str">
        <f>AL1567/AK1567-1</f>
      </c>
      <c r="I1567" s="44" t="str">
        <f>AL1567/AE1567-1</f>
      </c>
      <c r="J1567" s="44" t="str">
        <f>AM1567/AL1567</f>
      </c>
      <c r="K1567" s="44" t="str">
        <f>AL1567/Sum(AL$1:AL$1706)</f>
      </c>
      <c r="L1567" s="44" t="str">
        <f>AM1567/Sum(AM1:AM$1706)</f>
      </c>
      <c r="M1567" t="s">
        <v>1855</v>
      </c>
      <c r="N1567" t="s">
        <v>3563</v>
      </c>
      <c r="O1567" t="n">
        <v>1223</v>
      </c>
      <c r="P1567" s="43" t="n">
        <v>65330044.2886148</v>
      </c>
      <c r="Q1567" s="43" t="n">
        <v>13361893.9145109</v>
      </c>
      <c r="R1567" s="43" t="n">
        <v>294666135.227262</v>
      </c>
      <c r="S1567" s="43" t="n">
        <v>7870253.18720236</v>
      </c>
      <c r="T1567" s="43"/>
      <c r="U1567" s="43"/>
      <c r="V1567" s="43"/>
      <c r="W1567" s="43"/>
      <c r="X1567" s="43"/>
      <c r="Y1567" s="43"/>
      <c r="Z1567" s="43"/>
      <c r="AA1567" s="43"/>
      <c r="AB1567" s="43"/>
      <c r="AC1567" s="43"/>
      <c r="AD1567" s="43"/>
      <c r="AE1567" s="43"/>
      <c r="AF1567" s="43"/>
      <c r="AG1567" s="43"/>
      <c r="AH1567" s="43"/>
      <c r="AI1567" s="43"/>
      <c r="AJ1567" s="43"/>
      <c r="AK1567" s="43"/>
      <c r="AL1567" s="43"/>
      <c r="AM1567" s="43"/>
    </row>
    <row r="1568">
      <c r="A1568" t="str">
        <f>M1568</f>
      </c>
      <c r="B1568" t="str">
        <f>N1568</f>
      </c>
      <c r="C1568" t="str">
        <f>O1568</f>
      </c>
      <c r="D1568" s="43" t="str">
        <f>AE1568</f>
      </c>
      <c r="E1568" s="43" t="str">
        <f>AK1568</f>
      </c>
      <c r="F1568" s="43" t="str">
        <f>AL1568</f>
      </c>
      <c r="G1568" s="43" t="str">
        <f>AM1568</f>
      </c>
      <c r="H1568" s="44" t="str">
        <f>AL1568/AK1568-1</f>
      </c>
      <c r="I1568" s="44" t="str">
        <f>AL1568/AE1568-1</f>
      </c>
      <c r="J1568" s="44" t="str">
        <f>AM1568/AL1568</f>
      </c>
      <c r="K1568" s="44" t="str">
        <f>AL1568/Sum(AL$1:AL$1706)</f>
      </c>
      <c r="L1568" s="44" t="str">
        <f>AM1568/Sum(AM1:AM$1706)</f>
      </c>
      <c r="M1568" t="s">
        <v>1855</v>
      </c>
      <c r="N1568" t="s">
        <v>3564</v>
      </c>
      <c r="O1568" t="n">
        <v>1225</v>
      </c>
      <c r="P1568" s="43" t="n">
        <v>9191298.51166865</v>
      </c>
      <c r="Q1568" s="43" t="n">
        <v>50032.8424430598</v>
      </c>
      <c r="R1568" s="43" t="n">
        <v>270377.564680185</v>
      </c>
      <c r="S1568" s="43"/>
      <c r="T1568" s="43"/>
      <c r="U1568" s="43"/>
      <c r="V1568" s="43"/>
      <c r="W1568" s="43"/>
      <c r="X1568" s="43"/>
      <c r="Y1568" s="43"/>
      <c r="Z1568" s="43"/>
      <c r="AA1568" s="43"/>
      <c r="AB1568" s="43"/>
      <c r="AC1568" s="43"/>
      <c r="AD1568" s="43"/>
      <c r="AE1568" s="43"/>
      <c r="AF1568" s="43"/>
      <c r="AG1568" s="43"/>
      <c r="AH1568" s="43"/>
      <c r="AI1568" s="43"/>
      <c r="AJ1568" s="43"/>
      <c r="AK1568" s="43"/>
      <c r="AL1568" s="43"/>
      <c r="AM1568" s="43"/>
    </row>
    <row r="1569">
      <c r="A1569" t="str">
        <f>M1569</f>
      </c>
      <c r="B1569" t="str">
        <f>N1569</f>
      </c>
      <c r="C1569" t="str">
        <f>O1569</f>
      </c>
      <c r="D1569" s="43" t="str">
        <f>AE1569</f>
      </c>
      <c r="E1569" s="43" t="str">
        <f>AK1569</f>
      </c>
      <c r="F1569" s="43" t="str">
        <f>AL1569</f>
      </c>
      <c r="G1569" s="43" t="str">
        <f>AM1569</f>
      </c>
      <c r="H1569" s="44" t="str">
        <f>AL1569/AK1569-1</f>
      </c>
      <c r="I1569" s="44" t="str">
        <f>AL1569/AE1569-1</f>
      </c>
      <c r="J1569" s="44" t="str">
        <f>AM1569/AL1569</f>
      </c>
      <c r="K1569" s="44" t="str">
        <f>AL1569/Sum(AL$1:AL$1706)</f>
      </c>
      <c r="L1569" s="44" t="str">
        <f>AM1569/Sum(AM1:AM$1706)</f>
      </c>
      <c r="M1569" t="s">
        <v>1855</v>
      </c>
      <c r="N1569" t="s">
        <v>3565</v>
      </c>
      <c r="O1569" t="n">
        <v>627</v>
      </c>
      <c r="P1569" s="43"/>
      <c r="Q1569" s="43"/>
      <c r="R1569" s="43"/>
      <c r="S1569" s="43"/>
      <c r="T1569" s="43"/>
      <c r="U1569" s="43"/>
      <c r="V1569" s="43" t="n">
        <v>31754761.5664632</v>
      </c>
      <c r="W1569" s="43" t="n">
        <v>40316814.7320779</v>
      </c>
      <c r="X1569" s="43" t="n">
        <v>27951158.8991844</v>
      </c>
      <c r="Y1569" s="43" t="n">
        <v>82045708.2233199</v>
      </c>
      <c r="Z1569" s="43" t="n">
        <v>-1373152.62773425</v>
      </c>
      <c r="AA1569" s="43" t="n">
        <v>60163878.9890105</v>
      </c>
      <c r="AB1569" s="43" t="n">
        <v>2921133.57473678</v>
      </c>
      <c r="AC1569" s="43" t="n">
        <v>617712.026172407</v>
      </c>
      <c r="AD1569" s="43" t="n">
        <v>0</v>
      </c>
      <c r="AE1569" s="43"/>
      <c r="AF1569" s="43"/>
      <c r="AG1569" s="43"/>
      <c r="AH1569" s="43"/>
      <c r="AI1569" s="43"/>
      <c r="AJ1569" s="43"/>
      <c r="AK1569" s="43"/>
      <c r="AL1569" s="43"/>
      <c r="AM1569" s="43"/>
    </row>
    <row r="1570">
      <c r="A1570" t="str">
        <f>M1570</f>
      </c>
      <c r="B1570" t="str">
        <f>N1570</f>
      </c>
      <c r="C1570" t="str">
        <f>O1570</f>
      </c>
      <c r="D1570" s="43" t="str">
        <f>AE1570</f>
      </c>
      <c r="E1570" s="43" t="str">
        <f>AK1570</f>
      </c>
      <c r="F1570" s="43" t="str">
        <f>AL1570</f>
      </c>
      <c r="G1570" s="43" t="str">
        <f>AM1570</f>
      </c>
      <c r="H1570" s="44" t="str">
        <f>AL1570/AK1570-1</f>
      </c>
      <c r="I1570" s="44" t="str">
        <f>AL1570/AE1570-1</f>
      </c>
      <c r="J1570" s="44" t="str">
        <f>AM1570/AL1570</f>
      </c>
      <c r="K1570" s="44" t="str">
        <f>AL1570/Sum(AL$1:AL$1706)</f>
      </c>
      <c r="L1570" s="44" t="str">
        <f>AM1570/Sum(AM1:AM$1706)</f>
      </c>
      <c r="M1570" t="s">
        <v>1855</v>
      </c>
      <c r="N1570" t="s">
        <v>3566</v>
      </c>
      <c r="O1570" t="n">
        <v>1368</v>
      </c>
      <c r="P1570" s="43"/>
      <c r="Q1570" s="43"/>
      <c r="R1570" s="43"/>
      <c r="S1570" s="43"/>
      <c r="T1570" s="43" t="n">
        <v>3854630.13268687</v>
      </c>
      <c r="U1570" s="43" t="n">
        <v>9022082.55093925</v>
      </c>
      <c r="V1570" s="43" t="n">
        <v>39377353.2574531</v>
      </c>
      <c r="W1570" s="43" t="n">
        <v>51227408.676473</v>
      </c>
      <c r="X1570" s="43" t="n">
        <v>89675428.4765582</v>
      </c>
      <c r="Y1570" s="43" t="n">
        <v>1169963187.33913</v>
      </c>
      <c r="Z1570" s="43" t="n">
        <v>169068263.519899</v>
      </c>
      <c r="AA1570" s="43" t="n">
        <v>2441316565.92158</v>
      </c>
      <c r="AB1570" s="43" t="n">
        <v>2188610957.48412</v>
      </c>
      <c r="AC1570" s="43" t="n">
        <v>2276667501.04309</v>
      </c>
      <c r="AD1570" s="43" t="n">
        <v>2013792109.96382</v>
      </c>
      <c r="AE1570" s="43" t="n">
        <v>1968446177.76794</v>
      </c>
      <c r="AF1570" s="43" t="n">
        <v>1891333459.00587</v>
      </c>
      <c r="AG1570" s="43" t="n">
        <v>1188404336.86955</v>
      </c>
      <c r="AH1570" s="43" t="n">
        <v>3518287153.03569</v>
      </c>
      <c r="AI1570" s="43" t="n">
        <v>2281340619.54346</v>
      </c>
      <c r="AJ1570" s="43" t="n">
        <v>3169836295.24466</v>
      </c>
      <c r="AK1570" s="43" t="n">
        <v>597213371.833482</v>
      </c>
      <c r="AL1570" s="43" t="n">
        <v>435069417.8358</v>
      </c>
      <c r="AM1570" s="43" t="n">
        <v>137772713.927579</v>
      </c>
    </row>
    <row r="1571">
      <c r="A1571" t="str">
        <f>M1571</f>
      </c>
      <c r="B1571" t="str">
        <f>N1571</f>
      </c>
      <c r="C1571" t="str">
        <f>O1571</f>
      </c>
      <c r="D1571" s="43" t="str">
        <f>AE1571</f>
      </c>
      <c r="E1571" s="43" t="str">
        <f>AK1571</f>
      </c>
      <c r="F1571" s="43" t="str">
        <f>AL1571</f>
      </c>
      <c r="G1571" s="43" t="str">
        <f>AM1571</f>
      </c>
      <c r="H1571" s="44" t="str">
        <f>AL1571/AK1571-1</f>
      </c>
      <c r="I1571" s="44" t="str">
        <f>AL1571/AE1571-1</f>
      </c>
      <c r="J1571" s="44" t="str">
        <f>AM1571/AL1571</f>
      </c>
      <c r="K1571" s="44" t="str">
        <f>AL1571/Sum(AL$1:AL$1706)</f>
      </c>
      <c r="L1571" s="44" t="str">
        <f>AM1571/Sum(AM1:AM$1706)</f>
      </c>
      <c r="M1571" t="s">
        <v>1855</v>
      </c>
      <c r="N1571" t="s">
        <v>3567</v>
      </c>
      <c r="O1571" t="n">
        <v>33</v>
      </c>
      <c r="P1571" s="43"/>
      <c r="Q1571" s="43"/>
      <c r="R1571" s="43"/>
      <c r="S1571" s="43"/>
      <c r="T1571" s="43"/>
      <c r="U1571" s="43"/>
      <c r="V1571" s="43"/>
      <c r="W1571" s="43" t="n">
        <v>5225841.67507769</v>
      </c>
      <c r="X1571" s="43" t="n">
        <v>77620.3733203713</v>
      </c>
      <c r="Y1571" s="43" t="n">
        <v>952474.518101433</v>
      </c>
      <c r="Z1571" s="43" t="n">
        <v>684530.15244253</v>
      </c>
      <c r="AA1571" s="43"/>
      <c r="AB1571" s="43"/>
      <c r="AC1571" s="43" t="n">
        <v>-2976.43958033248</v>
      </c>
      <c r="AD1571" s="43"/>
      <c r="AE1571" s="43"/>
      <c r="AF1571" s="43"/>
      <c r="AG1571" s="43"/>
      <c r="AH1571" s="43"/>
      <c r="AI1571" s="43"/>
      <c r="AJ1571" s="43"/>
      <c r="AK1571" s="43"/>
      <c r="AL1571" s="43"/>
      <c r="AM1571" s="43"/>
    </row>
    <row r="1572">
      <c r="A1572" t="str">
        <f>M1572</f>
      </c>
      <c r="B1572" t="str">
        <f>N1572</f>
      </c>
      <c r="C1572" t="str">
        <f>O1572</f>
      </c>
      <c r="D1572" s="43" t="str">
        <f>AE1572</f>
      </c>
      <c r="E1572" s="43" t="str">
        <f>AK1572</f>
      </c>
      <c r="F1572" s="43" t="str">
        <f>AL1572</f>
      </c>
      <c r="G1572" s="43" t="str">
        <f>AM1572</f>
      </c>
      <c r="H1572" s="44" t="str">
        <f>AL1572/AK1572-1</f>
      </c>
      <c r="I1572" s="44" t="str">
        <f>AL1572/AE1572-1</f>
      </c>
      <c r="J1572" s="44" t="str">
        <f>AM1572/AL1572</f>
      </c>
      <c r="K1572" s="44" t="str">
        <f>AL1572/Sum(AL$1:AL$1706)</f>
      </c>
      <c r="L1572" s="44" t="str">
        <f>AM1572/Sum(AM1:AM$1706)</f>
      </c>
      <c r="M1572" t="s">
        <v>1855</v>
      </c>
      <c r="N1572" t="s">
        <v>3568</v>
      </c>
      <c r="O1572" t="n">
        <v>1332</v>
      </c>
      <c r="P1572" s="43"/>
      <c r="Q1572" s="43"/>
      <c r="R1572" s="43"/>
      <c r="S1572" s="43"/>
      <c r="T1572" s="43" t="n">
        <v>703998.679118356</v>
      </c>
      <c r="U1572" s="43" t="n">
        <v>102777459.84892</v>
      </c>
      <c r="V1572" s="43" t="n">
        <v>163688819.238474</v>
      </c>
      <c r="W1572" s="43" t="n">
        <v>1080570388.21832</v>
      </c>
      <c r="X1572" s="43" t="n">
        <v>434644084.942399</v>
      </c>
      <c r="Y1572" s="43" t="n">
        <v>1383883490.99531</v>
      </c>
      <c r="Z1572" s="43" t="n">
        <v>129727549.888979</v>
      </c>
      <c r="AA1572" s="43" t="n">
        <v>211408585.769668</v>
      </c>
      <c r="AB1572" s="43" t="n">
        <v>2801857124.76931</v>
      </c>
      <c r="AC1572" s="43" t="n">
        <v>228573432.609374</v>
      </c>
      <c r="AD1572" s="43" t="n">
        <v>144206086.082861</v>
      </c>
      <c r="AE1572" s="43" t="n">
        <v>134857761.783054</v>
      </c>
      <c r="AF1572" s="43" t="n">
        <v>1295634984.2411</v>
      </c>
      <c r="AG1572" s="43" t="n">
        <v>1577597260.62431</v>
      </c>
      <c r="AH1572" s="43" t="n">
        <v>912729554.229074</v>
      </c>
      <c r="AI1572" s="43" t="n">
        <v>43233058.098893</v>
      </c>
      <c r="AJ1572" s="43" t="n">
        <v>1279135709.32975</v>
      </c>
      <c r="AK1572" s="43" t="n">
        <v>209580527.929014</v>
      </c>
      <c r="AL1572" s="43" t="n">
        <v>236374226.5937</v>
      </c>
      <c r="AM1572" s="43" t="n">
        <v>785330747.707854</v>
      </c>
    </row>
    <row r="1573">
      <c r="A1573" t="str">
        <f>M1573</f>
      </c>
      <c r="B1573" t="str">
        <f>N1573</f>
      </c>
      <c r="C1573" t="str">
        <f>O1573</f>
      </c>
      <c r="D1573" s="43" t="str">
        <f>AE1573</f>
      </c>
      <c r="E1573" s="43" t="str">
        <f>AK1573</f>
      </c>
      <c r="F1573" s="43" t="str">
        <f>AL1573</f>
      </c>
      <c r="G1573" s="43" t="str">
        <f>AM1573</f>
      </c>
      <c r="H1573" s="44" t="str">
        <f>AL1573/AK1573-1</f>
      </c>
      <c r="I1573" s="44" t="str">
        <f>AL1573/AE1573-1</f>
      </c>
      <c r="J1573" s="44" t="str">
        <f>AM1573/AL1573</f>
      </c>
      <c r="K1573" s="44" t="str">
        <f>AL1573/Sum(AL$1:AL$1706)</f>
      </c>
      <c r="L1573" s="44" t="str">
        <f>AM1573/Sum(AM1:AM$1706)</f>
      </c>
      <c r="M1573" t="s">
        <v>1855</v>
      </c>
      <c r="N1573" t="s">
        <v>3569</v>
      </c>
      <c r="O1573" t="n">
        <v>628</v>
      </c>
      <c r="P1573" s="43"/>
      <c r="Q1573" s="43"/>
      <c r="R1573" s="43"/>
      <c r="S1573" s="43"/>
      <c r="T1573" s="43" t="n">
        <v>78397065.5007804</v>
      </c>
      <c r="U1573" s="43" t="n">
        <v>132168547.38567</v>
      </c>
      <c r="V1573" s="43" t="n">
        <v>13713266.6737622</v>
      </c>
      <c r="W1573" s="43" t="n">
        <v>19049046.7910048</v>
      </c>
      <c r="X1573" s="43" t="n">
        <v>167993005.276339</v>
      </c>
      <c r="Y1573" s="43" t="n">
        <v>32871935.9236067</v>
      </c>
      <c r="Z1573" s="43" t="n">
        <v>58414288.6010023</v>
      </c>
      <c r="AA1573" s="43" t="n">
        <v>96505201.1845817</v>
      </c>
      <c r="AB1573" s="43" t="n">
        <v>80532454.4403268</v>
      </c>
      <c r="AC1573" s="43" t="n">
        <v>71073686.5995364</v>
      </c>
      <c r="AD1573" s="43" t="n">
        <v>73989302.052386</v>
      </c>
      <c r="AE1573" s="43" t="n">
        <v>9090778.66593565</v>
      </c>
      <c r="AF1573" s="43" t="n">
        <v>-2466798.92270822</v>
      </c>
      <c r="AG1573" s="43" t="n">
        <v>-548606.538326275</v>
      </c>
      <c r="AH1573" s="43" t="n">
        <v>-600661.800518158</v>
      </c>
      <c r="AI1573" s="43" t="n">
        <v>0</v>
      </c>
      <c r="AJ1573" s="43"/>
      <c r="AK1573" s="43"/>
      <c r="AL1573" s="43"/>
      <c r="AM1573" s="43" t="n">
        <v>185990.683989887</v>
      </c>
    </row>
    <row r="1574">
      <c r="A1574" t="str">
        <f>M1574</f>
      </c>
      <c r="B1574" t="str">
        <f>N1574</f>
      </c>
      <c r="C1574" t="str">
        <f>O1574</f>
      </c>
      <c r="D1574" s="43" t="str">
        <f>AE1574</f>
      </c>
      <c r="E1574" s="43" t="str">
        <f>AK1574</f>
      </c>
      <c r="F1574" s="43" t="str">
        <f>AL1574</f>
      </c>
      <c r="G1574" s="43" t="str">
        <f>AM1574</f>
      </c>
      <c r="H1574" s="44" t="str">
        <f>AL1574/AK1574-1</f>
      </c>
      <c r="I1574" s="44" t="str">
        <f>AL1574/AE1574-1</f>
      </c>
      <c r="J1574" s="44" t="str">
        <f>AM1574/AL1574</f>
      </c>
      <c r="K1574" s="44" t="str">
        <f>AL1574/Sum(AL$1:AL$1706)</f>
      </c>
      <c r="L1574" s="44" t="str">
        <f>AM1574/Sum(AM1:AM$1706)</f>
      </c>
      <c r="M1574" t="s">
        <v>1855</v>
      </c>
      <c r="N1574" t="s">
        <v>3570</v>
      </c>
      <c r="O1574" t="n">
        <v>1825</v>
      </c>
      <c r="P1574" s="43"/>
      <c r="Q1574" s="43"/>
      <c r="R1574" s="43"/>
      <c r="S1574" s="43"/>
      <c r="T1574" s="43" t="n">
        <v>35313498.540225</v>
      </c>
      <c r="U1574" s="43" t="n">
        <v>31857502.3067473</v>
      </c>
      <c r="V1574" s="43" t="n">
        <v>3574128947.52433</v>
      </c>
      <c r="W1574" s="43" t="n">
        <v>1803514897.77524</v>
      </c>
      <c r="X1574" s="43" t="n">
        <v>1587605377.94602</v>
      </c>
      <c r="Y1574" s="43" t="n">
        <v>646388538.998658</v>
      </c>
      <c r="Z1574" s="43" t="n">
        <v>337074161.920184</v>
      </c>
      <c r="AA1574" s="43" t="n">
        <v>2227270286.97258</v>
      </c>
      <c r="AB1574" s="43" t="n">
        <v>2142357547.97786</v>
      </c>
      <c r="AC1574" s="43" t="n">
        <v>1979424284.11389</v>
      </c>
      <c r="AD1574" s="43" t="n">
        <v>128270766.496239</v>
      </c>
      <c r="AE1574" s="43" t="n">
        <v>182968523.172411</v>
      </c>
      <c r="AF1574" s="43" t="n">
        <v>490486235.146517</v>
      </c>
      <c r="AG1574" s="43" t="n">
        <v>1892505974.69293</v>
      </c>
      <c r="AH1574" s="43" t="n">
        <v>1623787387.927</v>
      </c>
      <c r="AI1574" s="43" t="n">
        <v>215923914.966249</v>
      </c>
      <c r="AJ1574" s="43" t="n">
        <v>89519019.1430333</v>
      </c>
      <c r="AK1574" s="43" t="n">
        <v>42763555.591197</v>
      </c>
      <c r="AL1574" s="43" t="n">
        <v>52581649.4336</v>
      </c>
      <c r="AM1574" s="43" t="n">
        <v>7172000.11851136</v>
      </c>
    </row>
    <row r="1575">
      <c r="A1575" t="str">
        <f>M1575</f>
      </c>
      <c r="B1575" t="str">
        <f>N1575</f>
      </c>
      <c r="C1575" t="str">
        <f>O1575</f>
      </c>
      <c r="D1575" s="43" t="str">
        <f>AE1575</f>
      </c>
      <c r="E1575" s="43" t="str">
        <f>AK1575</f>
      </c>
      <c r="F1575" s="43" t="str">
        <f>AL1575</f>
      </c>
      <c r="G1575" s="43" t="str">
        <f>AM1575</f>
      </c>
      <c r="H1575" s="44" t="str">
        <f>AL1575/AK1575-1</f>
      </c>
      <c r="I1575" s="44" t="str">
        <f>AL1575/AE1575-1</f>
      </c>
      <c r="J1575" s="44" t="str">
        <f>AM1575/AL1575</f>
      </c>
      <c r="K1575" s="44" t="str">
        <f>AL1575/Sum(AL$1:AL$1706)</f>
      </c>
      <c r="L1575" s="44" t="str">
        <f>AM1575/Sum(AM1:AM$1706)</f>
      </c>
      <c r="M1575" t="s">
        <v>1855</v>
      </c>
      <c r="N1575" t="s">
        <v>3571</v>
      </c>
      <c r="O1575" t="n">
        <v>1864</v>
      </c>
      <c r="P1575" s="43"/>
      <c r="Q1575" s="43"/>
      <c r="R1575" s="43"/>
      <c r="S1575" s="43"/>
      <c r="T1575" s="43"/>
      <c r="U1575" s="43"/>
      <c r="V1575" s="43"/>
      <c r="W1575" s="43"/>
      <c r="X1575" s="43" t="n">
        <v>4332.30125786927</v>
      </c>
      <c r="Y1575" s="43"/>
      <c r="Z1575" s="43"/>
      <c r="AA1575" s="43"/>
      <c r="AB1575" s="43"/>
      <c r="AC1575" s="43"/>
      <c r="AD1575" s="43"/>
      <c r="AE1575" s="43"/>
      <c r="AF1575" s="43"/>
      <c r="AG1575" s="43"/>
      <c r="AH1575" s="43"/>
      <c r="AI1575" s="43"/>
      <c r="AJ1575" s="43"/>
      <c r="AK1575" s="43"/>
      <c r="AL1575" s="43"/>
      <c r="AM1575" s="43"/>
    </row>
    <row r="1576">
      <c r="A1576" t="str">
        <f>M1576</f>
      </c>
      <c r="B1576" t="str">
        <f>N1576</f>
      </c>
      <c r="C1576" t="str">
        <f>O1576</f>
      </c>
      <c r="D1576" s="43" t="str">
        <f>AE1576</f>
      </c>
      <c r="E1576" s="43" t="str">
        <f>AK1576</f>
      </c>
      <c r="F1576" s="43" t="str">
        <f>AL1576</f>
      </c>
      <c r="G1576" s="43" t="str">
        <f>AM1576</f>
      </c>
      <c r="H1576" s="44" t="str">
        <f>AL1576/AK1576-1</f>
      </c>
      <c r="I1576" s="44" t="str">
        <f>AL1576/AE1576-1</f>
      </c>
      <c r="J1576" s="44" t="str">
        <f>AM1576/AL1576</f>
      </c>
      <c r="K1576" s="44" t="str">
        <f>AL1576/Sum(AL$1:AL$1706)</f>
      </c>
      <c r="L1576" s="44" t="str">
        <f>AM1576/Sum(AM1:AM$1706)</f>
      </c>
      <c r="M1576" t="s">
        <v>1855</v>
      </c>
      <c r="N1576" t="s">
        <v>3572</v>
      </c>
      <c r="O1576" t="n">
        <v>629</v>
      </c>
      <c r="P1576" s="43"/>
      <c r="Q1576" s="43"/>
      <c r="R1576" s="43"/>
      <c r="S1576" s="43"/>
      <c r="T1576" s="43"/>
      <c r="U1576" s="43"/>
      <c r="V1576" s="43"/>
      <c r="W1576" s="43" t="n">
        <v>0</v>
      </c>
      <c r="X1576" s="43" t="n">
        <v>335216.142128893</v>
      </c>
      <c r="Y1576" s="43" t="n">
        <v>0</v>
      </c>
      <c r="Z1576" s="43" t="n">
        <v>0</v>
      </c>
      <c r="AA1576" s="43"/>
      <c r="AB1576" s="43"/>
      <c r="AC1576" s="43"/>
      <c r="AD1576" s="43"/>
      <c r="AE1576" s="43"/>
      <c r="AF1576" s="43"/>
      <c r="AG1576" s="43"/>
      <c r="AH1576" s="43"/>
      <c r="AI1576" s="43"/>
      <c r="AJ1576" s="43"/>
      <c r="AK1576" s="43"/>
      <c r="AL1576" s="43"/>
      <c r="AM1576" s="43"/>
    </row>
    <row r="1577">
      <c r="A1577" t="str">
        <f>M1577</f>
      </c>
      <c r="B1577" t="str">
        <f>N1577</f>
      </c>
      <c r="C1577" t="str">
        <f>O1577</f>
      </c>
      <c r="D1577" s="43" t="str">
        <f>AE1577</f>
      </c>
      <c r="E1577" s="43" t="str">
        <f>AK1577</f>
      </c>
      <c r="F1577" s="43" t="str">
        <f>AL1577</f>
      </c>
      <c r="G1577" s="43" t="str">
        <f>AM1577</f>
      </c>
      <c r="H1577" s="44" t="str">
        <f>AL1577/AK1577-1</f>
      </c>
      <c r="I1577" s="44" t="str">
        <f>AL1577/AE1577-1</f>
      </c>
      <c r="J1577" s="44" t="str">
        <f>AM1577/AL1577</f>
      </c>
      <c r="K1577" s="44" t="str">
        <f>AL1577/Sum(AL$1:AL$1706)</f>
      </c>
      <c r="L1577" s="44" t="str">
        <f>AM1577/Sum(AM1:AM$1706)</f>
      </c>
      <c r="M1577" t="s">
        <v>1855</v>
      </c>
      <c r="N1577" t="s">
        <v>2578</v>
      </c>
      <c r="O1577" t="n">
        <v>509</v>
      </c>
      <c r="P1577" s="43" t="n">
        <v>2026429.2396599</v>
      </c>
      <c r="Q1577" s="43"/>
      <c r="R1577" s="43"/>
      <c r="S1577" s="43"/>
      <c r="T1577" s="43"/>
      <c r="U1577" s="43"/>
      <c r="V1577" s="43"/>
      <c r="W1577" s="43"/>
      <c r="X1577" s="43"/>
      <c r="Y1577" s="43"/>
      <c r="Z1577" s="43"/>
      <c r="AA1577" s="43"/>
      <c r="AB1577" s="43"/>
      <c r="AC1577" s="43"/>
      <c r="AD1577" s="43"/>
      <c r="AE1577" s="43"/>
      <c r="AF1577" s="43"/>
      <c r="AG1577" s="43"/>
      <c r="AH1577" s="43"/>
      <c r="AI1577" s="43"/>
      <c r="AJ1577" s="43"/>
      <c r="AK1577" s="43"/>
      <c r="AL1577" s="43"/>
      <c r="AM1577" s="43"/>
    </row>
    <row r="1578">
      <c r="A1578" t="str">
        <f>M1578</f>
      </c>
      <c r="B1578" t="str">
        <f>N1578</f>
      </c>
      <c r="C1578" t="str">
        <f>O1578</f>
      </c>
      <c r="D1578" s="43" t="str">
        <f>AE1578</f>
      </c>
      <c r="E1578" s="43" t="str">
        <f>AK1578</f>
      </c>
      <c r="F1578" s="43" t="str">
        <f>AL1578</f>
      </c>
      <c r="G1578" s="43" t="str">
        <f>AM1578</f>
      </c>
      <c r="H1578" s="44" t="str">
        <f>AL1578/AK1578-1</f>
      </c>
      <c r="I1578" s="44" t="str">
        <f>AL1578/AE1578-1</f>
      </c>
      <c r="J1578" s="44" t="str">
        <f>AM1578/AL1578</f>
      </c>
      <c r="K1578" s="44" t="str">
        <f>AL1578/Sum(AL$1:AL$1706)</f>
      </c>
      <c r="L1578" s="44" t="str">
        <f>AM1578/Sum(AM1:AM$1706)</f>
      </c>
      <c r="M1578" t="s">
        <v>1855</v>
      </c>
      <c r="N1578" t="s">
        <v>3573</v>
      </c>
      <c r="O1578" t="n">
        <v>1865</v>
      </c>
      <c r="P1578" s="43"/>
      <c r="Q1578" s="43"/>
      <c r="R1578" s="43"/>
      <c r="S1578" s="43"/>
      <c r="T1578" s="43"/>
      <c r="U1578" s="43"/>
      <c r="V1578" s="43" t="n">
        <v>1258321.30500503</v>
      </c>
      <c r="W1578" s="43" t="n">
        <v>0</v>
      </c>
      <c r="X1578" s="43" t="n">
        <v>404702.255257801</v>
      </c>
      <c r="Y1578" s="43" t="n">
        <v>19736212.0020823</v>
      </c>
      <c r="Z1578" s="43" t="n">
        <v>30125896.6270615</v>
      </c>
      <c r="AA1578" s="43" t="n">
        <v>57995177.6529967</v>
      </c>
      <c r="AB1578" s="43" t="n">
        <v>35737864.8474812</v>
      </c>
      <c r="AC1578" s="43" t="n">
        <v>18635937.0985599</v>
      </c>
      <c r="AD1578" s="43" t="n">
        <v>27749866.8666341</v>
      </c>
      <c r="AE1578" s="43" t="n">
        <v>13810282.1596769</v>
      </c>
      <c r="AF1578" s="43" t="n">
        <v>17152647.421181</v>
      </c>
      <c r="AG1578" s="43" t="n">
        <v>5488434.94992992</v>
      </c>
      <c r="AH1578" s="43" t="n">
        <v>-1690140.92420006</v>
      </c>
      <c r="AI1578" s="43" t="n">
        <v>-1032614.80042948</v>
      </c>
      <c r="AJ1578" s="43"/>
      <c r="AK1578" s="43"/>
      <c r="AL1578" s="43"/>
      <c r="AM1578" s="43"/>
    </row>
    <row r="1579">
      <c r="A1579" t="str">
        <f>M1579</f>
      </c>
      <c r="B1579" t="str">
        <f>N1579</f>
      </c>
      <c r="C1579" t="str">
        <f>O1579</f>
      </c>
      <c r="D1579" s="43" t="str">
        <f>AE1579</f>
      </c>
      <c r="E1579" s="43" t="str">
        <f>AK1579</f>
      </c>
      <c r="F1579" s="43" t="str">
        <f>AL1579</f>
      </c>
      <c r="G1579" s="43" t="str">
        <f>AM1579</f>
      </c>
      <c r="H1579" s="44" t="str">
        <f>AL1579/AK1579-1</f>
      </c>
      <c r="I1579" s="44" t="str">
        <f>AL1579/AE1579-1</f>
      </c>
      <c r="J1579" s="44" t="str">
        <f>AM1579/AL1579</f>
      </c>
      <c r="K1579" s="44" t="str">
        <f>AL1579/Sum(AL$1:AL$1706)</f>
      </c>
      <c r="L1579" s="44" t="str">
        <f>AM1579/Sum(AM1:AM$1706)</f>
      </c>
      <c r="M1579" t="s">
        <v>1855</v>
      </c>
      <c r="N1579" t="s">
        <v>3574</v>
      </c>
      <c r="O1579" t="n">
        <v>1227</v>
      </c>
      <c r="P1579" s="43" t="n">
        <v>24130288.4642029</v>
      </c>
      <c r="Q1579" s="43" t="n">
        <v>8208489.05819579</v>
      </c>
      <c r="R1579" s="43" t="n">
        <v>24646176.6500476</v>
      </c>
      <c r="S1579" s="43" t="n">
        <v>1692984.39093383</v>
      </c>
      <c r="T1579" s="43"/>
      <c r="U1579" s="43"/>
      <c r="V1579" s="43"/>
      <c r="W1579" s="43"/>
      <c r="X1579" s="43"/>
      <c r="Y1579" s="43" t="n">
        <v>-6445.89259853755</v>
      </c>
      <c r="Z1579" s="43" t="n">
        <v>-167381.573343386</v>
      </c>
      <c r="AA1579" s="43" t="n">
        <v>-37026.4716696273</v>
      </c>
      <c r="AB1579" s="43"/>
      <c r="AC1579" s="43"/>
      <c r="AD1579" s="43"/>
      <c r="AE1579" s="43"/>
      <c r="AF1579" s="43"/>
      <c r="AG1579" s="43"/>
      <c r="AH1579" s="43"/>
      <c r="AI1579" s="43"/>
      <c r="AJ1579" s="43"/>
      <c r="AK1579" s="43"/>
      <c r="AL1579" s="43"/>
      <c r="AM1579" s="43"/>
    </row>
    <row r="1580">
      <c r="A1580" t="str">
        <f>M1580</f>
      </c>
      <c r="B1580" t="str">
        <f>N1580</f>
      </c>
      <c r="C1580" t="str">
        <f>O1580</f>
      </c>
      <c r="D1580" s="43" t="str">
        <f>AE1580</f>
      </c>
      <c r="E1580" s="43" t="str">
        <f>AK1580</f>
      </c>
      <c r="F1580" s="43" t="str">
        <f>AL1580</f>
      </c>
      <c r="G1580" s="43" t="str">
        <f>AM1580</f>
      </c>
      <c r="H1580" s="44" t="str">
        <f>AL1580/AK1580-1</f>
      </c>
      <c r="I1580" s="44" t="str">
        <f>AL1580/AE1580-1</f>
      </c>
      <c r="J1580" s="44" t="str">
        <f>AM1580/AL1580</f>
      </c>
      <c r="K1580" s="44" t="str">
        <f>AL1580/Sum(AL$1:AL$1706)</f>
      </c>
      <c r="L1580" s="44" t="str">
        <f>AM1580/Sum(AM1:AM$1706)</f>
      </c>
      <c r="M1580" t="s">
        <v>1855</v>
      </c>
      <c r="N1580" t="s">
        <v>3575</v>
      </c>
      <c r="O1580" t="n">
        <v>1228</v>
      </c>
      <c r="P1580" s="43" t="n">
        <v>38386.514522416</v>
      </c>
      <c r="Q1580" s="43"/>
      <c r="R1580" s="43"/>
      <c r="S1580" s="43"/>
      <c r="T1580" s="43" t="n">
        <v>44624.3798605711</v>
      </c>
      <c r="U1580" s="43"/>
      <c r="V1580" s="43"/>
      <c r="W1580" s="43"/>
      <c r="X1580" s="43"/>
      <c r="Y1580" s="43"/>
      <c r="Z1580" s="43"/>
      <c r="AA1580" s="43"/>
      <c r="AB1580" s="43"/>
      <c r="AC1580" s="43"/>
      <c r="AD1580" s="43"/>
      <c r="AE1580" s="43"/>
      <c r="AF1580" s="43"/>
      <c r="AG1580" s="43"/>
      <c r="AH1580" s="43"/>
      <c r="AI1580" s="43"/>
      <c r="AJ1580" s="43"/>
      <c r="AK1580" s="43"/>
      <c r="AL1580" s="43"/>
      <c r="AM1580" s="43"/>
    </row>
    <row r="1581">
      <c r="A1581" t="str">
        <f>M1581</f>
      </c>
      <c r="B1581" t="str">
        <f>N1581</f>
      </c>
      <c r="C1581" t="str">
        <f>O1581</f>
      </c>
      <c r="D1581" s="43" t="str">
        <f>AE1581</f>
      </c>
      <c r="E1581" s="43" t="str">
        <f>AK1581</f>
      </c>
      <c r="F1581" s="43" t="str">
        <f>AL1581</f>
      </c>
      <c r="G1581" s="43" t="str">
        <f>AM1581</f>
      </c>
      <c r="H1581" s="44" t="str">
        <f>AL1581/AK1581-1</f>
      </c>
      <c r="I1581" s="44" t="str">
        <f>AL1581/AE1581-1</f>
      </c>
      <c r="J1581" s="44" t="str">
        <f>AM1581/AL1581</f>
      </c>
      <c r="K1581" s="44" t="str">
        <f>AL1581/Sum(AL$1:AL$1706)</f>
      </c>
      <c r="L1581" s="44" t="str">
        <f>AM1581/Sum(AM1:AM$1706)</f>
      </c>
      <c r="M1581" t="s">
        <v>1855</v>
      </c>
      <c r="N1581" t="s">
        <v>3576</v>
      </c>
      <c r="O1581" t="n">
        <v>1233</v>
      </c>
      <c r="P1581" s="43" t="n">
        <v>3732.33641496679</v>
      </c>
      <c r="Q1581" s="43"/>
      <c r="R1581" s="43"/>
      <c r="S1581" s="43"/>
      <c r="T1581" s="43"/>
      <c r="U1581" s="43"/>
      <c r="V1581" s="43"/>
      <c r="W1581" s="43"/>
      <c r="X1581" s="43"/>
      <c r="Y1581" s="43"/>
      <c r="Z1581" s="43"/>
      <c r="AA1581" s="43"/>
      <c r="AB1581" s="43"/>
      <c r="AC1581" s="43"/>
      <c r="AD1581" s="43"/>
      <c r="AE1581" s="43"/>
      <c r="AF1581" s="43"/>
      <c r="AG1581" s="43"/>
      <c r="AH1581" s="43"/>
      <c r="AI1581" s="43"/>
      <c r="AJ1581" s="43"/>
      <c r="AK1581" s="43"/>
      <c r="AL1581" s="43"/>
      <c r="AM1581" s="43"/>
    </row>
    <row r="1582">
      <c r="A1582" t="str">
        <f>M1582</f>
      </c>
      <c r="B1582" t="str">
        <f>N1582</f>
      </c>
      <c r="C1582" t="str">
        <f>O1582</f>
      </c>
      <c r="D1582" s="43" t="str">
        <f>AE1582</f>
      </c>
      <c r="E1582" s="43" t="str">
        <f>AK1582</f>
      </c>
      <c r="F1582" s="43" t="str">
        <f>AL1582</f>
      </c>
      <c r="G1582" s="43" t="str">
        <f>AM1582</f>
      </c>
      <c r="H1582" s="44" t="str">
        <f>AL1582/AK1582-1</f>
      </c>
      <c r="I1582" s="44" t="str">
        <f>AL1582/AE1582-1</f>
      </c>
      <c r="J1582" s="44" t="str">
        <f>AM1582/AL1582</f>
      </c>
      <c r="K1582" s="44" t="str">
        <f>AL1582/Sum(AL$1:AL$1706)</f>
      </c>
      <c r="L1582" s="44" t="str">
        <f>AM1582/Sum(AM1:AM$1706)</f>
      </c>
      <c r="M1582" t="s">
        <v>1855</v>
      </c>
      <c r="N1582" t="s">
        <v>3577</v>
      </c>
      <c r="O1582" t="n">
        <v>1267</v>
      </c>
      <c r="P1582" s="43" t="n">
        <v>104961430.342476</v>
      </c>
      <c r="Q1582" s="43" t="n">
        <v>56026526.779864</v>
      </c>
      <c r="R1582" s="43" t="n">
        <v>232832894.801922</v>
      </c>
      <c r="S1582" s="43" t="n">
        <v>77672555.8263965</v>
      </c>
      <c r="T1582" s="43"/>
      <c r="U1582" s="43"/>
      <c r="V1582" s="43"/>
      <c r="W1582" s="43"/>
      <c r="X1582" s="43"/>
      <c r="Y1582" s="43"/>
      <c r="Z1582" s="43"/>
      <c r="AA1582" s="43"/>
      <c r="AB1582" s="43"/>
      <c r="AC1582" s="43"/>
      <c r="AD1582" s="43"/>
      <c r="AE1582" s="43"/>
      <c r="AF1582" s="43"/>
      <c r="AG1582" s="43"/>
      <c r="AH1582" s="43"/>
      <c r="AI1582" s="43"/>
      <c r="AJ1582" s="43"/>
      <c r="AK1582" s="43"/>
      <c r="AL1582" s="43"/>
      <c r="AM1582" s="43"/>
    </row>
    <row r="1583">
      <c r="A1583" t="str">
        <f>M1583</f>
      </c>
      <c r="B1583" t="str">
        <f>N1583</f>
      </c>
      <c r="C1583" t="str">
        <f>O1583</f>
      </c>
      <c r="D1583" s="43" t="str">
        <f>AE1583</f>
      </c>
      <c r="E1583" s="43" t="str">
        <f>AK1583</f>
      </c>
      <c r="F1583" s="43" t="str">
        <f>AL1583</f>
      </c>
      <c r="G1583" s="43" t="str">
        <f>AM1583</f>
      </c>
      <c r="H1583" s="44" t="str">
        <f>AL1583/AK1583-1</f>
      </c>
      <c r="I1583" s="44" t="str">
        <f>AL1583/AE1583-1</f>
      </c>
      <c r="J1583" s="44" t="str">
        <f>AM1583/AL1583</f>
      </c>
      <c r="K1583" s="44" t="str">
        <f>AL1583/Sum(AL$1:AL$1706)</f>
      </c>
      <c r="L1583" s="44" t="str">
        <f>AM1583/Sum(AM1:AM$1706)</f>
      </c>
      <c r="M1583" t="s">
        <v>1855</v>
      </c>
      <c r="N1583" t="s">
        <v>3578</v>
      </c>
      <c r="O1583" t="n">
        <v>900</v>
      </c>
      <c r="P1583" s="43"/>
      <c r="Q1583" s="43"/>
      <c r="R1583" s="43" t="n">
        <v>353299.728695159</v>
      </c>
      <c r="S1583" s="43"/>
      <c r="T1583" s="43"/>
      <c r="U1583" s="43"/>
      <c r="V1583" s="43"/>
      <c r="W1583" s="43"/>
      <c r="X1583" s="43"/>
      <c r="Y1583" s="43"/>
      <c r="Z1583" s="43"/>
      <c r="AA1583" s="43"/>
      <c r="AB1583" s="43"/>
      <c r="AC1583" s="43"/>
      <c r="AD1583" s="43"/>
      <c r="AE1583" s="43"/>
      <c r="AF1583" s="43"/>
      <c r="AG1583" s="43"/>
      <c r="AH1583" s="43"/>
      <c r="AI1583" s="43"/>
      <c r="AJ1583" s="43"/>
      <c r="AK1583" s="43"/>
      <c r="AL1583" s="43"/>
      <c r="AM1583" s="43"/>
    </row>
    <row r="1584">
      <c r="A1584" t="str">
        <f>M1584</f>
      </c>
      <c r="B1584" t="str">
        <f>N1584</f>
      </c>
      <c r="C1584" t="str">
        <f>O1584</f>
      </c>
      <c r="D1584" s="43" t="str">
        <f>AE1584</f>
      </c>
      <c r="E1584" s="43" t="str">
        <f>AK1584</f>
      </c>
      <c r="F1584" s="43" t="str">
        <f>AL1584</f>
      </c>
      <c r="G1584" s="43" t="str">
        <f>AM1584</f>
      </c>
      <c r="H1584" s="44" t="str">
        <f>AL1584/AK1584-1</f>
      </c>
      <c r="I1584" s="44" t="str">
        <f>AL1584/AE1584-1</f>
      </c>
      <c r="J1584" s="44" t="str">
        <f>AM1584/AL1584</f>
      </c>
      <c r="K1584" s="44" t="str">
        <f>AL1584/Sum(AL$1:AL$1706)</f>
      </c>
      <c r="L1584" s="44" t="str">
        <f>AM1584/Sum(AM1:AM$1706)</f>
      </c>
      <c r="M1584" t="s">
        <v>1855</v>
      </c>
      <c r="N1584" t="s">
        <v>3579</v>
      </c>
      <c r="O1584" t="n">
        <v>1235</v>
      </c>
      <c r="P1584" s="43" t="n">
        <v>170281.789945173</v>
      </c>
      <c r="Q1584" s="43"/>
      <c r="R1584" s="43"/>
      <c r="S1584" s="43"/>
      <c r="T1584" s="43"/>
      <c r="U1584" s="43"/>
      <c r="V1584" s="43"/>
      <c r="W1584" s="43"/>
      <c r="X1584" s="43"/>
      <c r="Y1584" s="43"/>
      <c r="Z1584" s="43"/>
      <c r="AA1584" s="43"/>
      <c r="AB1584" s="43"/>
      <c r="AC1584" s="43"/>
      <c r="AD1584" s="43"/>
      <c r="AE1584" s="43"/>
      <c r="AF1584" s="43"/>
      <c r="AG1584" s="43"/>
      <c r="AH1584" s="43"/>
      <c r="AI1584" s="43"/>
      <c r="AJ1584" s="43"/>
      <c r="AK1584" s="43"/>
      <c r="AL1584" s="43"/>
      <c r="AM1584" s="43"/>
    </row>
    <row r="1585">
      <c r="A1585" t="str">
        <f>M1585</f>
      </c>
      <c r="B1585" t="str">
        <f>N1585</f>
      </c>
      <c r="C1585" t="str">
        <f>O1585</f>
      </c>
      <c r="D1585" s="43" t="str">
        <f>AE1585</f>
      </c>
      <c r="E1585" s="43" t="str">
        <f>AK1585</f>
      </c>
      <c r="F1585" s="43" t="str">
        <f>AL1585</f>
      </c>
      <c r="G1585" s="43" t="str">
        <f>AM1585</f>
      </c>
      <c r="H1585" s="44" t="str">
        <f>AL1585/AK1585-1</f>
      </c>
      <c r="I1585" s="44" t="str">
        <f>AL1585/AE1585-1</f>
      </c>
      <c r="J1585" s="44" t="str">
        <f>AM1585/AL1585</f>
      </c>
      <c r="K1585" s="44" t="str">
        <f>AL1585/Sum(AL$1:AL$1706)</f>
      </c>
      <c r="L1585" s="44" t="str">
        <f>AM1585/Sum(AM1:AM$1706)</f>
      </c>
      <c r="M1585" t="s">
        <v>1855</v>
      </c>
      <c r="N1585" t="s">
        <v>3580</v>
      </c>
      <c r="O1585" t="n">
        <v>1334</v>
      </c>
      <c r="P1585" s="43"/>
      <c r="Q1585" s="43"/>
      <c r="R1585" s="43"/>
      <c r="S1585" s="43"/>
      <c r="T1585" s="43" t="n">
        <v>262107.245028379</v>
      </c>
      <c r="U1585" s="43" t="n">
        <v>99043.3747687787</v>
      </c>
      <c r="V1585" s="43"/>
      <c r="W1585" s="43"/>
      <c r="X1585" s="43" t="n">
        <v>22837.2261999435</v>
      </c>
      <c r="Y1585" s="43"/>
      <c r="Z1585" s="43"/>
      <c r="AA1585" s="43"/>
      <c r="AB1585" s="43"/>
      <c r="AC1585" s="43" t="n">
        <v>43096168.2295889</v>
      </c>
      <c r="AD1585" s="43" t="n">
        <v>2820518.9953819</v>
      </c>
      <c r="AE1585" s="43"/>
      <c r="AF1585" s="43" t="n">
        <v>-159836.884557749</v>
      </c>
      <c r="AG1585" s="43"/>
      <c r="AH1585" s="43" t="n">
        <v>258848.748191339</v>
      </c>
      <c r="AI1585" s="43" t="n">
        <v>-31577.6978888341</v>
      </c>
      <c r="AJ1585" s="43"/>
      <c r="AK1585" s="43"/>
      <c r="AL1585" s="43" t="n">
        <v>6285</v>
      </c>
      <c r="AM1585" s="43" t="n">
        <v>0</v>
      </c>
    </row>
    <row r="1586">
      <c r="A1586" t="str">
        <f>M1586</f>
      </c>
      <c r="B1586" t="str">
        <f>N1586</f>
      </c>
      <c r="C1586" t="str">
        <f>O1586</f>
      </c>
      <c r="D1586" s="43" t="str">
        <f>AE1586</f>
      </c>
      <c r="E1586" s="43" t="str">
        <f>AK1586</f>
      </c>
      <c r="F1586" s="43" t="str">
        <f>AL1586</f>
      </c>
      <c r="G1586" s="43" t="str">
        <f>AM1586</f>
      </c>
      <c r="H1586" s="44" t="str">
        <f>AL1586/AK1586-1</f>
      </c>
      <c r="I1586" s="44" t="str">
        <f>AL1586/AE1586-1</f>
      </c>
      <c r="J1586" s="44" t="str">
        <f>AM1586/AL1586</f>
      </c>
      <c r="K1586" s="44" t="str">
        <f>AL1586/Sum(AL$1:AL$1706)</f>
      </c>
      <c r="L1586" s="44" t="str">
        <f>AM1586/Sum(AM1:AM$1706)</f>
      </c>
      <c r="M1586" t="s">
        <v>1855</v>
      </c>
      <c r="N1586" t="s">
        <v>3581</v>
      </c>
      <c r="O1586" t="n">
        <v>39</v>
      </c>
      <c r="P1586" s="43"/>
      <c r="Q1586" s="43"/>
      <c r="R1586" s="43"/>
      <c r="S1586" s="43"/>
      <c r="T1586" s="43"/>
      <c r="U1586" s="43"/>
      <c r="V1586" s="43"/>
      <c r="W1586" s="43"/>
      <c r="X1586" s="43"/>
      <c r="Y1586" s="43"/>
      <c r="Z1586" s="43"/>
      <c r="AA1586" s="43" t="n">
        <v>1048028.70043699</v>
      </c>
      <c r="AB1586" s="43" t="n">
        <v>384455.474826646</v>
      </c>
      <c r="AC1586" s="43" t="n">
        <v>76329.6813959006</v>
      </c>
      <c r="AD1586" s="43"/>
      <c r="AE1586" s="43"/>
      <c r="AF1586" s="43" t="n">
        <v>-211803.232616678</v>
      </c>
      <c r="AG1586" s="43" t="n">
        <v>1570.35586621244</v>
      </c>
      <c r="AH1586" s="43"/>
      <c r="AI1586" s="43"/>
      <c r="AJ1586" s="43" t="n">
        <v>-1485.04339645726</v>
      </c>
      <c r="AK1586" s="43"/>
      <c r="AL1586" s="43"/>
      <c r="AM1586" s="43"/>
    </row>
    <row r="1587">
      <c r="A1587" t="str">
        <f>M1587</f>
      </c>
      <c r="B1587" t="str">
        <f>N1587</f>
      </c>
      <c r="C1587" t="str">
        <f>O1587</f>
      </c>
      <c r="D1587" s="43" t="str">
        <f>AE1587</f>
      </c>
      <c r="E1587" s="43" t="str">
        <f>AK1587</f>
      </c>
      <c r="F1587" s="43" t="str">
        <f>AL1587</f>
      </c>
      <c r="G1587" s="43" t="str">
        <f>AM1587</f>
      </c>
      <c r="H1587" s="44" t="str">
        <f>AL1587/AK1587-1</f>
      </c>
      <c r="I1587" s="44" t="str">
        <f>AL1587/AE1587-1</f>
      </c>
      <c r="J1587" s="44" t="str">
        <f>AM1587/AL1587</f>
      </c>
      <c r="K1587" s="44" t="str">
        <f>AL1587/Sum(AL$1:AL$1706)</f>
      </c>
      <c r="L1587" s="44" t="str">
        <f>AM1587/Sum(AM1:AM$1706)</f>
      </c>
      <c r="M1587" t="s">
        <v>1855</v>
      </c>
      <c r="N1587" t="s">
        <v>3011</v>
      </c>
      <c r="O1587" t="n">
        <v>1987</v>
      </c>
      <c r="P1587" s="43"/>
      <c r="Q1587" s="43"/>
      <c r="R1587" s="43"/>
      <c r="S1587" s="43"/>
      <c r="T1587" s="43"/>
      <c r="U1587" s="43"/>
      <c r="V1587" s="43"/>
      <c r="W1587" s="43"/>
      <c r="X1587" s="43"/>
      <c r="Y1587" s="43"/>
      <c r="Z1587" s="43"/>
      <c r="AA1587" s="43"/>
      <c r="AB1587" s="43"/>
      <c r="AC1587" s="43"/>
      <c r="AD1587" s="43"/>
      <c r="AE1587" s="43"/>
      <c r="AF1587" s="43"/>
      <c r="AG1587" s="43"/>
      <c r="AH1587" s="43"/>
      <c r="AI1587" s="43"/>
      <c r="AJ1587" s="43"/>
      <c r="AK1587" s="43"/>
      <c r="AL1587" s="43" t="n">
        <v>146265</v>
      </c>
      <c r="AM1587" s="43"/>
    </row>
    <row r="1588">
      <c r="A1588" t="str">
        <f>M1588</f>
      </c>
      <c r="B1588" t="str">
        <f>N1588</f>
      </c>
      <c r="C1588" t="str">
        <f>O1588</f>
      </c>
      <c r="D1588" s="43" t="str">
        <f>AE1588</f>
      </c>
      <c r="E1588" s="43" t="str">
        <f>AK1588</f>
      </c>
      <c r="F1588" s="43" t="str">
        <f>AL1588</f>
      </c>
      <c r="G1588" s="43" t="str">
        <f>AM1588</f>
      </c>
      <c r="H1588" s="44" t="str">
        <f>AL1588/AK1588-1</f>
      </c>
      <c r="I1588" s="44" t="str">
        <f>AL1588/AE1588-1</f>
      </c>
      <c r="J1588" s="44" t="str">
        <f>AM1588/AL1588</f>
      </c>
      <c r="K1588" s="44" t="str">
        <f>AL1588/Sum(AL$1:AL$1706)</f>
      </c>
      <c r="L1588" s="44" t="str">
        <f>AM1588/Sum(AM1:AM$1706)</f>
      </c>
      <c r="M1588" t="s">
        <v>1855</v>
      </c>
      <c r="N1588" t="s">
        <v>2594</v>
      </c>
      <c r="O1588" t="n">
        <v>664</v>
      </c>
      <c r="P1588" s="43"/>
      <c r="Q1588" s="43"/>
      <c r="R1588" s="43"/>
      <c r="S1588" s="43"/>
      <c r="T1588" s="43"/>
      <c r="U1588" s="43"/>
      <c r="V1588" s="43"/>
      <c r="W1588" s="43"/>
      <c r="X1588" s="43"/>
      <c r="Y1588" s="43"/>
      <c r="Z1588" s="43"/>
      <c r="AA1588" s="43"/>
      <c r="AB1588" s="43"/>
      <c r="AC1588" s="43"/>
      <c r="AD1588" s="43"/>
      <c r="AE1588" s="43"/>
      <c r="AF1588" s="43"/>
      <c r="AG1588" s="43"/>
      <c r="AH1588" s="43"/>
      <c r="AI1588" s="43"/>
      <c r="AJ1588" s="43" t="n">
        <v>1989415.48291822</v>
      </c>
      <c r="AK1588" s="43" t="n">
        <v>2673218.98731074</v>
      </c>
      <c r="AL1588" s="43" t="n">
        <v>2200000</v>
      </c>
      <c r="AM1588" s="43"/>
    </row>
    <row r="1589">
      <c r="A1589" t="str">
        <f>M1589</f>
      </c>
      <c r="B1589" t="str">
        <f>N1589</f>
      </c>
      <c r="C1589" t="str">
        <f>O1589</f>
      </c>
      <c r="D1589" s="43" t="str">
        <f>AE1589</f>
      </c>
      <c r="E1589" s="43" t="str">
        <f>AK1589</f>
      </c>
      <c r="F1589" s="43" t="str">
        <f>AL1589</f>
      </c>
      <c r="G1589" s="43" t="str">
        <f>AM1589</f>
      </c>
      <c r="H1589" s="44" t="str">
        <f>AL1589/AK1589-1</f>
      </c>
      <c r="I1589" s="44" t="str">
        <f>AL1589/AE1589-1</f>
      </c>
      <c r="J1589" s="44" t="str">
        <f>AM1589/AL1589</f>
      </c>
      <c r="K1589" s="44" t="str">
        <f>AL1589/Sum(AL$1:AL$1706)</f>
      </c>
      <c r="L1589" s="44" t="str">
        <f>AM1589/Sum(AM1:AM$1706)</f>
      </c>
      <c r="M1589" t="s">
        <v>1855</v>
      </c>
      <c r="N1589" t="s">
        <v>3582</v>
      </c>
      <c r="O1589" t="n">
        <v>1268</v>
      </c>
      <c r="P1589" s="43" t="n">
        <v>16779492.288177</v>
      </c>
      <c r="Q1589" s="43" t="n">
        <v>45327961.6619042</v>
      </c>
      <c r="R1589" s="43" t="n">
        <v>20056389.214623</v>
      </c>
      <c r="S1589" s="43" t="n">
        <v>60848028.9559517</v>
      </c>
      <c r="T1589" s="43"/>
      <c r="U1589" s="43"/>
      <c r="V1589" s="43"/>
      <c r="W1589" s="43"/>
      <c r="X1589" s="43"/>
      <c r="Y1589" s="43"/>
      <c r="Z1589" s="43"/>
      <c r="AA1589" s="43"/>
      <c r="AB1589" s="43"/>
      <c r="AC1589" s="43"/>
      <c r="AD1589" s="43"/>
      <c r="AE1589" s="43"/>
      <c r="AF1589" s="43"/>
      <c r="AG1589" s="43"/>
      <c r="AH1589" s="43"/>
      <c r="AI1589" s="43"/>
      <c r="AJ1589" s="43"/>
      <c r="AK1589" s="43"/>
      <c r="AL1589" s="43"/>
      <c r="AM1589" s="43"/>
    </row>
    <row r="1590">
      <c r="A1590" t="str">
        <f>M1590</f>
      </c>
      <c r="B1590" t="str">
        <f>N1590</f>
      </c>
      <c r="C1590" t="str">
        <f>O1590</f>
      </c>
      <c r="D1590" s="43" t="str">
        <f>AE1590</f>
      </c>
      <c r="E1590" s="43" t="str">
        <f>AK1590</f>
      </c>
      <c r="F1590" s="43" t="str">
        <f>AL1590</f>
      </c>
      <c r="G1590" s="43" t="str">
        <f>AM1590</f>
      </c>
      <c r="H1590" s="44" t="str">
        <f>AL1590/AK1590-1</f>
      </c>
      <c r="I1590" s="44" t="str">
        <f>AL1590/AE1590-1</f>
      </c>
      <c r="J1590" s="44" t="str">
        <f>AM1590/AL1590</f>
      </c>
      <c r="K1590" s="44" t="str">
        <f>AL1590/Sum(AL$1:AL$1706)</f>
      </c>
      <c r="L1590" s="44" t="str">
        <f>AM1590/Sum(AM1:AM$1706)</f>
      </c>
      <c r="M1590" t="s">
        <v>1855</v>
      </c>
      <c r="N1590" t="s">
        <v>2600</v>
      </c>
      <c r="O1590" t="n">
        <v>2258</v>
      </c>
      <c r="P1590" s="43"/>
      <c r="Q1590" s="43"/>
      <c r="R1590" s="43"/>
      <c r="S1590" s="43"/>
      <c r="T1590" s="43"/>
      <c r="U1590" s="43"/>
      <c r="V1590" s="43"/>
      <c r="W1590" s="43"/>
      <c r="X1590" s="43"/>
      <c r="Y1590" s="43"/>
      <c r="Z1590" s="43"/>
      <c r="AA1590" s="43"/>
      <c r="AB1590" s="43"/>
      <c r="AC1590" s="43"/>
      <c r="AD1590" s="43" t="n">
        <v>28241421.7982282</v>
      </c>
      <c r="AE1590" s="43"/>
      <c r="AF1590" s="43"/>
      <c r="AG1590" s="43"/>
      <c r="AH1590" s="43" t="n">
        <v>51361891.0988032</v>
      </c>
      <c r="AI1590" s="43"/>
      <c r="AJ1590" s="43"/>
      <c r="AK1590" s="43"/>
      <c r="AL1590" s="43"/>
      <c r="AM1590" s="43"/>
    </row>
    <row r="1591">
      <c r="A1591" t="str">
        <f>M1591</f>
      </c>
      <c r="B1591" t="str">
        <f>N1591</f>
      </c>
      <c r="C1591" t="str">
        <f>O1591</f>
      </c>
      <c r="D1591" s="43" t="str">
        <f>AE1591</f>
      </c>
      <c r="E1591" s="43" t="str">
        <f>AK1591</f>
      </c>
      <c r="F1591" s="43" t="str">
        <f>AL1591</f>
      </c>
      <c r="G1591" s="43" t="str">
        <f>AM1591</f>
      </c>
      <c r="H1591" s="44" t="str">
        <f>AL1591/AK1591-1</f>
      </c>
      <c r="I1591" s="44" t="str">
        <f>AL1591/AE1591-1</f>
      </c>
      <c r="J1591" s="44" t="str">
        <f>AM1591/AL1591</f>
      </c>
      <c r="K1591" s="44" t="str">
        <f>AL1591/Sum(AL$1:AL$1706)</f>
      </c>
      <c r="L1591" s="44" t="str">
        <f>AM1591/Sum(AM1:AM$1706)</f>
      </c>
      <c r="M1591" t="s">
        <v>1855</v>
      </c>
      <c r="N1591" t="s">
        <v>3583</v>
      </c>
      <c r="O1591" t="n">
        <v>1240</v>
      </c>
      <c r="P1591" s="43" t="n">
        <v>3305303.81000294</v>
      </c>
      <c r="Q1591" s="43" t="n">
        <v>15047964.5806155</v>
      </c>
      <c r="R1591" s="43" t="n">
        <v>21815438.2809624</v>
      </c>
      <c r="S1591" s="43" t="n">
        <v>4531303.96102026</v>
      </c>
      <c r="T1591" s="43"/>
      <c r="U1591" s="43"/>
      <c r="V1591" s="43"/>
      <c r="W1591" s="43"/>
      <c r="X1591" s="43"/>
      <c r="Y1591" s="43"/>
      <c r="Z1591" s="43"/>
      <c r="AA1591" s="43"/>
      <c r="AB1591" s="43"/>
      <c r="AC1591" s="43"/>
      <c r="AD1591" s="43"/>
      <c r="AE1591" s="43"/>
      <c r="AF1591" s="43"/>
      <c r="AG1591" s="43"/>
      <c r="AH1591" s="43"/>
      <c r="AI1591" s="43"/>
      <c r="AJ1591" s="43"/>
      <c r="AK1591" s="43"/>
      <c r="AL1591" s="43"/>
      <c r="AM1591" s="43"/>
    </row>
    <row r="1592">
      <c r="A1592" t="str">
        <f>M1592</f>
      </c>
      <c r="B1592" t="str">
        <f>N1592</f>
      </c>
      <c r="C1592" t="str">
        <f>O1592</f>
      </c>
      <c r="D1592" s="43" t="str">
        <f>AE1592</f>
      </c>
      <c r="E1592" s="43" t="str">
        <f>AK1592</f>
      </c>
      <c r="F1592" s="43" t="str">
        <f>AL1592</f>
      </c>
      <c r="G1592" s="43" t="str">
        <f>AM1592</f>
      </c>
      <c r="H1592" s="44" t="str">
        <f>AL1592/AK1592-1</f>
      </c>
      <c r="I1592" s="44" t="str">
        <f>AL1592/AE1592-1</f>
      </c>
      <c r="J1592" s="44" t="str">
        <f>AM1592/AL1592</f>
      </c>
      <c r="K1592" s="44" t="str">
        <f>AL1592/Sum(AL$1:AL$1706)</f>
      </c>
      <c r="L1592" s="44" t="str">
        <f>AM1592/Sum(AM1:AM$1706)</f>
      </c>
      <c r="M1592" t="s">
        <v>1855</v>
      </c>
      <c r="N1592" t="s">
        <v>3584</v>
      </c>
      <c r="O1592" t="n">
        <v>1245</v>
      </c>
      <c r="P1592" s="43" t="n">
        <v>5061177.43709894</v>
      </c>
      <c r="Q1592" s="43"/>
      <c r="R1592" s="43"/>
      <c r="S1592" s="43"/>
      <c r="T1592" s="43"/>
      <c r="U1592" s="43"/>
      <c r="V1592" s="43"/>
      <c r="W1592" s="43"/>
      <c r="X1592" s="43"/>
      <c r="Y1592" s="43"/>
      <c r="Z1592" s="43"/>
      <c r="AA1592" s="43"/>
      <c r="AB1592" s="43"/>
      <c r="AC1592" s="43"/>
      <c r="AD1592" s="43"/>
      <c r="AE1592" s="43"/>
      <c r="AF1592" s="43"/>
      <c r="AG1592" s="43"/>
      <c r="AH1592" s="43"/>
      <c r="AI1592" s="43"/>
      <c r="AJ1592" s="43"/>
      <c r="AK1592" s="43"/>
      <c r="AL1592" s="43"/>
      <c r="AM1592" s="43"/>
    </row>
    <row r="1593">
      <c r="A1593" t="str">
        <f>M1593</f>
      </c>
      <c r="B1593" t="str">
        <f>N1593</f>
      </c>
      <c r="C1593" t="str">
        <f>O1593</f>
      </c>
      <c r="D1593" s="43" t="str">
        <f>AE1593</f>
      </c>
      <c r="E1593" s="43" t="str">
        <f>AK1593</f>
      </c>
      <c r="F1593" s="43" t="str">
        <f>AL1593</f>
      </c>
      <c r="G1593" s="43" t="str">
        <f>AM1593</f>
      </c>
      <c r="H1593" s="44" t="str">
        <f>AL1593/AK1593-1</f>
      </c>
      <c r="I1593" s="44" t="str">
        <f>AL1593/AE1593-1</f>
      </c>
      <c r="J1593" s="44" t="str">
        <f>AM1593/AL1593</f>
      </c>
      <c r="K1593" s="44" t="str">
        <f>AL1593/Sum(AL$1:AL$1706)</f>
      </c>
      <c r="L1593" s="44" t="str">
        <f>AM1593/Sum(AM1:AM$1706)</f>
      </c>
      <c r="M1593" t="s">
        <v>1855</v>
      </c>
      <c r="N1593" t="s">
        <v>3585</v>
      </c>
      <c r="O1593" t="n">
        <v>1241</v>
      </c>
      <c r="P1593" s="43" t="n">
        <v>16102554.7164154</v>
      </c>
      <c r="Q1593" s="43" t="n">
        <v>8501172.58923728</v>
      </c>
      <c r="R1593" s="43" t="n">
        <v>56394117.3362007</v>
      </c>
      <c r="S1593" s="43" t="n">
        <v>54425079.3240141</v>
      </c>
      <c r="T1593" s="43"/>
      <c r="U1593" s="43"/>
      <c r="V1593" s="43"/>
      <c r="W1593" s="43"/>
      <c r="X1593" s="43"/>
      <c r="Y1593" s="43"/>
      <c r="Z1593" s="43"/>
      <c r="AA1593" s="43"/>
      <c r="AB1593" s="43"/>
      <c r="AC1593" s="43"/>
      <c r="AD1593" s="43"/>
      <c r="AE1593" s="43"/>
      <c r="AF1593" s="43"/>
      <c r="AG1593" s="43"/>
      <c r="AH1593" s="43"/>
      <c r="AI1593" s="43"/>
      <c r="AJ1593" s="43"/>
      <c r="AK1593" s="43"/>
      <c r="AL1593" s="43"/>
      <c r="AM1593" s="43"/>
    </row>
    <row r="1594">
      <c r="A1594" t="str">
        <f>M1594</f>
      </c>
      <c r="B1594" t="str">
        <f>N1594</f>
      </c>
      <c r="C1594" t="str">
        <f>O1594</f>
      </c>
      <c r="D1594" s="43" t="str">
        <f>AE1594</f>
      </c>
      <c r="E1594" s="43" t="str">
        <f>AK1594</f>
      </c>
      <c r="F1594" s="43" t="str">
        <f>AL1594</f>
      </c>
      <c r="G1594" s="43" t="str">
        <f>AM1594</f>
      </c>
      <c r="H1594" s="44" t="str">
        <f>AL1594/AK1594-1</f>
      </c>
      <c r="I1594" s="44" t="str">
        <f>AL1594/AE1594-1</f>
      </c>
      <c r="J1594" s="44" t="str">
        <f>AM1594/AL1594</f>
      </c>
      <c r="K1594" s="44" t="str">
        <f>AL1594/Sum(AL$1:AL$1706)</f>
      </c>
      <c r="L1594" s="44" t="str">
        <f>AM1594/Sum(AM1:AM$1706)</f>
      </c>
      <c r="M1594" t="s">
        <v>1855</v>
      </c>
      <c r="N1594" t="s">
        <v>3586</v>
      </c>
      <c r="O1594" t="n">
        <v>1254</v>
      </c>
      <c r="P1594" s="43" t="n">
        <v>3255576.4862612</v>
      </c>
      <c r="Q1594" s="43" t="n">
        <v>34464916.1575317</v>
      </c>
      <c r="R1594" s="43" t="n">
        <v>13496645.9750378</v>
      </c>
      <c r="S1594" s="43" t="n">
        <v>8749017.23094217</v>
      </c>
      <c r="T1594" s="43"/>
      <c r="U1594" s="43"/>
      <c r="V1594" s="43"/>
      <c r="W1594" s="43"/>
      <c r="X1594" s="43"/>
      <c r="Y1594" s="43"/>
      <c r="Z1594" s="43" t="n">
        <v>-5481948.6900086</v>
      </c>
      <c r="AA1594" s="43"/>
      <c r="AB1594" s="43"/>
      <c r="AC1594" s="43"/>
      <c r="AD1594" s="43"/>
      <c r="AE1594" s="43"/>
      <c r="AF1594" s="43"/>
      <c r="AG1594" s="43"/>
      <c r="AH1594" s="43"/>
      <c r="AI1594" s="43"/>
      <c r="AJ1594" s="43"/>
      <c r="AK1594" s="43"/>
      <c r="AL1594" s="43"/>
      <c r="AM1594" s="43"/>
    </row>
    <row r="1595">
      <c r="A1595" t="str">
        <f>M1595</f>
      </c>
      <c r="B1595" t="str">
        <f>N1595</f>
      </c>
      <c r="C1595" t="str">
        <f>O1595</f>
      </c>
      <c r="D1595" s="43" t="str">
        <f>AE1595</f>
      </c>
      <c r="E1595" s="43" t="str">
        <f>AK1595</f>
      </c>
      <c r="F1595" s="43" t="str">
        <f>AL1595</f>
      </c>
      <c r="G1595" s="43" t="str">
        <f>AM1595</f>
      </c>
      <c r="H1595" s="44" t="str">
        <f>AL1595/AK1595-1</f>
      </c>
      <c r="I1595" s="44" t="str">
        <f>AL1595/AE1595-1</f>
      </c>
      <c r="J1595" s="44" t="str">
        <f>AM1595/AL1595</f>
      </c>
      <c r="K1595" s="44" t="str">
        <f>AL1595/Sum(AL$1:AL$1706)</f>
      </c>
      <c r="L1595" s="44" t="str">
        <f>AM1595/Sum(AM1:AM$1706)</f>
      </c>
      <c r="M1595" t="s">
        <v>1855</v>
      </c>
      <c r="N1595" t="s">
        <v>2608</v>
      </c>
      <c r="O1595" t="n">
        <v>1328</v>
      </c>
      <c r="P1595" s="43"/>
      <c r="Q1595" s="43"/>
      <c r="R1595" s="43"/>
      <c r="S1595" s="43"/>
      <c r="T1595" s="43"/>
      <c r="U1595" s="43"/>
      <c r="V1595" s="43"/>
      <c r="W1595" s="43"/>
      <c r="X1595" s="43"/>
      <c r="Y1595" s="43" t="n">
        <v>0</v>
      </c>
      <c r="Z1595" s="43"/>
      <c r="AA1595" s="43"/>
      <c r="AB1595" s="43"/>
      <c r="AC1595" s="43"/>
      <c r="AD1595" s="43"/>
      <c r="AE1595" s="43"/>
      <c r="AF1595" s="43"/>
      <c r="AG1595" s="43"/>
      <c r="AH1595" s="43"/>
      <c r="AI1595" s="43"/>
      <c r="AJ1595" s="43"/>
      <c r="AK1595" s="43"/>
      <c r="AL1595" s="43"/>
      <c r="AM1595" s="43"/>
    </row>
    <row r="1596">
      <c r="A1596" t="str">
        <f>M1596</f>
      </c>
      <c r="B1596" t="str">
        <f>N1596</f>
      </c>
      <c r="C1596" t="str">
        <f>O1596</f>
      </c>
      <c r="D1596" s="43" t="str">
        <f>AE1596</f>
      </c>
      <c r="E1596" s="43" t="str">
        <f>AK1596</f>
      </c>
      <c r="F1596" s="43" t="str">
        <f>AL1596</f>
      </c>
      <c r="G1596" s="43" t="str">
        <f>AM1596</f>
      </c>
      <c r="H1596" s="44" t="str">
        <f>AL1596/AK1596-1</f>
      </c>
      <c r="I1596" s="44" t="str">
        <f>AL1596/AE1596-1</f>
      </c>
      <c r="J1596" s="44" t="str">
        <f>AM1596/AL1596</f>
      </c>
      <c r="K1596" s="44" t="str">
        <f>AL1596/Sum(AL$1:AL$1706)</f>
      </c>
      <c r="L1596" s="44" t="str">
        <f>AM1596/Sum(AM1:AM$1706)</f>
      </c>
      <c r="M1596" t="s">
        <v>1855</v>
      </c>
      <c r="N1596" t="s">
        <v>3587</v>
      </c>
      <c r="O1596" t="n">
        <v>1272</v>
      </c>
      <c r="P1596" s="43"/>
      <c r="Q1596" s="43"/>
      <c r="R1596" s="43" t="n">
        <v>1008965.01245144</v>
      </c>
      <c r="S1596" s="43" t="n">
        <v>14802521.4014256</v>
      </c>
      <c r="T1596" s="43"/>
      <c r="U1596" s="43"/>
      <c r="V1596" s="43"/>
      <c r="W1596" s="43"/>
      <c r="X1596" s="43"/>
      <c r="Y1596" s="43"/>
      <c r="Z1596" s="43"/>
      <c r="AA1596" s="43"/>
      <c r="AB1596" s="43"/>
      <c r="AC1596" s="43"/>
      <c r="AD1596" s="43"/>
      <c r="AE1596" s="43"/>
      <c r="AF1596" s="43"/>
      <c r="AG1596" s="43"/>
      <c r="AH1596" s="43"/>
      <c r="AI1596" s="43"/>
      <c r="AJ1596" s="43"/>
      <c r="AK1596" s="43"/>
      <c r="AL1596" s="43"/>
      <c r="AM1596" s="43"/>
    </row>
    <row r="1597">
      <c r="A1597" t="str">
        <f>M1597</f>
      </c>
      <c r="B1597" t="str">
        <f>N1597</f>
      </c>
      <c r="C1597" t="str">
        <f>O1597</f>
      </c>
      <c r="D1597" s="43" t="str">
        <f>AE1597</f>
      </c>
      <c r="E1597" s="43" t="str">
        <f>AK1597</f>
      </c>
      <c r="F1597" s="43" t="str">
        <f>AL1597</f>
      </c>
      <c r="G1597" s="43" t="str">
        <f>AM1597</f>
      </c>
      <c r="H1597" s="44" t="str">
        <f>AL1597/AK1597-1</f>
      </c>
      <c r="I1597" s="44" t="str">
        <f>AL1597/AE1597-1</f>
      </c>
      <c r="J1597" s="44" t="str">
        <f>AM1597/AL1597</f>
      </c>
      <c r="K1597" s="44" t="str">
        <f>AL1597/Sum(AL$1:AL$1706)</f>
      </c>
      <c r="L1597" s="44" t="str">
        <f>AM1597/Sum(AM1:AM$1706)</f>
      </c>
      <c r="M1597" t="s">
        <v>1855</v>
      </c>
      <c r="N1597" t="s">
        <v>3588</v>
      </c>
      <c r="O1597" t="n">
        <v>1274</v>
      </c>
      <c r="P1597" s="43" t="n">
        <v>1244756.81461212</v>
      </c>
      <c r="Q1597" s="43" t="n">
        <v>2908363.05310781</v>
      </c>
      <c r="R1597" s="43" t="n">
        <v>16225017.4948202</v>
      </c>
      <c r="S1597" s="43" t="n">
        <v>5909594.40190071</v>
      </c>
      <c r="T1597" s="43"/>
      <c r="U1597" s="43"/>
      <c r="V1597" s="43"/>
      <c r="W1597" s="43"/>
      <c r="X1597" s="43"/>
      <c r="Y1597" s="43"/>
      <c r="Z1597" s="43"/>
      <c r="AA1597" s="43"/>
      <c r="AB1597" s="43"/>
      <c r="AC1597" s="43"/>
      <c r="AD1597" s="43"/>
      <c r="AE1597" s="43"/>
      <c r="AF1597" s="43"/>
      <c r="AG1597" s="43"/>
      <c r="AH1597" s="43"/>
      <c r="AI1597" s="43"/>
      <c r="AJ1597" s="43"/>
      <c r="AK1597" s="43"/>
      <c r="AL1597" s="43"/>
      <c r="AM1597" s="43"/>
    </row>
    <row r="1598">
      <c r="A1598" t="str">
        <f>M1598</f>
      </c>
      <c r="B1598" t="str">
        <f>N1598</f>
      </c>
      <c r="C1598" t="str">
        <f>O1598</f>
      </c>
      <c r="D1598" s="43" t="str">
        <f>AE1598</f>
      </c>
      <c r="E1598" s="43" t="str">
        <f>AK1598</f>
      </c>
      <c r="F1598" s="43" t="str">
        <f>AL1598</f>
      </c>
      <c r="G1598" s="43" t="str">
        <f>AM1598</f>
      </c>
      <c r="H1598" s="44" t="str">
        <f>AL1598/AK1598-1</f>
      </c>
      <c r="I1598" s="44" t="str">
        <f>AL1598/AE1598-1</f>
      </c>
      <c r="J1598" s="44" t="str">
        <f>AM1598/AL1598</f>
      </c>
      <c r="K1598" s="44" t="str">
        <f>AL1598/Sum(AL$1:AL$1706)</f>
      </c>
      <c r="L1598" s="44" t="str">
        <f>AM1598/Sum(AM1:AM$1706)</f>
      </c>
      <c r="M1598" t="s">
        <v>1855</v>
      </c>
      <c r="N1598" t="s">
        <v>3589</v>
      </c>
      <c r="O1598" t="n">
        <v>1335</v>
      </c>
      <c r="P1598" s="43"/>
      <c r="Q1598" s="43"/>
      <c r="R1598" s="43"/>
      <c r="S1598" s="43"/>
      <c r="T1598" s="43"/>
      <c r="U1598" s="43"/>
      <c r="V1598" s="43"/>
      <c r="W1598" s="43"/>
      <c r="X1598" s="43" t="n">
        <v>0</v>
      </c>
      <c r="Y1598" s="43" t="n">
        <v>13582.704503798</v>
      </c>
      <c r="Z1598" s="43"/>
      <c r="AA1598" s="43" t="n">
        <v>324267.826277298</v>
      </c>
      <c r="AB1598" s="43" t="n">
        <v>19301.8580331772</v>
      </c>
      <c r="AC1598" s="43" t="n">
        <v>634347.622788796</v>
      </c>
      <c r="AD1598" s="43" t="n">
        <v>5127774.64401876</v>
      </c>
      <c r="AE1598" s="43" t="n">
        <v>0</v>
      </c>
      <c r="AF1598" s="43" t="n">
        <v>0</v>
      </c>
      <c r="AG1598" s="43"/>
      <c r="AH1598" s="43"/>
      <c r="AI1598" s="43"/>
      <c r="AJ1598" s="43"/>
      <c r="AK1598" s="43"/>
      <c r="AL1598" s="43"/>
      <c r="AM1598" s="43"/>
    </row>
    <row r="1599">
      <c r="A1599" t="str">
        <f>M1599</f>
      </c>
      <c r="B1599" t="str">
        <f>N1599</f>
      </c>
      <c r="C1599" t="str">
        <f>O1599</f>
      </c>
      <c r="D1599" s="43" t="str">
        <f>AE1599</f>
      </c>
      <c r="E1599" s="43" t="str">
        <f>AK1599</f>
      </c>
      <c r="F1599" s="43" t="str">
        <f>AL1599</f>
      </c>
      <c r="G1599" s="43" t="str">
        <f>AM1599</f>
      </c>
      <c r="H1599" s="44" t="str">
        <f>AL1599/AK1599-1</f>
      </c>
      <c r="I1599" s="44" t="str">
        <f>AL1599/AE1599-1</f>
      </c>
      <c r="J1599" s="44" t="str">
        <f>AM1599/AL1599</f>
      </c>
      <c r="K1599" s="44" t="str">
        <f>AL1599/Sum(AL$1:AL$1706)</f>
      </c>
      <c r="L1599" s="44" t="str">
        <f>AM1599/Sum(AM1:AM$1706)</f>
      </c>
      <c r="M1599" t="s">
        <v>1855</v>
      </c>
      <c r="N1599" t="s">
        <v>3590</v>
      </c>
      <c r="O1599" t="n">
        <v>1279</v>
      </c>
      <c r="P1599" s="43" t="n">
        <v>4281775.11277109</v>
      </c>
      <c r="Q1599" s="43" t="n">
        <v>2725071.25180295</v>
      </c>
      <c r="R1599" s="43" t="n">
        <v>2438588.09396034</v>
      </c>
      <c r="S1599" s="43" t="n">
        <v>1947480.63137474</v>
      </c>
      <c r="T1599" s="43"/>
      <c r="U1599" s="43"/>
      <c r="V1599" s="43"/>
      <c r="W1599" s="43"/>
      <c r="X1599" s="43"/>
      <c r="Y1599" s="43"/>
      <c r="Z1599" s="43"/>
      <c r="AA1599" s="43"/>
      <c r="AB1599" s="43"/>
      <c r="AC1599" s="43"/>
      <c r="AD1599" s="43"/>
      <c r="AE1599" s="43"/>
      <c r="AF1599" s="43"/>
      <c r="AG1599" s="43"/>
      <c r="AH1599" s="43"/>
      <c r="AI1599" s="43"/>
      <c r="AJ1599" s="43"/>
      <c r="AK1599" s="43"/>
      <c r="AL1599" s="43"/>
      <c r="AM1599" s="43"/>
    </row>
    <row r="1600">
      <c r="A1600" t="str">
        <f>M1600</f>
      </c>
      <c r="B1600" t="str">
        <f>N1600</f>
      </c>
      <c r="C1600" t="str">
        <f>O1600</f>
      </c>
      <c r="D1600" s="43" t="str">
        <f>AE1600</f>
      </c>
      <c r="E1600" s="43" t="str">
        <f>AK1600</f>
      </c>
      <c r="F1600" s="43" t="str">
        <f>AL1600</f>
      </c>
      <c r="G1600" s="43" t="str">
        <f>AM1600</f>
      </c>
      <c r="H1600" s="44" t="str">
        <f>AL1600/AK1600-1</f>
      </c>
      <c r="I1600" s="44" t="str">
        <f>AL1600/AE1600-1</f>
      </c>
      <c r="J1600" s="44" t="str">
        <f>AM1600/AL1600</f>
      </c>
      <c r="K1600" s="44" t="str">
        <f>AL1600/Sum(AL$1:AL$1706)</f>
      </c>
      <c r="L1600" s="44" t="str">
        <f>AM1600/Sum(AM1:AM$1706)</f>
      </c>
      <c r="M1600" t="s">
        <v>1855</v>
      </c>
      <c r="N1600" t="s">
        <v>3591</v>
      </c>
      <c r="O1600" t="n">
        <v>2006</v>
      </c>
      <c r="P1600" s="43"/>
      <c r="Q1600" s="43"/>
      <c r="R1600" s="43"/>
      <c r="S1600" s="43"/>
      <c r="T1600" s="43"/>
      <c r="U1600" s="43"/>
      <c r="V1600" s="43"/>
      <c r="W1600" s="43"/>
      <c r="X1600" s="43"/>
      <c r="Y1600" s="43" t="n">
        <v>0</v>
      </c>
      <c r="Z1600" s="43" t="n">
        <v>0</v>
      </c>
      <c r="AA1600" s="43" t="n">
        <v>0</v>
      </c>
      <c r="AB1600" s="43" t="n">
        <v>0</v>
      </c>
      <c r="AC1600" s="43" t="n">
        <v>0</v>
      </c>
      <c r="AD1600" s="43" t="n">
        <v>0</v>
      </c>
      <c r="AE1600" s="43" t="n">
        <v>0</v>
      </c>
      <c r="AF1600" s="43"/>
      <c r="AG1600" s="43"/>
      <c r="AH1600" s="43"/>
      <c r="AI1600" s="43"/>
      <c r="AJ1600" s="43"/>
      <c r="AK1600" s="43"/>
      <c r="AL1600" s="43"/>
      <c r="AM1600" s="43"/>
    </row>
    <row r="1601">
      <c r="A1601" t="str">
        <f>M1601</f>
      </c>
      <c r="B1601" t="str">
        <f>N1601</f>
      </c>
      <c r="C1601" t="str">
        <f>O1601</f>
      </c>
      <c r="D1601" s="43" t="str">
        <f>AE1601</f>
      </c>
      <c r="E1601" s="43" t="str">
        <f>AK1601</f>
      </c>
      <c r="F1601" s="43" t="str">
        <f>AL1601</f>
      </c>
      <c r="G1601" s="43" t="str">
        <f>AM1601</f>
      </c>
      <c r="H1601" s="44" t="str">
        <f>AL1601/AK1601-1</f>
      </c>
      <c r="I1601" s="44" t="str">
        <f>AL1601/AE1601-1</f>
      </c>
      <c r="J1601" s="44" t="str">
        <f>AM1601/AL1601</f>
      </c>
      <c r="K1601" s="44" t="str">
        <f>AL1601/Sum(AL$1:AL$1706)</f>
      </c>
      <c r="L1601" s="44" t="str">
        <f>AM1601/Sum(AM1:AM$1706)</f>
      </c>
      <c r="M1601" t="s">
        <v>1855</v>
      </c>
      <c r="N1601" t="s">
        <v>3592</v>
      </c>
      <c r="O1601" t="n">
        <v>2007</v>
      </c>
      <c r="P1601" s="43" t="n">
        <v>51087514.7740336</v>
      </c>
      <c r="Q1601" s="43" t="n">
        <v>52006427.2476188</v>
      </c>
      <c r="R1601" s="43" t="n">
        <v>96281148.8860544</v>
      </c>
      <c r="S1601" s="43" t="n">
        <v>81693974.3372702</v>
      </c>
      <c r="T1601" s="43" t="n">
        <v>85500363.8746308</v>
      </c>
      <c r="U1601" s="43" t="n">
        <v>-56755.8411168085</v>
      </c>
      <c r="V1601" s="43" t="n">
        <v>-373212.506525357</v>
      </c>
      <c r="W1601" s="43" t="n">
        <v>-3018592.05984324</v>
      </c>
      <c r="X1601" s="43" t="n">
        <v>0</v>
      </c>
      <c r="Y1601" s="43" t="n">
        <v>0</v>
      </c>
      <c r="Z1601" s="43" t="n">
        <v>0</v>
      </c>
      <c r="AA1601" s="43" t="n">
        <v>0</v>
      </c>
      <c r="AB1601" s="43" t="n">
        <v>-7283.31279054034</v>
      </c>
      <c r="AC1601" s="43" t="n">
        <v>0</v>
      </c>
      <c r="AD1601" s="43" t="n">
        <v>314008.65095425</v>
      </c>
      <c r="AE1601" s="43" t="n">
        <v>0</v>
      </c>
      <c r="AF1601" s="43" t="n">
        <v>-8934976.18126718</v>
      </c>
      <c r="AG1601" s="43"/>
      <c r="AH1601" s="43"/>
      <c r="AI1601" s="43"/>
      <c r="AJ1601" s="43"/>
      <c r="AK1601" s="43"/>
      <c r="AL1601" s="43" t="n">
        <v>714976.3125</v>
      </c>
      <c r="AM1601" s="43"/>
    </row>
    <row r="1602">
      <c r="A1602" t="str">
        <f>M1602</f>
      </c>
      <c r="B1602" t="str">
        <f>N1602</f>
      </c>
      <c r="C1602" t="str">
        <f>O1602</f>
      </c>
      <c r="D1602" s="43" t="str">
        <f>AE1602</f>
      </c>
      <c r="E1602" s="43" t="str">
        <f>AK1602</f>
      </c>
      <c r="F1602" s="43" t="str">
        <f>AL1602</f>
      </c>
      <c r="G1602" s="43" t="str">
        <f>AM1602</f>
      </c>
      <c r="H1602" s="44" t="str">
        <f>AL1602/AK1602-1</f>
      </c>
      <c r="I1602" s="44" t="str">
        <f>AL1602/AE1602-1</f>
      </c>
      <c r="J1602" s="44" t="str">
        <f>AM1602/AL1602</f>
      </c>
      <c r="K1602" s="44" t="str">
        <f>AL1602/Sum(AL$1:AL$1706)</f>
      </c>
      <c r="L1602" s="44" t="str">
        <f>AM1602/Sum(AM1:AM$1706)</f>
      </c>
      <c r="M1602" t="s">
        <v>1855</v>
      </c>
      <c r="N1602" t="s">
        <v>3593</v>
      </c>
      <c r="O1602" t="n">
        <v>2103</v>
      </c>
      <c r="P1602" s="43" t="n">
        <v>14738132.0871272</v>
      </c>
      <c r="Q1602" s="43" t="n">
        <v>11181410.36325</v>
      </c>
      <c r="R1602" s="43" t="n">
        <v>759190.645576084</v>
      </c>
      <c r="S1602" s="43" t="n">
        <v>-57425.8476798751</v>
      </c>
      <c r="T1602" s="43"/>
      <c r="U1602" s="43"/>
      <c r="V1602" s="43"/>
      <c r="W1602" s="43"/>
      <c r="X1602" s="43"/>
      <c r="Y1602" s="43"/>
      <c r="Z1602" s="43"/>
      <c r="AA1602" s="43"/>
      <c r="AB1602" s="43"/>
      <c r="AC1602" s="43"/>
      <c r="AD1602" s="43"/>
      <c r="AE1602" s="43"/>
      <c r="AF1602" s="43"/>
      <c r="AG1602" s="43"/>
      <c r="AH1602" s="43"/>
      <c r="AI1602" s="43"/>
      <c r="AJ1602" s="43"/>
      <c r="AK1602" s="43"/>
      <c r="AL1602" s="43"/>
      <c r="AM1602" s="43"/>
    </row>
    <row r="1603">
      <c r="A1603" t="str">
        <f>M1603</f>
      </c>
      <c r="B1603" t="str">
        <f>N1603</f>
      </c>
      <c r="C1603" t="str">
        <f>O1603</f>
      </c>
      <c r="D1603" s="43" t="str">
        <f>AE1603</f>
      </c>
      <c r="E1603" s="43" t="str">
        <f>AK1603</f>
      </c>
      <c r="F1603" s="43" t="str">
        <f>AL1603</f>
      </c>
      <c r="G1603" s="43" t="str">
        <f>AM1603</f>
      </c>
      <c r="H1603" s="44" t="str">
        <f>AL1603/AK1603-1</f>
      </c>
      <c r="I1603" s="44" t="str">
        <f>AL1603/AE1603-1</f>
      </c>
      <c r="J1603" s="44" t="str">
        <f>AM1603/AL1603</f>
      </c>
      <c r="K1603" s="44" t="str">
        <f>AL1603/Sum(AL$1:AL$1706)</f>
      </c>
      <c r="L1603" s="44" t="str">
        <f>AM1603/Sum(AM1:AM$1706)</f>
      </c>
      <c r="M1603" t="s">
        <v>1855</v>
      </c>
      <c r="N1603" t="s">
        <v>3040</v>
      </c>
      <c r="O1603" t="n">
        <v>2008</v>
      </c>
      <c r="P1603" s="43" t="n">
        <v>713539627.16092</v>
      </c>
      <c r="Q1603" s="43" t="n">
        <v>899510267.174022</v>
      </c>
      <c r="R1603" s="43" t="n">
        <v>557018574.994911</v>
      </c>
      <c r="S1603" s="43" t="n">
        <v>312875812.81994</v>
      </c>
      <c r="T1603" s="43" t="n">
        <v>819634373.118571</v>
      </c>
      <c r="U1603" s="43" t="n">
        <v>598305956.666715</v>
      </c>
      <c r="V1603" s="43" t="n">
        <v>-42351771.7600892</v>
      </c>
      <c r="W1603" s="43" t="n">
        <v>24874510.360373</v>
      </c>
      <c r="X1603" s="43" t="n">
        <v>11952524.5739758</v>
      </c>
      <c r="Y1603" s="43" t="n">
        <v>3857055.24831235</v>
      </c>
      <c r="Z1603" s="43" t="n">
        <v>6381334.39493919</v>
      </c>
      <c r="AA1603" s="43" t="n">
        <v>266187.781806926</v>
      </c>
      <c r="AB1603" s="43" t="n">
        <v>-4144965.80040914</v>
      </c>
      <c r="AC1603" s="43" t="n">
        <v>341883.316650525</v>
      </c>
      <c r="AD1603" s="43" t="n">
        <v>-838283.083967467</v>
      </c>
      <c r="AE1603" s="43" t="n">
        <v>-2125860.27414113</v>
      </c>
      <c r="AF1603" s="43" t="n">
        <v>0</v>
      </c>
      <c r="AG1603" s="43"/>
      <c r="AH1603" s="43" t="n">
        <v>-28070840.704215</v>
      </c>
      <c r="AI1603" s="43" t="n">
        <v>-4666083.93242341</v>
      </c>
      <c r="AJ1603" s="43" t="n">
        <v>0</v>
      </c>
      <c r="AK1603" s="43"/>
      <c r="AL1603" s="43" t="n">
        <v>0</v>
      </c>
      <c r="AM1603" s="43"/>
    </row>
    <row r="1604">
      <c r="A1604" t="str">
        <f>M1604</f>
      </c>
      <c r="B1604" t="str">
        <f>N1604</f>
      </c>
      <c r="C1604" t="str">
        <f>O1604</f>
      </c>
      <c r="D1604" s="43" t="str">
        <f>AE1604</f>
      </c>
      <c r="E1604" s="43" t="str">
        <f>AK1604</f>
      </c>
      <c r="F1604" s="43" t="str">
        <f>AL1604</f>
      </c>
      <c r="G1604" s="43" t="str">
        <f>AM1604</f>
      </c>
      <c r="H1604" s="44" t="str">
        <f>AL1604/AK1604-1</f>
      </c>
      <c r="I1604" s="44" t="str">
        <f>AL1604/AE1604-1</f>
      </c>
      <c r="J1604" s="44" t="str">
        <f>AM1604/AL1604</f>
      </c>
      <c r="K1604" s="44" t="str">
        <f>AL1604/Sum(AL$1:AL$1706)</f>
      </c>
      <c r="L1604" s="44" t="str">
        <f>AM1604/Sum(AM1:AM$1706)</f>
      </c>
      <c r="M1604" t="s">
        <v>1855</v>
      </c>
      <c r="N1604" t="s">
        <v>3594</v>
      </c>
      <c r="O1604" t="n">
        <v>2011</v>
      </c>
      <c r="P1604" s="43" t="n">
        <v>158897438.416732</v>
      </c>
      <c r="Q1604" s="43" t="n">
        <v>156464635.088965</v>
      </c>
      <c r="R1604" s="43" t="n">
        <v>276432019.424273</v>
      </c>
      <c r="S1604" s="43" t="n">
        <v>202181602.543732</v>
      </c>
      <c r="T1604" s="43" t="n">
        <v>145180166.099379</v>
      </c>
      <c r="U1604" s="43" t="n">
        <v>-36478597.7114293</v>
      </c>
      <c r="V1604" s="43" t="n">
        <v>1450847.26094036</v>
      </c>
      <c r="W1604" s="43" t="n">
        <v>-5451235.35887524</v>
      </c>
      <c r="X1604" s="43"/>
      <c r="Y1604" s="43"/>
      <c r="Z1604" s="43" t="n">
        <v>-949308.901039961</v>
      </c>
      <c r="AA1604" s="43"/>
      <c r="AB1604" s="43"/>
      <c r="AC1604" s="43" t="n">
        <v>0</v>
      </c>
      <c r="AD1604" s="43" t="n">
        <v>0</v>
      </c>
      <c r="AE1604" s="43" t="n">
        <v>0</v>
      </c>
      <c r="AF1604" s="43"/>
      <c r="AG1604" s="43"/>
      <c r="AH1604" s="43"/>
      <c r="AI1604" s="43"/>
      <c r="AJ1604" s="43"/>
      <c r="AK1604" s="43"/>
      <c r="AL1604" s="43" t="n">
        <v>0</v>
      </c>
      <c r="AM1604" s="43"/>
    </row>
    <row r="1605">
      <c r="A1605" t="str">
        <f>M1605</f>
      </c>
      <c r="B1605" t="str">
        <f>N1605</f>
      </c>
      <c r="C1605" t="str">
        <f>O1605</f>
      </c>
      <c r="D1605" s="43" t="str">
        <f>AE1605</f>
      </c>
      <c r="E1605" s="43" t="str">
        <f>AK1605</f>
      </c>
      <c r="F1605" s="43" t="str">
        <f>AL1605</f>
      </c>
      <c r="G1605" s="43" t="str">
        <f>AM1605</f>
      </c>
      <c r="H1605" s="44" t="str">
        <f>AL1605/AK1605-1</f>
      </c>
      <c r="I1605" s="44" t="str">
        <f>AL1605/AE1605-1</f>
      </c>
      <c r="J1605" s="44" t="str">
        <f>AM1605/AL1605</f>
      </c>
      <c r="K1605" s="44" t="str">
        <f>AL1605/Sum(AL$1:AL$1706)</f>
      </c>
      <c r="L1605" s="44" t="str">
        <f>AM1605/Sum(AM1:AM$1706)</f>
      </c>
      <c r="M1605" t="s">
        <v>1855</v>
      </c>
      <c r="N1605" t="s">
        <v>3595</v>
      </c>
      <c r="O1605" t="n">
        <v>2104</v>
      </c>
      <c r="P1605" s="43"/>
      <c r="Q1605" s="43"/>
      <c r="R1605" s="43"/>
      <c r="S1605" s="43" t="n">
        <v>112225740.9478</v>
      </c>
      <c r="T1605" s="43" t="n">
        <v>50723671.3369799</v>
      </c>
      <c r="U1605" s="43" t="n">
        <v>2238863.02790813</v>
      </c>
      <c r="V1605" s="43" t="n">
        <v>2317528.64297562</v>
      </c>
      <c r="W1605" s="43" t="n">
        <v>217527561.469272</v>
      </c>
      <c r="X1605" s="43" t="n">
        <v>77582.8509259229</v>
      </c>
      <c r="Y1605" s="43"/>
      <c r="Z1605" s="43"/>
      <c r="AA1605" s="43"/>
      <c r="AB1605" s="43"/>
      <c r="AC1605" s="43"/>
      <c r="AD1605" s="43"/>
      <c r="AE1605" s="43" t="n">
        <v>0</v>
      </c>
      <c r="AF1605" s="43" t="n">
        <v>0</v>
      </c>
      <c r="AG1605" s="43"/>
      <c r="AH1605" s="43"/>
      <c r="AI1605" s="43"/>
      <c r="AJ1605" s="43"/>
      <c r="AK1605" s="43"/>
      <c r="AL1605" s="43"/>
      <c r="AM1605" s="43"/>
    </row>
    <row r="1606">
      <c r="A1606" t="str">
        <f>M1606</f>
      </c>
      <c r="B1606" t="str">
        <f>N1606</f>
      </c>
      <c r="C1606" t="str">
        <f>O1606</f>
      </c>
      <c r="D1606" s="43" t="str">
        <f>AE1606</f>
      </c>
      <c r="E1606" s="43" t="str">
        <f>AK1606</f>
      </c>
      <c r="F1606" s="43" t="str">
        <f>AL1606</f>
      </c>
      <c r="G1606" s="43" t="str">
        <f>AM1606</f>
      </c>
      <c r="H1606" s="44" t="str">
        <f>AL1606/AK1606-1</f>
      </c>
      <c r="I1606" s="44" t="str">
        <f>AL1606/AE1606-1</f>
      </c>
      <c r="J1606" s="44" t="str">
        <f>AM1606/AL1606</f>
      </c>
      <c r="K1606" s="44" t="str">
        <f>AL1606/Sum(AL$1:AL$1706)</f>
      </c>
      <c r="L1606" s="44" t="str">
        <f>AM1606/Sum(AM1:AM$1706)</f>
      </c>
      <c r="M1606" t="s">
        <v>1855</v>
      </c>
      <c r="N1606" t="s">
        <v>3596</v>
      </c>
      <c r="O1606" t="n">
        <v>2105</v>
      </c>
      <c r="P1606" s="43" t="n">
        <v>702666.457074165</v>
      </c>
      <c r="Q1606" s="43" t="n">
        <v>17960859.725546</v>
      </c>
      <c r="R1606" s="43" t="n">
        <v>118260567.936038</v>
      </c>
      <c r="S1606" s="43" t="n">
        <v>107435488.090722</v>
      </c>
      <c r="T1606" s="43" t="n">
        <v>31968620.136082</v>
      </c>
      <c r="U1606" s="43" t="n">
        <v>78967316.1959364</v>
      </c>
      <c r="V1606" s="43" t="n">
        <v>2700493.13961477</v>
      </c>
      <c r="W1606" s="43" t="n">
        <v>33736.0128566501</v>
      </c>
      <c r="X1606" s="43"/>
      <c r="Y1606" s="43" t="n">
        <v>-552488.679057284</v>
      </c>
      <c r="Z1606" s="43" t="n">
        <v>-602500.349960726</v>
      </c>
      <c r="AA1606" s="43"/>
      <c r="AB1606" s="43"/>
      <c r="AC1606" s="43"/>
      <c r="AD1606" s="43"/>
      <c r="AE1606" s="43"/>
      <c r="AF1606" s="43"/>
      <c r="AG1606" s="43"/>
      <c r="AH1606" s="43"/>
      <c r="AI1606" s="43"/>
      <c r="AJ1606" s="43"/>
      <c r="AK1606" s="43"/>
      <c r="AL1606" s="43"/>
      <c r="AM1606" s="43"/>
    </row>
    <row r="1607">
      <c r="A1607" t="str">
        <f>M1607</f>
      </c>
      <c r="B1607" t="str">
        <f>N1607</f>
      </c>
      <c r="C1607" t="str">
        <f>O1607</f>
      </c>
      <c r="D1607" s="43" t="str">
        <f>AE1607</f>
      </c>
      <c r="E1607" s="43" t="str">
        <f>AK1607</f>
      </c>
      <c r="F1607" s="43" t="str">
        <f>AL1607</f>
      </c>
      <c r="G1607" s="43" t="str">
        <f>AM1607</f>
      </c>
      <c r="H1607" s="44" t="str">
        <f>AL1607/AK1607-1</f>
      </c>
      <c r="I1607" s="44" t="str">
        <f>AL1607/AE1607-1</f>
      </c>
      <c r="J1607" s="44" t="str">
        <f>AM1607/AL1607</f>
      </c>
      <c r="K1607" s="44" t="str">
        <f>AL1607/Sum(AL$1:AL$1706)</f>
      </c>
      <c r="L1607" s="44" t="str">
        <f>AM1607/Sum(AM1:AM$1706)</f>
      </c>
      <c r="M1607" t="s">
        <v>1855</v>
      </c>
      <c r="N1607" t="s">
        <v>3597</v>
      </c>
      <c r="O1607" t="n">
        <v>2106</v>
      </c>
      <c r="P1607" s="43" t="n">
        <v>525758.558194888</v>
      </c>
      <c r="Q1607" s="43" t="n">
        <v>-873598.952635946</v>
      </c>
      <c r="R1607" s="43"/>
      <c r="S1607" s="43"/>
      <c r="T1607" s="43"/>
      <c r="U1607" s="43"/>
      <c r="V1607" s="43"/>
      <c r="W1607" s="43"/>
      <c r="X1607" s="43"/>
      <c r="Y1607" s="43"/>
      <c r="Z1607" s="43"/>
      <c r="AA1607" s="43" t="n">
        <v>0</v>
      </c>
      <c r="AB1607" s="43"/>
      <c r="AC1607" s="43"/>
      <c r="AD1607" s="43"/>
      <c r="AE1607" s="43" t="n">
        <v>0</v>
      </c>
      <c r="AF1607" s="43"/>
      <c r="AG1607" s="43"/>
      <c r="AH1607" s="43"/>
      <c r="AI1607" s="43"/>
      <c r="AJ1607" s="43"/>
      <c r="AK1607" s="43"/>
      <c r="AL1607" s="43"/>
      <c r="AM1607" s="43"/>
    </row>
    <row r="1608">
      <c r="A1608" t="str">
        <f>M1608</f>
      </c>
      <c r="B1608" t="str">
        <f>N1608</f>
      </c>
      <c r="C1608" t="str">
        <f>O1608</f>
      </c>
      <c r="D1608" s="43" t="str">
        <f>AE1608</f>
      </c>
      <c r="E1608" s="43" t="str">
        <f>AK1608</f>
      </c>
      <c r="F1608" s="43" t="str">
        <f>AL1608</f>
      </c>
      <c r="G1608" s="43" t="str">
        <f>AM1608</f>
      </c>
      <c r="H1608" s="44" t="str">
        <f>AL1608/AK1608-1</f>
      </c>
      <c r="I1608" s="44" t="str">
        <f>AL1608/AE1608-1</f>
      </c>
      <c r="J1608" s="44" t="str">
        <f>AM1608/AL1608</f>
      </c>
      <c r="K1608" s="44" t="str">
        <f>AL1608/Sum(AL$1:AL$1706)</f>
      </c>
      <c r="L1608" s="44" t="str">
        <f>AM1608/Sum(AM1:AM$1706)</f>
      </c>
      <c r="M1608" t="s">
        <v>1855</v>
      </c>
      <c r="N1608" t="s">
        <v>3598</v>
      </c>
      <c r="O1608" t="n">
        <v>1283</v>
      </c>
      <c r="P1608" s="43" t="n">
        <v>8071468.32877463</v>
      </c>
      <c r="Q1608" s="43" t="n">
        <v>4669845.0138806</v>
      </c>
      <c r="R1608" s="43" t="n">
        <v>3781860.06287862</v>
      </c>
      <c r="S1608" s="43" t="n">
        <v>11636034.1027217</v>
      </c>
      <c r="T1608" s="43"/>
      <c r="U1608" s="43"/>
      <c r="V1608" s="43"/>
      <c r="W1608" s="43"/>
      <c r="X1608" s="43"/>
      <c r="Y1608" s="43" t="n">
        <v>-104758.581692386</v>
      </c>
      <c r="Z1608" s="43" t="n">
        <v>0</v>
      </c>
      <c r="AA1608" s="43"/>
      <c r="AB1608" s="43"/>
      <c r="AC1608" s="43"/>
      <c r="AD1608" s="43"/>
      <c r="AE1608" s="43"/>
      <c r="AF1608" s="43"/>
      <c r="AG1608" s="43"/>
      <c r="AH1608" s="43"/>
      <c r="AI1608" s="43"/>
      <c r="AJ1608" s="43"/>
      <c r="AK1608" s="43"/>
      <c r="AL1608" s="43"/>
      <c r="AM1608" s="43"/>
    </row>
    <row r="1609">
      <c r="A1609" t="str">
        <f>M1609</f>
      </c>
      <c r="B1609" t="str">
        <f>N1609</f>
      </c>
      <c r="C1609" t="str">
        <f>O1609</f>
      </c>
      <c r="D1609" s="43" t="str">
        <f>AE1609</f>
      </c>
      <c r="E1609" s="43" t="str">
        <f>AK1609</f>
      </c>
      <c r="F1609" s="43" t="str">
        <f>AL1609</f>
      </c>
      <c r="G1609" s="43" t="str">
        <f>AM1609</f>
      </c>
      <c r="H1609" s="44" t="str">
        <f>AL1609/AK1609-1</f>
      </c>
      <c r="I1609" s="44" t="str">
        <f>AL1609/AE1609-1</f>
      </c>
      <c r="J1609" s="44" t="str">
        <f>AM1609/AL1609</f>
      </c>
      <c r="K1609" s="44" t="str">
        <f>AL1609/Sum(AL$1:AL$1706)</f>
      </c>
      <c r="L1609" s="44" t="str">
        <f>AM1609/Sum(AM1:AM$1706)</f>
      </c>
      <c r="M1609" t="s">
        <v>1855</v>
      </c>
      <c r="N1609" t="s">
        <v>3599</v>
      </c>
      <c r="O1609" t="n">
        <v>2012</v>
      </c>
      <c r="P1609" s="43"/>
      <c r="Q1609" s="43"/>
      <c r="R1609" s="43"/>
      <c r="S1609" s="43"/>
      <c r="T1609" s="43"/>
      <c r="U1609" s="43"/>
      <c r="V1609" s="43"/>
      <c r="W1609" s="43"/>
      <c r="X1609" s="43"/>
      <c r="Y1609" s="43"/>
      <c r="Z1609" s="43"/>
      <c r="AA1609" s="43" t="n">
        <v>0</v>
      </c>
      <c r="AB1609" s="43"/>
      <c r="AC1609" s="43"/>
      <c r="AD1609" s="43"/>
      <c r="AE1609" s="43" t="n">
        <v>0</v>
      </c>
      <c r="AF1609" s="43"/>
      <c r="AG1609" s="43"/>
      <c r="AH1609" s="43"/>
      <c r="AI1609" s="43"/>
      <c r="AJ1609" s="43"/>
      <c r="AK1609" s="43"/>
      <c r="AL1609" s="43"/>
      <c r="AM1609" s="43"/>
    </row>
    <row r="1610">
      <c r="A1610" t="str">
        <f>M1610</f>
      </c>
      <c r="B1610" t="str">
        <f>N1610</f>
      </c>
      <c r="C1610" t="str">
        <f>O1610</f>
      </c>
      <c r="D1610" s="43" t="str">
        <f>AE1610</f>
      </c>
      <c r="E1610" s="43" t="str">
        <f>AK1610</f>
      </c>
      <c r="F1610" s="43" t="str">
        <f>AL1610</f>
      </c>
      <c r="G1610" s="43" t="str">
        <f>AM1610</f>
      </c>
      <c r="H1610" s="44" t="str">
        <f>AL1610/AK1610-1</f>
      </c>
      <c r="I1610" s="44" t="str">
        <f>AL1610/AE1610-1</f>
      </c>
      <c r="J1610" s="44" t="str">
        <f>AM1610/AL1610</f>
      </c>
      <c r="K1610" s="44" t="str">
        <f>AL1610/Sum(AL$1:AL$1706)</f>
      </c>
      <c r="L1610" s="44" t="str">
        <f>AM1610/Sum(AM1:AM$1706)</f>
      </c>
      <c r="M1610" t="s">
        <v>1855</v>
      </c>
      <c r="N1610" t="s">
        <v>3600</v>
      </c>
      <c r="O1610" t="n">
        <v>2107</v>
      </c>
      <c r="P1610" s="43"/>
      <c r="Q1610" s="43"/>
      <c r="R1610" s="43"/>
      <c r="S1610" s="43" t="n">
        <v>1689199.17650801</v>
      </c>
      <c r="T1610" s="43" t="n">
        <v>2024459.36634124</v>
      </c>
      <c r="U1610" s="43" t="n">
        <v>1713159.05398017</v>
      </c>
      <c r="V1610" s="43"/>
      <c r="W1610" s="43"/>
      <c r="X1610" s="43"/>
      <c r="Y1610" s="43"/>
      <c r="Z1610" s="43"/>
      <c r="AA1610" s="43"/>
      <c r="AB1610" s="43"/>
      <c r="AC1610" s="43" t="n">
        <v>-363566.192116678</v>
      </c>
      <c r="AD1610" s="43"/>
      <c r="AE1610" s="43"/>
      <c r="AF1610" s="43"/>
      <c r="AG1610" s="43"/>
      <c r="AH1610" s="43"/>
      <c r="AI1610" s="43"/>
      <c r="AJ1610" s="43"/>
      <c r="AK1610" s="43"/>
      <c r="AL1610" s="43"/>
      <c r="AM1610" s="43"/>
    </row>
    <row r="1611">
      <c r="A1611" t="str">
        <f>M1611</f>
      </c>
      <c r="B1611" t="str">
        <f>N1611</f>
      </c>
      <c r="C1611" t="str">
        <f>O1611</f>
      </c>
      <c r="D1611" s="43" t="str">
        <f>AE1611</f>
      </c>
      <c r="E1611" s="43" t="str">
        <f>AK1611</f>
      </c>
      <c r="F1611" s="43" t="str">
        <f>AL1611</f>
      </c>
      <c r="G1611" s="43" t="str">
        <f>AM1611</f>
      </c>
      <c r="H1611" s="44" t="str">
        <f>AL1611/AK1611-1</f>
      </c>
      <c r="I1611" s="44" t="str">
        <f>AL1611/AE1611-1</f>
      </c>
      <c r="J1611" s="44" t="str">
        <f>AM1611/AL1611</f>
      </c>
      <c r="K1611" s="44" t="str">
        <f>AL1611/Sum(AL$1:AL$1706)</f>
      </c>
      <c r="L1611" s="44" t="str">
        <f>AM1611/Sum(AM1:AM$1706)</f>
      </c>
      <c r="M1611" t="s">
        <v>1855</v>
      </c>
      <c r="N1611" t="s">
        <v>3601</v>
      </c>
      <c r="O1611" t="n">
        <v>2108</v>
      </c>
      <c r="P1611" s="43"/>
      <c r="Q1611" s="43"/>
      <c r="R1611" s="43" t="n">
        <v>231702.503390408</v>
      </c>
      <c r="S1611" s="43"/>
      <c r="T1611" s="43"/>
      <c r="U1611" s="43"/>
      <c r="V1611" s="43"/>
      <c r="W1611" s="43"/>
      <c r="X1611" s="43"/>
      <c r="Y1611" s="43"/>
      <c r="Z1611" s="43"/>
      <c r="AA1611" s="43"/>
      <c r="AB1611" s="43"/>
      <c r="AC1611" s="43"/>
      <c r="AD1611" s="43"/>
      <c r="AE1611" s="43" t="n">
        <v>0</v>
      </c>
      <c r="AF1611" s="43"/>
      <c r="AG1611" s="43"/>
      <c r="AH1611" s="43"/>
      <c r="AI1611" s="43"/>
      <c r="AJ1611" s="43"/>
      <c r="AK1611" s="43"/>
      <c r="AL1611" s="43"/>
      <c r="AM1611" s="43"/>
    </row>
    <row r="1612">
      <c r="A1612" t="str">
        <f>M1612</f>
      </c>
      <c r="B1612" t="str">
        <f>N1612</f>
      </c>
      <c r="C1612" t="str">
        <f>O1612</f>
      </c>
      <c r="D1612" s="43" t="str">
        <f>AE1612</f>
      </c>
      <c r="E1612" s="43" t="str">
        <f>AK1612</f>
      </c>
      <c r="F1612" s="43" t="str">
        <f>AL1612</f>
      </c>
      <c r="G1612" s="43" t="str">
        <f>AM1612</f>
      </c>
      <c r="H1612" s="44" t="str">
        <f>AL1612/AK1612-1</f>
      </c>
      <c r="I1612" s="44" t="str">
        <f>AL1612/AE1612-1</f>
      </c>
      <c r="J1612" s="44" t="str">
        <f>AM1612/AL1612</f>
      </c>
      <c r="K1612" s="44" t="str">
        <f>AL1612/Sum(AL$1:AL$1706)</f>
      </c>
      <c r="L1612" s="44" t="str">
        <f>AM1612/Sum(AM1:AM$1706)</f>
      </c>
      <c r="M1612" t="s">
        <v>1855</v>
      </c>
      <c r="N1612" t="s">
        <v>3602</v>
      </c>
      <c r="O1612" t="n">
        <v>1282</v>
      </c>
      <c r="P1612" s="43" t="n">
        <v>3692440.80857788</v>
      </c>
      <c r="Q1612" s="43" t="n">
        <v>3671331.95645239</v>
      </c>
      <c r="R1612" s="43" t="n">
        <v>5707264.38300938</v>
      </c>
      <c r="S1612" s="43" t="n">
        <v>17300986.9266983</v>
      </c>
      <c r="T1612" s="43"/>
      <c r="U1612" s="43"/>
      <c r="V1612" s="43"/>
      <c r="W1612" s="43"/>
      <c r="X1612" s="43"/>
      <c r="Y1612" s="43"/>
      <c r="Z1612" s="43"/>
      <c r="AA1612" s="43"/>
      <c r="AB1612" s="43"/>
      <c r="AC1612" s="43"/>
      <c r="AD1612" s="43"/>
      <c r="AE1612" s="43"/>
      <c r="AF1612" s="43"/>
      <c r="AG1612" s="43"/>
      <c r="AH1612" s="43"/>
      <c r="AI1612" s="43"/>
      <c r="AJ1612" s="43"/>
      <c r="AK1612" s="43"/>
      <c r="AL1612" s="43"/>
      <c r="AM1612" s="43"/>
    </row>
    <row r="1613">
      <c r="A1613" t="str">
        <f>M1613</f>
      </c>
      <c r="B1613" t="str">
        <f>N1613</f>
      </c>
      <c r="C1613" t="str">
        <f>O1613</f>
      </c>
      <c r="D1613" s="43" t="str">
        <f>AE1613</f>
      </c>
      <c r="E1613" s="43" t="str">
        <f>AK1613</f>
      </c>
      <c r="F1613" s="43" t="str">
        <f>AL1613</f>
      </c>
      <c r="G1613" s="43" t="str">
        <f>AM1613</f>
      </c>
      <c r="H1613" s="44" t="str">
        <f>AL1613/AK1613-1</f>
      </c>
      <c r="I1613" s="44" t="str">
        <f>AL1613/AE1613-1</f>
      </c>
      <c r="J1613" s="44" t="str">
        <f>AM1613/AL1613</f>
      </c>
      <c r="K1613" s="44" t="str">
        <f>AL1613/Sum(AL$1:AL$1706)</f>
      </c>
      <c r="L1613" s="44" t="str">
        <f>AM1613/Sum(AM1:AM$1706)</f>
      </c>
      <c r="M1613" t="s">
        <v>1855</v>
      </c>
      <c r="N1613" t="s">
        <v>3603</v>
      </c>
      <c r="O1613" t="n">
        <v>1281</v>
      </c>
      <c r="P1613" s="43"/>
      <c r="Q1613" s="43" t="n">
        <v>18730.9635579939</v>
      </c>
      <c r="R1613" s="43" t="n">
        <v>11407832.3773149</v>
      </c>
      <c r="S1613" s="43" t="n">
        <v>-29135.7889780871</v>
      </c>
      <c r="T1613" s="43"/>
      <c r="U1613" s="43"/>
      <c r="V1613" s="43"/>
      <c r="W1613" s="43"/>
      <c r="X1613" s="43"/>
      <c r="Y1613" s="43"/>
      <c r="Z1613" s="43"/>
      <c r="AA1613" s="43"/>
      <c r="AB1613" s="43"/>
      <c r="AC1613" s="43"/>
      <c r="AD1613" s="43"/>
      <c r="AE1613" s="43"/>
      <c r="AF1613" s="43"/>
      <c r="AG1613" s="43"/>
      <c r="AH1613" s="43"/>
      <c r="AI1613" s="43"/>
      <c r="AJ1613" s="43"/>
      <c r="AK1613" s="43"/>
      <c r="AL1613" s="43"/>
      <c r="AM1613" s="43"/>
    </row>
    <row r="1614">
      <c r="A1614" t="str">
        <f>M1614</f>
      </c>
      <c r="B1614" t="str">
        <f>N1614</f>
      </c>
      <c r="C1614" t="str">
        <f>O1614</f>
      </c>
      <c r="D1614" s="43" t="str">
        <f>AE1614</f>
      </c>
      <c r="E1614" s="43" t="str">
        <f>AK1614</f>
      </c>
      <c r="F1614" s="43" t="str">
        <f>AL1614</f>
      </c>
      <c r="G1614" s="43" t="str">
        <f>AM1614</f>
      </c>
      <c r="H1614" s="44" t="str">
        <f>AL1614/AK1614-1</f>
      </c>
      <c r="I1614" s="44" t="str">
        <f>AL1614/AE1614-1</f>
      </c>
      <c r="J1614" s="44" t="str">
        <f>AM1614/AL1614</f>
      </c>
      <c r="K1614" s="44" t="str">
        <f>AL1614/Sum(AL$1:AL$1706)</f>
      </c>
      <c r="L1614" s="44" t="str">
        <f>AM1614/Sum(AM1:AM$1706)</f>
      </c>
      <c r="M1614" t="s">
        <v>1855</v>
      </c>
      <c r="N1614" t="s">
        <v>3604</v>
      </c>
      <c r="O1614" t="n">
        <v>58</v>
      </c>
      <c r="P1614" s="43"/>
      <c r="Q1614" s="43"/>
      <c r="R1614" s="43"/>
      <c r="S1614" s="43"/>
      <c r="T1614" s="43"/>
      <c r="U1614" s="43"/>
      <c r="V1614" s="43"/>
      <c r="W1614" s="43"/>
      <c r="X1614" s="43" t="n">
        <v>1034857.46797512</v>
      </c>
      <c r="Y1614" s="43"/>
      <c r="Z1614" s="43"/>
      <c r="AA1614" s="43"/>
      <c r="AB1614" s="43"/>
      <c r="AC1614" s="43"/>
      <c r="AD1614" s="43"/>
      <c r="AE1614" s="43"/>
      <c r="AF1614" s="43"/>
      <c r="AG1614" s="43"/>
      <c r="AH1614" s="43"/>
      <c r="AI1614" s="43"/>
      <c r="AJ1614" s="43"/>
      <c r="AK1614" s="43"/>
      <c r="AL1614" s="43"/>
      <c r="AM1614" s="43"/>
    </row>
    <row r="1615">
      <c r="A1615" t="str">
        <f>M1615</f>
      </c>
      <c r="B1615" t="str">
        <f>N1615</f>
      </c>
      <c r="C1615" t="str">
        <f>O1615</f>
      </c>
      <c r="D1615" s="43" t="str">
        <f>AE1615</f>
      </c>
      <c r="E1615" s="43" t="str">
        <f>AK1615</f>
      </c>
      <c r="F1615" s="43" t="str">
        <f>AL1615</f>
      </c>
      <c r="G1615" s="43" t="str">
        <f>AM1615</f>
      </c>
      <c r="H1615" s="44" t="str">
        <f>AL1615/AK1615-1</f>
      </c>
      <c r="I1615" s="44" t="str">
        <f>AL1615/AE1615-1</f>
      </c>
      <c r="J1615" s="44" t="str">
        <f>AM1615/AL1615</f>
      </c>
      <c r="K1615" s="44" t="str">
        <f>AL1615/Sum(AL$1:AL$1706)</f>
      </c>
      <c r="L1615" s="44" t="str">
        <f>AM1615/Sum(AM1:AM$1706)</f>
      </c>
      <c r="M1615" t="s">
        <v>1855</v>
      </c>
      <c r="N1615" t="s">
        <v>3605</v>
      </c>
      <c r="O1615" t="n">
        <v>2013</v>
      </c>
      <c r="P1615" s="43"/>
      <c r="Q1615" s="43"/>
      <c r="R1615" s="43"/>
      <c r="S1615" s="43"/>
      <c r="T1615" s="43"/>
      <c r="U1615" s="43"/>
      <c r="V1615" s="43"/>
      <c r="W1615" s="43"/>
      <c r="X1615" s="43"/>
      <c r="Y1615" s="43"/>
      <c r="Z1615" s="43"/>
      <c r="AA1615" s="43" t="n">
        <v>0</v>
      </c>
      <c r="AB1615" s="43"/>
      <c r="AC1615" s="43"/>
      <c r="AD1615" s="43"/>
      <c r="AE1615" s="43"/>
      <c r="AF1615" s="43"/>
      <c r="AG1615" s="43"/>
      <c r="AH1615" s="43"/>
      <c r="AI1615" s="43"/>
      <c r="AJ1615" s="43"/>
      <c r="AK1615" s="43"/>
      <c r="AL1615" s="43"/>
      <c r="AM1615" s="43"/>
    </row>
    <row r="1616">
      <c r="A1616" t="str">
        <f>M1616</f>
      </c>
      <c r="B1616" t="str">
        <f>N1616</f>
      </c>
      <c r="C1616" t="str">
        <f>O1616</f>
      </c>
      <c r="D1616" s="43" t="str">
        <f>AE1616</f>
      </c>
      <c r="E1616" s="43" t="str">
        <f>AK1616</f>
      </c>
      <c r="F1616" s="43" t="str">
        <f>AL1616</f>
      </c>
      <c r="G1616" s="43" t="str">
        <f>AM1616</f>
      </c>
      <c r="H1616" s="44" t="str">
        <f>AL1616/AK1616-1</f>
      </c>
      <c r="I1616" s="44" t="str">
        <f>AL1616/AE1616-1</f>
      </c>
      <c r="J1616" s="44" t="str">
        <f>AM1616/AL1616</f>
      </c>
      <c r="K1616" s="44" t="str">
        <f>AL1616/Sum(AL$1:AL$1706)</f>
      </c>
      <c r="L1616" s="44" t="str">
        <f>AM1616/Sum(AM1:AM$1706)</f>
      </c>
      <c r="M1616" t="s">
        <v>1855</v>
      </c>
      <c r="N1616" t="s">
        <v>3606</v>
      </c>
      <c r="O1616" t="n">
        <v>2109</v>
      </c>
      <c r="P1616" s="43"/>
      <c r="Q1616" s="43"/>
      <c r="R1616" s="43" t="n">
        <v>838601.553825873</v>
      </c>
      <c r="S1616" s="43" t="n">
        <v>4711194.60038492</v>
      </c>
      <c r="T1616" s="43" t="n">
        <v>5069180.80422801</v>
      </c>
      <c r="U1616" s="43" t="n">
        <v>8603515.08006264</v>
      </c>
      <c r="V1616" s="43" t="n">
        <v>3574990.09508889</v>
      </c>
      <c r="W1616" s="43" t="n">
        <v>0</v>
      </c>
      <c r="X1616" s="43"/>
      <c r="Y1616" s="43"/>
      <c r="Z1616" s="43" t="n">
        <v>-24.5685165081141</v>
      </c>
      <c r="AA1616" s="43"/>
      <c r="AB1616" s="43"/>
      <c r="AC1616" s="43" t="n">
        <v>-6512.07612987526</v>
      </c>
      <c r="AD1616" s="43"/>
      <c r="AE1616" s="43"/>
      <c r="AF1616" s="43"/>
      <c r="AG1616" s="43"/>
      <c r="AH1616" s="43"/>
      <c r="AI1616" s="43"/>
      <c r="AJ1616" s="43"/>
      <c r="AK1616" s="43"/>
      <c r="AL1616" s="43"/>
      <c r="AM1616" s="43"/>
    </row>
    <row r="1617">
      <c r="A1617" t="str">
        <f>M1617</f>
      </c>
      <c r="B1617" t="str">
        <f>N1617</f>
      </c>
      <c r="C1617" t="str">
        <f>O1617</f>
      </c>
      <c r="D1617" s="43" t="str">
        <f>AE1617</f>
      </c>
      <c r="E1617" s="43" t="str">
        <f>AK1617</f>
      </c>
      <c r="F1617" s="43" t="str">
        <f>AL1617</f>
      </c>
      <c r="G1617" s="43" t="str">
        <f>AM1617</f>
      </c>
      <c r="H1617" s="44" t="str">
        <f>AL1617/AK1617-1</f>
      </c>
      <c r="I1617" s="44" t="str">
        <f>AL1617/AE1617-1</f>
      </c>
      <c r="J1617" s="44" t="str">
        <f>AM1617/AL1617</f>
      </c>
      <c r="K1617" s="44" t="str">
        <f>AL1617/Sum(AL$1:AL$1706)</f>
      </c>
      <c r="L1617" s="44" t="str">
        <f>AM1617/Sum(AM1:AM$1706)</f>
      </c>
      <c r="M1617" t="s">
        <v>1855</v>
      </c>
      <c r="N1617" t="s">
        <v>3607</v>
      </c>
      <c r="O1617" t="n">
        <v>2110</v>
      </c>
      <c r="P1617" s="43"/>
      <c r="Q1617" s="43"/>
      <c r="R1617" s="43" t="n">
        <v>5748610.54554468</v>
      </c>
      <c r="S1617" s="43" t="n">
        <v>10423998.9957783</v>
      </c>
      <c r="T1617" s="43" t="n">
        <v>14238043.5481886</v>
      </c>
      <c r="U1617" s="43" t="n">
        <v>290333.397949874</v>
      </c>
      <c r="V1617" s="43" t="n">
        <v>12502514.1084907</v>
      </c>
      <c r="W1617" s="43" t="n">
        <v>-4728838.8801121</v>
      </c>
      <c r="X1617" s="43" t="n">
        <v>7627609.55649724</v>
      </c>
      <c r="Y1617" s="43" t="n">
        <v>-725783.297103749</v>
      </c>
      <c r="Z1617" s="43" t="n">
        <v>0</v>
      </c>
      <c r="AA1617" s="43" t="n">
        <v>-166709.775891138</v>
      </c>
      <c r="AB1617" s="43" t="n">
        <v>0</v>
      </c>
      <c r="AC1617" s="43"/>
      <c r="AD1617" s="43"/>
      <c r="AE1617" s="43"/>
      <c r="AF1617" s="43"/>
      <c r="AG1617" s="43"/>
      <c r="AH1617" s="43"/>
      <c r="AI1617" s="43"/>
      <c r="AJ1617" s="43"/>
      <c r="AK1617" s="43"/>
      <c r="AL1617" s="43"/>
      <c r="AM1617" s="43"/>
    </row>
    <row r="1618">
      <c r="A1618" t="str">
        <f>M1618</f>
      </c>
      <c r="B1618" t="str">
        <f>N1618</f>
      </c>
      <c r="C1618" t="str">
        <f>O1618</f>
      </c>
      <c r="D1618" s="43" t="str">
        <f>AE1618</f>
      </c>
      <c r="E1618" s="43" t="str">
        <f>AK1618</f>
      </c>
      <c r="F1618" s="43" t="str">
        <f>AL1618</f>
      </c>
      <c r="G1618" s="43" t="str">
        <f>AM1618</f>
      </c>
      <c r="H1618" s="44" t="str">
        <f>AL1618/AK1618-1</f>
      </c>
      <c r="I1618" s="44" t="str">
        <f>AL1618/AE1618-1</f>
      </c>
      <c r="J1618" s="44" t="str">
        <f>AM1618/AL1618</f>
      </c>
      <c r="K1618" s="44" t="str">
        <f>AL1618/Sum(AL$1:AL$1706)</f>
      </c>
      <c r="L1618" s="44" t="str">
        <f>AM1618/Sum(AM1:AM$1706)</f>
      </c>
      <c r="M1618" t="s">
        <v>1855</v>
      </c>
      <c r="N1618" t="s">
        <v>2627</v>
      </c>
      <c r="O1618" t="n">
        <v>1961</v>
      </c>
      <c r="P1618" s="43"/>
      <c r="Q1618" s="43"/>
      <c r="R1618" s="43"/>
      <c r="S1618" s="43"/>
      <c r="T1618" s="43"/>
      <c r="U1618" s="43"/>
      <c r="V1618" s="43"/>
      <c r="W1618" s="43"/>
      <c r="X1618" s="43"/>
      <c r="Y1618" s="43" t="n">
        <v>43676.3192137089</v>
      </c>
      <c r="Z1618" s="43"/>
      <c r="AA1618" s="43"/>
      <c r="AB1618" s="43"/>
      <c r="AC1618" s="43"/>
      <c r="AD1618" s="43"/>
      <c r="AE1618" s="43"/>
      <c r="AF1618" s="43"/>
      <c r="AG1618" s="43"/>
      <c r="AH1618" s="43"/>
      <c r="AI1618" s="43"/>
      <c r="AJ1618" s="43"/>
      <c r="AK1618" s="43"/>
      <c r="AL1618" s="43"/>
      <c r="AM1618" s="43"/>
    </row>
    <row r="1619">
      <c r="A1619" t="str">
        <f>M1619</f>
      </c>
      <c r="B1619" t="str">
        <f>N1619</f>
      </c>
      <c r="C1619" t="str">
        <f>O1619</f>
      </c>
      <c r="D1619" s="43" t="str">
        <f>AE1619</f>
      </c>
      <c r="E1619" s="43" t="str">
        <f>AK1619</f>
      </c>
      <c r="F1619" s="43" t="str">
        <f>AL1619</f>
      </c>
      <c r="G1619" s="43" t="str">
        <f>AM1619</f>
      </c>
      <c r="H1619" s="44" t="str">
        <f>AL1619/AK1619-1</f>
      </c>
      <c r="I1619" s="44" t="str">
        <f>AL1619/AE1619-1</f>
      </c>
      <c r="J1619" s="44" t="str">
        <f>AM1619/AL1619</f>
      </c>
      <c r="K1619" s="44" t="str">
        <f>AL1619/Sum(AL$1:AL$1706)</f>
      </c>
      <c r="L1619" s="44" t="str">
        <f>AM1619/Sum(AM1:AM$1706)</f>
      </c>
      <c r="M1619" t="s">
        <v>1855</v>
      </c>
      <c r="N1619" t="s">
        <v>3608</v>
      </c>
      <c r="O1619" t="n">
        <v>2144</v>
      </c>
      <c r="P1619" s="43"/>
      <c r="Q1619" s="43"/>
      <c r="R1619" s="43"/>
      <c r="S1619" s="43"/>
      <c r="T1619" s="43"/>
      <c r="U1619" s="43"/>
      <c r="V1619" s="43"/>
      <c r="W1619" s="43"/>
      <c r="X1619" s="43"/>
      <c r="Y1619" s="43"/>
      <c r="Z1619" s="43"/>
      <c r="AA1619" s="43"/>
      <c r="AB1619" s="43"/>
      <c r="AC1619" s="43"/>
      <c r="AD1619" s="43"/>
      <c r="AE1619" s="43"/>
      <c r="AF1619" s="43" t="n">
        <v>538229.055235786</v>
      </c>
      <c r="AG1619" s="43" t="n">
        <v>4041.44724099478</v>
      </c>
      <c r="AH1619" s="43"/>
      <c r="AI1619" s="43"/>
      <c r="AJ1619" s="43"/>
      <c r="AK1619" s="43"/>
      <c r="AL1619" s="43" t="n">
        <v>1360963</v>
      </c>
      <c r="AM1619" s="43" t="n">
        <v>1273915.05293654</v>
      </c>
    </row>
    <row r="1620">
      <c r="A1620" t="str">
        <f>M1620</f>
      </c>
      <c r="B1620" t="str">
        <f>N1620</f>
      </c>
      <c r="C1620" t="str">
        <f>O1620</f>
      </c>
      <c r="D1620" s="43" t="str">
        <f>AE1620</f>
      </c>
      <c r="E1620" s="43" t="str">
        <f>AK1620</f>
      </c>
      <c r="F1620" s="43" t="str">
        <f>AL1620</f>
      </c>
      <c r="G1620" s="43" t="str">
        <f>AM1620</f>
      </c>
      <c r="H1620" s="44" t="str">
        <f>AL1620/AK1620-1</f>
      </c>
      <c r="I1620" s="44" t="str">
        <f>AL1620/AE1620-1</f>
      </c>
      <c r="J1620" s="44" t="str">
        <f>AM1620/AL1620</f>
      </c>
      <c r="K1620" s="44" t="str">
        <f>AL1620/Sum(AL$1:AL$1706)</f>
      </c>
      <c r="L1620" s="44" t="str">
        <f>AM1620/Sum(AM1:AM$1706)</f>
      </c>
      <c r="M1620" t="s">
        <v>1855</v>
      </c>
      <c r="N1620" t="s">
        <v>3609</v>
      </c>
      <c r="O1620" t="n">
        <v>652</v>
      </c>
      <c r="P1620" s="43"/>
      <c r="Q1620" s="43"/>
      <c r="R1620" s="43"/>
      <c r="S1620" s="43"/>
      <c r="T1620" s="43"/>
      <c r="U1620" s="43"/>
      <c r="V1620" s="43" t="n">
        <v>2088454.04566902</v>
      </c>
      <c r="W1620" s="43" t="n">
        <v>10542248.8645262</v>
      </c>
      <c r="X1620" s="43" t="n">
        <v>2163475.28707598</v>
      </c>
      <c r="Y1620" s="43" t="n">
        <v>1485216.53678029</v>
      </c>
      <c r="Z1620" s="43" t="n">
        <v>2359627.97925821</v>
      </c>
      <c r="AA1620" s="43" t="n">
        <v>1089326.36876827</v>
      </c>
      <c r="AB1620" s="43"/>
      <c r="AC1620" s="43"/>
      <c r="AD1620" s="43"/>
      <c r="AE1620" s="43" t="n">
        <v>-350.40661224546</v>
      </c>
      <c r="AF1620" s="43"/>
      <c r="AG1620" s="43"/>
      <c r="AH1620" s="43"/>
      <c r="AI1620" s="43" t="n">
        <v>-3821.35503446362</v>
      </c>
      <c r="AJ1620" s="43"/>
      <c r="AK1620" s="43"/>
      <c r="AL1620" s="43"/>
      <c r="AM1620" s="43"/>
    </row>
    <row r="1621">
      <c r="A1621" t="str">
        <f>M1621</f>
      </c>
      <c r="B1621" t="str">
        <f>N1621</f>
      </c>
      <c r="C1621" t="str">
        <f>O1621</f>
      </c>
      <c r="D1621" s="43" t="str">
        <f>AE1621</f>
      </c>
      <c r="E1621" s="43" t="str">
        <f>AK1621</f>
      </c>
      <c r="F1621" s="43" t="str">
        <f>AL1621</f>
      </c>
      <c r="G1621" s="43" t="str">
        <f>AM1621</f>
      </c>
      <c r="H1621" s="44" t="str">
        <f>AL1621/AK1621-1</f>
      </c>
      <c r="I1621" s="44" t="str">
        <f>AL1621/AE1621-1</f>
      </c>
      <c r="J1621" s="44" t="str">
        <f>AM1621/AL1621</f>
      </c>
      <c r="K1621" s="44" t="str">
        <f>AL1621/Sum(AL$1:AL$1706)</f>
      </c>
      <c r="L1621" s="44" t="str">
        <f>AM1621/Sum(AM1:AM$1706)</f>
      </c>
      <c r="M1621" t="s">
        <v>1855</v>
      </c>
      <c r="N1621" t="s">
        <v>3610</v>
      </c>
      <c r="O1621" t="n">
        <v>1336</v>
      </c>
      <c r="P1621" s="43"/>
      <c r="Q1621" s="43"/>
      <c r="R1621" s="43"/>
      <c r="S1621" s="43"/>
      <c r="T1621" s="43" t="n">
        <v>24881905.6692672</v>
      </c>
      <c r="U1621" s="43" t="n">
        <v>20179670.1222433</v>
      </c>
      <c r="V1621" s="43" t="n">
        <v>14590799.6789183</v>
      </c>
      <c r="W1621" s="43" t="n">
        <v>9091770.41380821</v>
      </c>
      <c r="X1621" s="43" t="n">
        <v>22148203.6777343</v>
      </c>
      <c r="Y1621" s="43" t="n">
        <v>64406121.5699981</v>
      </c>
      <c r="Z1621" s="43" t="n">
        <v>6977512.45646354</v>
      </c>
      <c r="AA1621" s="43" t="n">
        <v>171882358.297034</v>
      </c>
      <c r="AB1621" s="43" t="n">
        <v>-178794578.784526</v>
      </c>
      <c r="AC1621" s="43" t="n">
        <v>120691.260006249</v>
      </c>
      <c r="AD1621" s="43" t="n">
        <v>-1236542.82357019</v>
      </c>
      <c r="AE1621" s="43" t="n">
        <v>-433284.840787681</v>
      </c>
      <c r="AF1621" s="43" t="n">
        <v>0</v>
      </c>
      <c r="AG1621" s="43"/>
      <c r="AH1621" s="43" t="n">
        <v>383960.889695633</v>
      </c>
      <c r="AI1621" s="43" t="n">
        <v>-319384.103742084</v>
      </c>
      <c r="AJ1621" s="43"/>
      <c r="AK1621" s="43"/>
      <c r="AL1621" s="43"/>
      <c r="AM1621" s="43"/>
    </row>
    <row r="1622">
      <c r="A1622" t="str">
        <f>M1622</f>
      </c>
      <c r="B1622" t="str">
        <f>N1622</f>
      </c>
      <c r="C1622" t="str">
        <f>O1622</f>
      </c>
      <c r="D1622" s="43" t="str">
        <f>AE1622</f>
      </c>
      <c r="E1622" s="43" t="str">
        <f>AK1622</f>
      </c>
      <c r="F1622" s="43" t="str">
        <f>AL1622</f>
      </c>
      <c r="G1622" s="43" t="str">
        <f>AM1622</f>
      </c>
      <c r="H1622" s="44" t="str">
        <f>AL1622/AK1622-1</f>
      </c>
      <c r="I1622" s="44" t="str">
        <f>AL1622/AE1622-1</f>
      </c>
      <c r="J1622" s="44" t="str">
        <f>AM1622/AL1622</f>
      </c>
      <c r="K1622" s="44" t="str">
        <f>AL1622/Sum(AL$1:AL$1706)</f>
      </c>
      <c r="L1622" s="44" t="str">
        <f>AM1622/Sum(AM1:AM$1706)</f>
      </c>
      <c r="M1622" t="s">
        <v>1855</v>
      </c>
      <c r="N1622" t="s">
        <v>3611</v>
      </c>
      <c r="O1622" t="n">
        <v>665</v>
      </c>
      <c r="P1622" s="43"/>
      <c r="Q1622" s="43"/>
      <c r="R1622" s="43"/>
      <c r="S1622" s="43" t="n">
        <v>1181325.19296456</v>
      </c>
      <c r="T1622" s="43" t="n">
        <v>6430529.32323781</v>
      </c>
      <c r="U1622" s="43" t="n">
        <v>15871184.7001393</v>
      </c>
      <c r="V1622" s="43" t="n">
        <v>22128823.0903358</v>
      </c>
      <c r="W1622" s="43" t="n">
        <v>54590239.3725449</v>
      </c>
      <c r="X1622" s="43" t="n">
        <v>42695747.822721</v>
      </c>
      <c r="Y1622" s="43" t="n">
        <v>29026750.8497698</v>
      </c>
      <c r="Z1622" s="43" t="n">
        <v>49628008.6025444</v>
      </c>
      <c r="AA1622" s="43" t="n">
        <v>9954947.21397194</v>
      </c>
      <c r="AB1622" s="43" t="n">
        <v>4131436.20019241</v>
      </c>
      <c r="AC1622" s="43" t="n">
        <v>2800185.14269897</v>
      </c>
      <c r="AD1622" s="43" t="n">
        <v>1833549.34129693</v>
      </c>
      <c r="AE1622" s="43" t="n">
        <v>-2858386.70483187</v>
      </c>
      <c r="AF1622" s="43" t="n">
        <v>-291849.174797578</v>
      </c>
      <c r="AG1622" s="43" t="n">
        <v>-1384.59888978569</v>
      </c>
      <c r="AH1622" s="43" t="n">
        <v>-5659.09653453623</v>
      </c>
      <c r="AI1622" s="43" t="n">
        <v>-85627.5299152488</v>
      </c>
      <c r="AJ1622" s="43" t="n">
        <v>0</v>
      </c>
      <c r="AK1622" s="43" t="n">
        <v>-127430.821754702</v>
      </c>
      <c r="AL1622" s="43" t="n">
        <v>-5355</v>
      </c>
      <c r="AM1622" s="43"/>
    </row>
    <row r="1623">
      <c r="A1623" t="str">
        <f>M1623</f>
      </c>
      <c r="B1623" t="str">
        <f>N1623</f>
      </c>
      <c r="C1623" t="str">
        <f>O1623</f>
      </c>
      <c r="D1623" s="43" t="str">
        <f>AE1623</f>
      </c>
      <c r="E1623" s="43" t="str">
        <f>AK1623</f>
      </c>
      <c r="F1623" s="43" t="str">
        <f>AL1623</f>
      </c>
      <c r="G1623" s="43" t="str">
        <f>AM1623</f>
      </c>
      <c r="H1623" s="44" t="str">
        <f>AL1623/AK1623-1</f>
      </c>
      <c r="I1623" s="44" t="str">
        <f>AL1623/AE1623-1</f>
      </c>
      <c r="J1623" s="44" t="str">
        <f>AM1623/AL1623</f>
      </c>
      <c r="K1623" s="44" t="str">
        <f>AL1623/Sum(AL$1:AL$1706)</f>
      </c>
      <c r="L1623" s="44" t="str">
        <f>AM1623/Sum(AM1:AM$1706)</f>
      </c>
      <c r="M1623" t="s">
        <v>1855</v>
      </c>
      <c r="N1623" t="s">
        <v>3612</v>
      </c>
      <c r="O1623" t="n">
        <v>1377</v>
      </c>
      <c r="P1623" s="43"/>
      <c r="Q1623" s="43"/>
      <c r="R1623" s="43"/>
      <c r="S1623" s="43"/>
      <c r="T1623" s="43"/>
      <c r="U1623" s="43"/>
      <c r="V1623" s="43"/>
      <c r="W1623" s="43"/>
      <c r="X1623" s="43" t="n">
        <v>19191.4280644751</v>
      </c>
      <c r="Y1623" s="43" t="n">
        <v>3034.53968533121</v>
      </c>
      <c r="Z1623" s="43" t="n">
        <v>-780.070022548364</v>
      </c>
      <c r="AA1623" s="43"/>
      <c r="AB1623" s="43"/>
      <c r="AC1623" s="43"/>
      <c r="AD1623" s="43"/>
      <c r="AE1623" s="43"/>
      <c r="AF1623" s="43"/>
      <c r="AG1623" s="43"/>
      <c r="AH1623" s="43"/>
      <c r="AI1623" s="43"/>
      <c r="AJ1623" s="43"/>
      <c r="AK1623" s="43"/>
      <c r="AL1623" s="43"/>
      <c r="AM1623" s="43"/>
    </row>
    <row r="1624">
      <c r="A1624" t="str">
        <f>M1624</f>
      </c>
      <c r="B1624" t="str">
        <f>N1624</f>
      </c>
      <c r="C1624" t="str">
        <f>O1624</f>
      </c>
      <c r="D1624" s="43" t="str">
        <f>AE1624</f>
      </c>
      <c r="E1624" s="43" t="str">
        <f>AK1624</f>
      </c>
      <c r="F1624" s="43" t="str">
        <f>AL1624</f>
      </c>
      <c r="G1624" s="43" t="str">
        <f>AM1624</f>
      </c>
      <c r="H1624" s="44" t="str">
        <f>AL1624/AK1624-1</f>
      </c>
      <c r="I1624" s="44" t="str">
        <f>AL1624/AE1624-1</f>
      </c>
      <c r="J1624" s="44" t="str">
        <f>AM1624/AL1624</f>
      </c>
      <c r="K1624" s="44" t="str">
        <f>AL1624/Sum(AL$1:AL$1706)</f>
      </c>
      <c r="L1624" s="44" t="str">
        <f>AM1624/Sum(AM1:AM$1706)</f>
      </c>
      <c r="M1624" t="s">
        <v>1855</v>
      </c>
      <c r="N1624" t="s">
        <v>3613</v>
      </c>
      <c r="O1624" t="n">
        <v>45</v>
      </c>
      <c r="P1624" s="43"/>
      <c r="Q1624" s="43"/>
      <c r="R1624" s="43"/>
      <c r="S1624" s="43"/>
      <c r="T1624" s="43" t="n">
        <v>528055.161683425</v>
      </c>
      <c r="U1624" s="43" t="n">
        <v>14096780.0389063</v>
      </c>
      <c r="V1624" s="43" t="n">
        <v>17197914.094754</v>
      </c>
      <c r="W1624" s="43" t="n">
        <v>23890887.3786047</v>
      </c>
      <c r="X1624" s="43" t="n">
        <v>56080673.6410132</v>
      </c>
      <c r="Y1624" s="43" t="n">
        <v>217208507.379104</v>
      </c>
      <c r="Z1624" s="43" t="n">
        <v>183734160.935586</v>
      </c>
      <c r="AA1624" s="43" t="n">
        <v>109854870.76369</v>
      </c>
      <c r="AB1624" s="43" t="n">
        <v>41482533.1619402</v>
      </c>
      <c r="AC1624" s="43" t="n">
        <v>22724453.3412773</v>
      </c>
      <c r="AD1624" s="43" t="n">
        <v>5933706.77199494</v>
      </c>
      <c r="AE1624" s="43" t="n">
        <v>1903882.21139903</v>
      </c>
      <c r="AF1624" s="43" t="n">
        <v>3056299.01206071</v>
      </c>
      <c r="AG1624" s="43" t="n">
        <v>-1216924.61953613</v>
      </c>
      <c r="AH1624" s="43" t="n">
        <v>-3523.93888248035</v>
      </c>
      <c r="AI1624" s="43" t="n">
        <v>-810567.347521368</v>
      </c>
      <c r="AJ1624" s="43" t="n">
        <v>-95076.3763903094</v>
      </c>
      <c r="AK1624" s="43" t="n">
        <v>-108083.590094948</v>
      </c>
      <c r="AL1624" s="43" t="n">
        <v>-88241</v>
      </c>
      <c r="AM1624" s="43" t="n">
        <v>0</v>
      </c>
    </row>
    <row r="1625">
      <c r="A1625" t="str">
        <f>M1625</f>
      </c>
      <c r="B1625" t="str">
        <f>N1625</f>
      </c>
      <c r="C1625" t="str">
        <f>O1625</f>
      </c>
      <c r="D1625" s="43" t="str">
        <f>AE1625</f>
      </c>
      <c r="E1625" s="43" t="str">
        <f>AK1625</f>
      </c>
      <c r="F1625" s="43" t="str">
        <f>AL1625</f>
      </c>
      <c r="G1625" s="43" t="str">
        <f>AM1625</f>
      </c>
      <c r="H1625" s="44" t="str">
        <f>AL1625/AK1625-1</f>
      </c>
      <c r="I1625" s="44" t="str">
        <f>AL1625/AE1625-1</f>
      </c>
      <c r="J1625" s="44" t="str">
        <f>AM1625/AL1625</f>
      </c>
      <c r="K1625" s="44" t="str">
        <f>AL1625/Sum(AL$1:AL$1706)</f>
      </c>
      <c r="L1625" s="44" t="str">
        <f>AM1625/Sum(AM1:AM$1706)</f>
      </c>
      <c r="M1625" t="s">
        <v>1855</v>
      </c>
      <c r="N1625" t="s">
        <v>3614</v>
      </c>
      <c r="O1625" t="n">
        <v>1813</v>
      </c>
      <c r="P1625" s="43"/>
      <c r="Q1625" s="43"/>
      <c r="R1625" s="43"/>
      <c r="S1625" s="43"/>
      <c r="T1625" s="43" t="n">
        <v>32611019.3212409</v>
      </c>
      <c r="U1625" s="43" t="n">
        <v>76237275.6400521</v>
      </c>
      <c r="V1625" s="43" t="n">
        <v>369821689.404707</v>
      </c>
      <c r="W1625" s="43" t="n">
        <v>161703254.825917</v>
      </c>
      <c r="X1625" s="43" t="n">
        <v>704259601.271708</v>
      </c>
      <c r="Y1625" s="43" t="n">
        <v>4045552715.14773</v>
      </c>
      <c r="Z1625" s="43" t="n">
        <v>3565016296.78863</v>
      </c>
      <c r="AA1625" s="43" t="n">
        <v>4740552873.32577</v>
      </c>
      <c r="AB1625" s="43" t="n">
        <v>3992282365.64356</v>
      </c>
      <c r="AC1625" s="43" t="n">
        <v>4106331809.75264</v>
      </c>
      <c r="AD1625" s="43" t="n">
        <v>7376949167.19082</v>
      </c>
      <c r="AE1625" s="43" t="n">
        <v>5082279819.76247</v>
      </c>
      <c r="AF1625" s="43" t="n">
        <v>4982702085.06772</v>
      </c>
      <c r="AG1625" s="43" t="n">
        <v>4280174511.74438</v>
      </c>
      <c r="AH1625" s="43" t="n">
        <v>4675100638.83428</v>
      </c>
      <c r="AI1625" s="43" t="n">
        <v>3075593171.33028</v>
      </c>
      <c r="AJ1625" s="43" t="n">
        <v>10641049821.887</v>
      </c>
      <c r="AK1625" s="43" t="n">
        <v>6168198594.08934</v>
      </c>
      <c r="AL1625" s="43" t="n">
        <v>5033945702.0625</v>
      </c>
      <c r="AM1625" s="43" t="n">
        <v>3806068434.76962</v>
      </c>
    </row>
    <row r="1626">
      <c r="A1626" t="str">
        <f>M1626</f>
      </c>
      <c r="B1626" t="str">
        <f>N1626</f>
      </c>
      <c r="C1626" t="str">
        <f>O1626</f>
      </c>
      <c r="D1626" s="43" t="str">
        <f>AE1626</f>
      </c>
      <c r="E1626" s="43" t="str">
        <f>AK1626</f>
      </c>
      <c r="F1626" s="43" t="str">
        <f>AL1626</f>
      </c>
      <c r="G1626" s="43" t="str">
        <f>AM1626</f>
      </c>
      <c r="H1626" s="44" t="str">
        <f>AL1626/AK1626-1</f>
      </c>
      <c r="I1626" s="44" t="str">
        <f>AL1626/AE1626-1</f>
      </c>
      <c r="J1626" s="44" t="str">
        <f>AM1626/AL1626</f>
      </c>
      <c r="K1626" s="44" t="str">
        <f>AL1626/Sum(AL$1:AL$1706)</f>
      </c>
      <c r="L1626" s="44" t="str">
        <f>AM1626/Sum(AM1:AM$1706)</f>
      </c>
      <c r="M1626" t="s">
        <v>1855</v>
      </c>
      <c r="N1626" t="s">
        <v>3615</v>
      </c>
      <c r="O1626" t="n">
        <v>1204</v>
      </c>
      <c r="P1626" s="43" t="n">
        <v>43438139.7634607</v>
      </c>
      <c r="Q1626" s="43" t="n">
        <v>2646807.87846601</v>
      </c>
      <c r="R1626" s="43" t="n">
        <v>26943741.4690054</v>
      </c>
      <c r="S1626" s="43" t="n">
        <v>7516667.8351459</v>
      </c>
      <c r="T1626" s="43" t="n">
        <v>-55468.1041666899</v>
      </c>
      <c r="U1626" s="43" t="n">
        <v>-4.33096411839104</v>
      </c>
      <c r="V1626" s="43" t="n">
        <v>-879239.428659211</v>
      </c>
      <c r="W1626" s="43"/>
      <c r="X1626" s="43" t="n">
        <v>0</v>
      </c>
      <c r="Y1626" s="43" t="n">
        <v>0</v>
      </c>
      <c r="Z1626" s="43" t="n">
        <v>0</v>
      </c>
      <c r="AA1626" s="43" t="n">
        <v>0</v>
      </c>
      <c r="AB1626" s="43"/>
      <c r="AC1626" s="43"/>
      <c r="AD1626" s="43"/>
      <c r="AE1626" s="43"/>
      <c r="AF1626" s="43"/>
      <c r="AG1626" s="43"/>
      <c r="AH1626" s="43"/>
      <c r="AI1626" s="43"/>
      <c r="AJ1626" s="43"/>
      <c r="AK1626" s="43"/>
      <c r="AL1626" s="43"/>
      <c r="AM1626" s="43"/>
    </row>
    <row r="1627">
      <c r="A1627" t="str">
        <f>M1627</f>
      </c>
      <c r="B1627" t="str">
        <f>N1627</f>
      </c>
      <c r="C1627" t="str">
        <f>O1627</f>
      </c>
      <c r="D1627" s="43" t="str">
        <f>AE1627</f>
      </c>
      <c r="E1627" s="43" t="str">
        <f>AK1627</f>
      </c>
      <c r="F1627" s="43" t="str">
        <f>AL1627</f>
      </c>
      <c r="G1627" s="43" t="str">
        <f>AM1627</f>
      </c>
      <c r="H1627" s="44" t="str">
        <f>AL1627/AK1627-1</f>
      </c>
      <c r="I1627" s="44" t="str">
        <f>AL1627/AE1627-1</f>
      </c>
      <c r="J1627" s="44" t="str">
        <f>AM1627/AL1627</f>
      </c>
      <c r="K1627" s="44" t="str">
        <f>AL1627/Sum(AL$1:AL$1706)</f>
      </c>
      <c r="L1627" s="44" t="str">
        <f>AM1627/Sum(AM1:AM$1706)</f>
      </c>
      <c r="M1627" t="s">
        <v>1855</v>
      </c>
      <c r="N1627" t="s">
        <v>2629</v>
      </c>
      <c r="O1627" t="n">
        <v>2202</v>
      </c>
      <c r="P1627" s="43"/>
      <c r="Q1627" s="43"/>
      <c r="R1627" s="43"/>
      <c r="S1627" s="43"/>
      <c r="T1627" s="43"/>
      <c r="U1627" s="43"/>
      <c r="V1627" s="43"/>
      <c r="W1627" s="43"/>
      <c r="X1627" s="43"/>
      <c r="Y1627" s="43"/>
      <c r="Z1627" s="43"/>
      <c r="AA1627" s="43"/>
      <c r="AB1627" s="43"/>
      <c r="AC1627" s="43"/>
      <c r="AD1627" s="43"/>
      <c r="AE1627" s="43"/>
      <c r="AF1627" s="43"/>
      <c r="AG1627" s="43"/>
      <c r="AH1627" s="43"/>
      <c r="AI1627" s="43" t="n">
        <v>71177.9460730758</v>
      </c>
      <c r="AJ1627" s="43" t="n">
        <v>-94.4972354386154</v>
      </c>
      <c r="AK1627" s="43"/>
      <c r="AL1627" s="43"/>
      <c r="AM1627" s="43"/>
    </row>
    <row r="1628">
      <c r="A1628" t="str">
        <f>M1628</f>
      </c>
      <c r="B1628" t="str">
        <f>N1628</f>
      </c>
      <c r="C1628" t="str">
        <f>O1628</f>
      </c>
      <c r="D1628" s="43" t="str">
        <f>AE1628</f>
      </c>
      <c r="E1628" s="43" t="str">
        <f>AK1628</f>
      </c>
      <c r="F1628" s="43" t="str">
        <f>AL1628</f>
      </c>
      <c r="G1628" s="43" t="str">
        <f>AM1628</f>
      </c>
      <c r="H1628" s="44" t="str">
        <f>AL1628/AK1628-1</f>
      </c>
      <c r="I1628" s="44" t="str">
        <f>AL1628/AE1628-1</f>
      </c>
      <c r="J1628" s="44" t="str">
        <f>AM1628/AL1628</f>
      </c>
      <c r="K1628" s="44" t="str">
        <f>AL1628/Sum(AL$1:AL$1706)</f>
      </c>
      <c r="L1628" s="44" t="str">
        <f>AM1628/Sum(AM1:AM$1706)</f>
      </c>
      <c r="M1628" t="s">
        <v>1855</v>
      </c>
      <c r="N1628" t="s">
        <v>3616</v>
      </c>
      <c r="O1628" t="n">
        <v>1836</v>
      </c>
      <c r="P1628" s="43"/>
      <c r="Q1628" s="43"/>
      <c r="R1628" s="43"/>
      <c r="S1628" s="43"/>
      <c r="T1628" s="43" t="n">
        <v>397957.244637916</v>
      </c>
      <c r="U1628" s="43" t="n">
        <v>23195.2001633963</v>
      </c>
      <c r="V1628" s="43" t="n">
        <v>3874.23148463214</v>
      </c>
      <c r="W1628" s="43"/>
      <c r="X1628" s="43"/>
      <c r="Y1628" s="43"/>
      <c r="Z1628" s="43" t="n">
        <v>0</v>
      </c>
      <c r="AA1628" s="43"/>
      <c r="AB1628" s="43"/>
      <c r="AC1628" s="43"/>
      <c r="AD1628" s="43"/>
      <c r="AE1628" s="43"/>
      <c r="AF1628" s="43"/>
      <c r="AG1628" s="43"/>
      <c r="AH1628" s="43"/>
      <c r="AI1628" s="43"/>
      <c r="AJ1628" s="43"/>
      <c r="AK1628" s="43"/>
      <c r="AL1628" s="43"/>
      <c r="AM1628" s="43"/>
    </row>
    <row r="1629">
      <c r="A1629" t="str">
        <f>M1629</f>
      </c>
      <c r="B1629" t="str">
        <f>N1629</f>
      </c>
      <c r="C1629" t="str">
        <f>O1629</f>
      </c>
      <c r="D1629" s="43" t="str">
        <f>AE1629</f>
      </c>
      <c r="E1629" s="43" t="str">
        <f>AK1629</f>
      </c>
      <c r="F1629" s="43" t="str">
        <f>AL1629</f>
      </c>
      <c r="G1629" s="43" t="str">
        <f>AM1629</f>
      </c>
      <c r="H1629" s="44" t="str">
        <f>AL1629/AK1629-1</f>
      </c>
      <c r="I1629" s="44" t="str">
        <f>AL1629/AE1629-1</f>
      </c>
      <c r="J1629" s="44" t="str">
        <f>AM1629/AL1629</f>
      </c>
      <c r="K1629" s="44" t="str">
        <f>AL1629/Sum(AL$1:AL$1706)</f>
      </c>
      <c r="L1629" s="44" t="str">
        <f>AM1629/Sum(AM1:AM$1706)</f>
      </c>
      <c r="M1629" t="s">
        <v>1855</v>
      </c>
      <c r="N1629" t="s">
        <v>3617</v>
      </c>
      <c r="O1629" t="n">
        <v>1284</v>
      </c>
      <c r="P1629" s="43" t="n">
        <v>9293.67924627227</v>
      </c>
      <c r="Q1629" s="43" t="n">
        <v>53192.5291540807</v>
      </c>
      <c r="R1629" s="43"/>
      <c r="S1629" s="43"/>
      <c r="T1629" s="43"/>
      <c r="U1629" s="43"/>
      <c r="V1629" s="43"/>
      <c r="W1629" s="43"/>
      <c r="X1629" s="43"/>
      <c r="Y1629" s="43"/>
      <c r="Z1629" s="43"/>
      <c r="AA1629" s="43"/>
      <c r="AB1629" s="43"/>
      <c r="AC1629" s="43"/>
      <c r="AD1629" s="43"/>
      <c r="AE1629" s="43"/>
      <c r="AF1629" s="43"/>
      <c r="AG1629" s="43"/>
      <c r="AH1629" s="43"/>
      <c r="AI1629" s="43"/>
      <c r="AJ1629" s="43"/>
      <c r="AK1629" s="43"/>
      <c r="AL1629" s="43"/>
      <c r="AM1629" s="43"/>
    </row>
    <row r="1630">
      <c r="A1630" t="str">
        <f>M1630</f>
      </c>
      <c r="B1630" t="str">
        <f>N1630</f>
      </c>
      <c r="C1630" t="str">
        <f>O1630</f>
      </c>
      <c r="D1630" s="43" t="str">
        <f>AE1630</f>
      </c>
      <c r="E1630" s="43" t="str">
        <f>AK1630</f>
      </c>
      <c r="F1630" s="43" t="str">
        <f>AL1630</f>
      </c>
      <c r="G1630" s="43" t="str">
        <f>AM1630</f>
      </c>
      <c r="H1630" s="44" t="str">
        <f>AL1630/AK1630-1</f>
      </c>
      <c r="I1630" s="44" t="str">
        <f>AL1630/AE1630-1</f>
      </c>
      <c r="J1630" s="44" t="str">
        <f>AM1630/AL1630</f>
      </c>
      <c r="K1630" s="44" t="str">
        <f>AL1630/Sum(AL$1:AL$1706)</f>
      </c>
      <c r="L1630" s="44" t="str">
        <f>AM1630/Sum(AM1:AM$1706)</f>
      </c>
      <c r="M1630" t="s">
        <v>1855</v>
      </c>
      <c r="N1630" t="s">
        <v>3618</v>
      </c>
      <c r="O1630" t="n">
        <v>1285</v>
      </c>
      <c r="P1630" s="43"/>
      <c r="Q1630" s="43"/>
      <c r="R1630" s="43"/>
      <c r="S1630" s="43" t="n">
        <v>685727.251053305</v>
      </c>
      <c r="T1630" s="43"/>
      <c r="U1630" s="43"/>
      <c r="V1630" s="43"/>
      <c r="W1630" s="43"/>
      <c r="X1630" s="43"/>
      <c r="Y1630" s="43"/>
      <c r="Z1630" s="43" t="n">
        <v>-9092.53584828809</v>
      </c>
      <c r="AA1630" s="43"/>
      <c r="AB1630" s="43"/>
      <c r="AC1630" s="43"/>
      <c r="AD1630" s="43"/>
      <c r="AE1630" s="43"/>
      <c r="AF1630" s="43"/>
      <c r="AG1630" s="43"/>
      <c r="AH1630" s="43"/>
      <c r="AI1630" s="43"/>
      <c r="AJ1630" s="43"/>
      <c r="AK1630" s="43"/>
      <c r="AL1630" s="43"/>
      <c r="AM1630" s="43"/>
    </row>
    <row r="1631">
      <c r="A1631" t="str">
        <f>M1631</f>
      </c>
      <c r="B1631" t="str">
        <f>N1631</f>
      </c>
      <c r="C1631" t="str">
        <f>O1631</f>
      </c>
      <c r="D1631" s="43" t="str">
        <f>AE1631</f>
      </c>
      <c r="E1631" s="43" t="str">
        <f>AK1631</f>
      </c>
      <c r="F1631" s="43" t="str">
        <f>AL1631</f>
      </c>
      <c r="G1631" s="43" t="str">
        <f>AM1631</f>
      </c>
      <c r="H1631" s="44" t="str">
        <f>AL1631/AK1631-1</f>
      </c>
      <c r="I1631" s="44" t="str">
        <f>AL1631/AE1631-1</f>
      </c>
      <c r="J1631" s="44" t="str">
        <f>AM1631/AL1631</f>
      </c>
      <c r="K1631" s="44" t="str">
        <f>AL1631/Sum(AL$1:AL$1706)</f>
      </c>
      <c r="L1631" s="44" t="str">
        <f>AM1631/Sum(AM1:AM$1706)</f>
      </c>
      <c r="M1631" t="s">
        <v>1855</v>
      </c>
      <c r="N1631" t="s">
        <v>3619</v>
      </c>
      <c r="O1631" t="n">
        <v>1246</v>
      </c>
      <c r="P1631" s="43" t="n">
        <v>1241029.3253873</v>
      </c>
      <c r="Q1631" s="43" t="n">
        <v>704741.067160256</v>
      </c>
      <c r="R1631" s="43" t="n">
        <v>3554414.2388568</v>
      </c>
      <c r="S1631" s="43" t="n">
        <v>50711.8159728954</v>
      </c>
      <c r="T1631" s="43"/>
      <c r="U1631" s="43"/>
      <c r="V1631" s="43"/>
      <c r="W1631" s="43"/>
      <c r="X1631" s="43"/>
      <c r="Y1631" s="43"/>
      <c r="Z1631" s="43"/>
      <c r="AA1631" s="43"/>
      <c r="AB1631" s="43"/>
      <c r="AC1631" s="43"/>
      <c r="AD1631" s="43"/>
      <c r="AE1631" s="43"/>
      <c r="AF1631" s="43"/>
      <c r="AG1631" s="43"/>
      <c r="AH1631" s="43"/>
      <c r="AI1631" s="43"/>
      <c r="AJ1631" s="43"/>
      <c r="AK1631" s="43"/>
      <c r="AL1631" s="43"/>
      <c r="AM1631" s="43"/>
    </row>
    <row r="1632">
      <c r="A1632" t="str">
        <f>M1632</f>
      </c>
      <c r="B1632" t="str">
        <f>N1632</f>
      </c>
      <c r="C1632" t="str">
        <f>O1632</f>
      </c>
      <c r="D1632" s="43" t="str">
        <f>AE1632</f>
      </c>
      <c r="E1632" s="43" t="str">
        <f>AK1632</f>
      </c>
      <c r="F1632" s="43" t="str">
        <f>AL1632</f>
      </c>
      <c r="G1632" s="43" t="str">
        <f>AM1632</f>
      </c>
      <c r="H1632" s="44" t="str">
        <f>AL1632/AK1632-1</f>
      </c>
      <c r="I1632" s="44" t="str">
        <f>AL1632/AE1632-1</f>
      </c>
      <c r="J1632" s="44" t="str">
        <f>AM1632/AL1632</f>
      </c>
      <c r="K1632" s="44" t="str">
        <f>AL1632/Sum(AL$1:AL$1706)</f>
      </c>
      <c r="L1632" s="44" t="str">
        <f>AM1632/Sum(AM1:AM$1706)</f>
      </c>
      <c r="M1632" t="s">
        <v>1855</v>
      </c>
      <c r="N1632" t="s">
        <v>3620</v>
      </c>
      <c r="O1632" t="n">
        <v>1211</v>
      </c>
      <c r="P1632" s="43"/>
      <c r="Q1632" s="43"/>
      <c r="R1632" s="43" t="n">
        <v>443562.762237791</v>
      </c>
      <c r="S1632" s="43" t="n">
        <v>604398.475240047</v>
      </c>
      <c r="T1632" s="43"/>
      <c r="U1632" s="43"/>
      <c r="V1632" s="43"/>
      <c r="W1632" s="43"/>
      <c r="X1632" s="43"/>
      <c r="Y1632" s="43"/>
      <c r="Z1632" s="43"/>
      <c r="AA1632" s="43"/>
      <c r="AB1632" s="43"/>
      <c r="AC1632" s="43"/>
      <c r="AD1632" s="43"/>
      <c r="AE1632" s="43"/>
      <c r="AF1632" s="43"/>
      <c r="AG1632" s="43"/>
      <c r="AH1632" s="43"/>
      <c r="AI1632" s="43"/>
      <c r="AJ1632" s="43"/>
      <c r="AK1632" s="43"/>
      <c r="AL1632" s="43"/>
      <c r="AM1632" s="43"/>
    </row>
    <row r="1633">
      <c r="A1633" t="str">
        <f>M1633</f>
      </c>
      <c r="B1633" t="str">
        <f>N1633</f>
      </c>
      <c r="C1633" t="str">
        <f>O1633</f>
      </c>
      <c r="D1633" s="43" t="str">
        <f>AE1633</f>
      </c>
      <c r="E1633" s="43" t="str">
        <f>AK1633</f>
      </c>
      <c r="F1633" s="43" t="str">
        <f>AL1633</f>
      </c>
      <c r="G1633" s="43" t="str">
        <f>AM1633</f>
      </c>
      <c r="H1633" s="44" t="str">
        <f>AL1633/AK1633-1</f>
      </c>
      <c r="I1633" s="44" t="str">
        <f>AL1633/AE1633-1</f>
      </c>
      <c r="J1633" s="44" t="str">
        <f>AM1633/AL1633</f>
      </c>
      <c r="K1633" s="44" t="str">
        <f>AL1633/Sum(AL$1:AL$1706)</f>
      </c>
      <c r="L1633" s="44" t="str">
        <f>AM1633/Sum(AM1:AM$1706)</f>
      </c>
      <c r="M1633" t="s">
        <v>1855</v>
      </c>
      <c r="N1633" t="s">
        <v>3621</v>
      </c>
      <c r="O1633" t="n">
        <v>1209</v>
      </c>
      <c r="P1633" s="43" t="n">
        <v>92904.4778617273</v>
      </c>
      <c r="Q1633" s="43"/>
      <c r="R1633" s="43"/>
      <c r="S1633" s="43" t="n">
        <v>907710.87676428</v>
      </c>
      <c r="T1633" s="43"/>
      <c r="U1633" s="43"/>
      <c r="V1633" s="43"/>
      <c r="W1633" s="43"/>
      <c r="X1633" s="43"/>
      <c r="Y1633" s="43"/>
      <c r="Z1633" s="43"/>
      <c r="AA1633" s="43"/>
      <c r="AB1633" s="43"/>
      <c r="AC1633" s="43"/>
      <c r="AD1633" s="43"/>
      <c r="AE1633" s="43"/>
      <c r="AF1633" s="43"/>
      <c r="AG1633" s="43"/>
      <c r="AH1633" s="43"/>
      <c r="AI1633" s="43"/>
      <c r="AJ1633" s="43"/>
      <c r="AK1633" s="43"/>
      <c r="AL1633" s="43"/>
      <c r="AM1633" s="43"/>
    </row>
    <row r="1634">
      <c r="A1634" t="str">
        <f>M1634</f>
      </c>
      <c r="B1634" t="str">
        <f>N1634</f>
      </c>
      <c r="C1634" t="str">
        <f>O1634</f>
      </c>
      <c r="D1634" s="43" t="str">
        <f>AE1634</f>
      </c>
      <c r="E1634" s="43" t="str">
        <f>AK1634</f>
      </c>
      <c r="F1634" s="43" t="str">
        <f>AL1634</f>
      </c>
      <c r="G1634" s="43" t="str">
        <f>AM1634</f>
      </c>
      <c r="H1634" s="44" t="str">
        <f>AL1634/AK1634-1</f>
      </c>
      <c r="I1634" s="44" t="str">
        <f>AL1634/AE1634-1</f>
      </c>
      <c r="J1634" s="44" t="str">
        <f>AM1634/AL1634</f>
      </c>
      <c r="K1634" s="44" t="str">
        <f>AL1634/Sum(AL$1:AL$1706)</f>
      </c>
      <c r="L1634" s="44" t="str">
        <f>AM1634/Sum(AM1:AM$1706)</f>
      </c>
      <c r="M1634" t="s">
        <v>1855</v>
      </c>
      <c r="N1634" t="s">
        <v>3622</v>
      </c>
      <c r="O1634" t="n">
        <v>2010</v>
      </c>
      <c r="P1634" s="43" t="n">
        <v>60149734.2277562</v>
      </c>
      <c r="Q1634" s="43" t="n">
        <v>82636460.1963207</v>
      </c>
      <c r="R1634" s="43" t="n">
        <v>629098785.643297</v>
      </c>
      <c r="S1634" s="43" t="n">
        <v>2471270717.75553</v>
      </c>
      <c r="T1634" s="43" t="n">
        <v>2237646751.1778</v>
      </c>
      <c r="U1634" s="43" t="n">
        <v>2248143653.13673</v>
      </c>
      <c r="V1634" s="43" t="n">
        <v>1988160091.32616</v>
      </c>
      <c r="W1634" s="43" t="n">
        <v>1788413084.8994</v>
      </c>
      <c r="X1634" s="43" t="n">
        <v>2001659336.69954</v>
      </c>
      <c r="Y1634" s="43" t="n">
        <v>67067673.5508492</v>
      </c>
      <c r="Z1634" s="43" t="n">
        <v>247474383.648691</v>
      </c>
      <c r="AA1634" s="43" t="n">
        <v>241310206.72588</v>
      </c>
      <c r="AB1634" s="43" t="n">
        <v>116103611.557047</v>
      </c>
      <c r="AC1634" s="43" t="n">
        <v>115227356.041379</v>
      </c>
      <c r="AD1634" s="43" t="n">
        <v>29913229.0132287</v>
      </c>
      <c r="AE1634" s="43" t="n">
        <v>16577019.0759086</v>
      </c>
      <c r="AF1634" s="43" t="n">
        <v>9731620.82935209</v>
      </c>
      <c r="AG1634" s="43" t="n">
        <v>1221644.88534247</v>
      </c>
      <c r="AH1634" s="43" t="n">
        <v>-2680878.1846166</v>
      </c>
      <c r="AI1634" s="43" t="n">
        <v>-5868689.67320633</v>
      </c>
      <c r="AJ1634" s="43" t="n">
        <v>0</v>
      </c>
      <c r="AK1634" s="43" t="n">
        <v>0</v>
      </c>
      <c r="AL1634" s="43" t="n">
        <v>0</v>
      </c>
      <c r="AM1634" s="43" t="n">
        <v>0</v>
      </c>
    </row>
    <row r="1635">
      <c r="A1635" t="str">
        <f>M1635</f>
      </c>
      <c r="B1635" t="str">
        <f>N1635</f>
      </c>
      <c r="C1635" t="str">
        <f>O1635</f>
      </c>
      <c r="D1635" s="43" t="str">
        <f>AE1635</f>
      </c>
      <c r="E1635" s="43" t="str">
        <f>AK1635</f>
      </c>
      <c r="F1635" s="43" t="str">
        <f>AL1635</f>
      </c>
      <c r="G1635" s="43" t="str">
        <f>AM1635</f>
      </c>
      <c r="H1635" s="44" t="str">
        <f>AL1635/AK1635-1</f>
      </c>
      <c r="I1635" s="44" t="str">
        <f>AL1635/AE1635-1</f>
      </c>
      <c r="J1635" s="44" t="str">
        <f>AM1635/AL1635</f>
      </c>
      <c r="K1635" s="44" t="str">
        <f>AL1635/Sum(AL$1:AL$1706)</f>
      </c>
      <c r="L1635" s="44" t="str">
        <f>AM1635/Sum(AM1:AM$1706)</f>
      </c>
      <c r="M1635" t="s">
        <v>1855</v>
      </c>
      <c r="N1635" t="s">
        <v>3623</v>
      </c>
      <c r="O1635" t="n">
        <v>1212</v>
      </c>
      <c r="P1635" s="43" t="n">
        <v>237192313.901061</v>
      </c>
      <c r="Q1635" s="43" t="n">
        <v>82291544.8197033</v>
      </c>
      <c r="R1635" s="43" t="n">
        <v>68308592.3952254</v>
      </c>
      <c r="S1635" s="43" t="n">
        <v>87818995.2885235</v>
      </c>
      <c r="T1635" s="43"/>
      <c r="U1635" s="43"/>
      <c r="V1635" s="43"/>
      <c r="W1635" s="43"/>
      <c r="X1635" s="43"/>
      <c r="Y1635" s="43" t="n">
        <v>-106348.366721615</v>
      </c>
      <c r="Z1635" s="43"/>
      <c r="AA1635" s="43"/>
      <c r="AB1635" s="43"/>
      <c r="AC1635" s="43"/>
      <c r="AD1635" s="43"/>
      <c r="AE1635" s="43"/>
      <c r="AF1635" s="43"/>
      <c r="AG1635" s="43"/>
      <c r="AH1635" s="43"/>
      <c r="AI1635" s="43"/>
      <c r="AJ1635" s="43"/>
      <c r="AK1635" s="43"/>
      <c r="AL1635" s="43"/>
      <c r="AM1635" s="43"/>
    </row>
    <row r="1636">
      <c r="A1636" t="str">
        <f>M1636</f>
      </c>
      <c r="B1636" t="str">
        <f>N1636</f>
      </c>
      <c r="C1636" t="str">
        <f>O1636</f>
      </c>
      <c r="D1636" s="43" t="str">
        <f>AE1636</f>
      </c>
      <c r="E1636" s="43" t="str">
        <f>AK1636</f>
      </c>
      <c r="F1636" s="43" t="str">
        <f>AL1636</f>
      </c>
      <c r="G1636" s="43" t="str">
        <f>AM1636</f>
      </c>
      <c r="H1636" s="44" t="str">
        <f>AL1636/AK1636-1</f>
      </c>
      <c r="I1636" s="44" t="str">
        <f>AL1636/AE1636-1</f>
      </c>
      <c r="J1636" s="44" t="str">
        <f>AM1636/AL1636</f>
      </c>
      <c r="K1636" s="44" t="str">
        <f>AL1636/Sum(AL$1:AL$1706)</f>
      </c>
      <c r="L1636" s="44" t="str">
        <f>AM1636/Sum(AM1:AM$1706)</f>
      </c>
      <c r="M1636" t="s">
        <v>1855</v>
      </c>
      <c r="N1636" t="s">
        <v>3624</v>
      </c>
      <c r="O1636" t="n">
        <v>1210</v>
      </c>
      <c r="P1636" s="43"/>
      <c r="Q1636" s="43"/>
      <c r="R1636" s="43" t="n">
        <v>32835.9097298042</v>
      </c>
      <c r="S1636" s="43" t="n">
        <v>151832.204089887</v>
      </c>
      <c r="T1636" s="43"/>
      <c r="U1636" s="43"/>
      <c r="V1636" s="43"/>
      <c r="W1636" s="43"/>
      <c r="X1636" s="43"/>
      <c r="Y1636" s="43"/>
      <c r="Z1636" s="43"/>
      <c r="AA1636" s="43"/>
      <c r="AB1636" s="43"/>
      <c r="AC1636" s="43"/>
      <c r="AD1636" s="43"/>
      <c r="AE1636" s="43"/>
      <c r="AF1636" s="43"/>
      <c r="AG1636" s="43"/>
      <c r="AH1636" s="43"/>
      <c r="AI1636" s="43"/>
      <c r="AJ1636" s="43"/>
      <c r="AK1636" s="43"/>
      <c r="AL1636" s="43"/>
      <c r="AM1636" s="43"/>
    </row>
    <row r="1637">
      <c r="A1637" t="str">
        <f>M1637</f>
      </c>
      <c r="B1637" t="str">
        <f>N1637</f>
      </c>
      <c r="C1637" t="str">
        <f>O1637</f>
      </c>
      <c r="D1637" s="43" t="str">
        <f>AE1637</f>
      </c>
      <c r="E1637" s="43" t="str">
        <f>AK1637</f>
      </c>
      <c r="F1637" s="43" t="str">
        <f>AL1637</f>
      </c>
      <c r="G1637" s="43" t="str">
        <f>AM1637</f>
      </c>
      <c r="H1637" s="44" t="str">
        <f>AL1637/AK1637-1</f>
      </c>
      <c r="I1637" s="44" t="str">
        <f>AL1637/AE1637-1</f>
      </c>
      <c r="J1637" s="44" t="str">
        <f>AM1637/AL1637</f>
      </c>
      <c r="K1637" s="44" t="str">
        <f>AL1637/Sum(AL$1:AL$1706)</f>
      </c>
      <c r="L1637" s="44" t="str">
        <f>AM1637/Sum(AM1:AM$1706)</f>
      </c>
      <c r="M1637" t="s">
        <v>1855</v>
      </c>
      <c r="N1637" t="s">
        <v>3625</v>
      </c>
      <c r="O1637" t="n">
        <v>2009</v>
      </c>
      <c r="P1637" s="43" t="n">
        <v>18416328.6195863</v>
      </c>
      <c r="Q1637" s="43" t="n">
        <v>75949140.2314204</v>
      </c>
      <c r="R1637" s="43" t="n">
        <v>15828615.1992242</v>
      </c>
      <c r="S1637" s="43" t="n">
        <v>22194295.4465797</v>
      </c>
      <c r="T1637" s="43"/>
      <c r="U1637" s="43" t="n">
        <v>-2.8873094122607</v>
      </c>
      <c r="V1637" s="43"/>
      <c r="W1637" s="43"/>
      <c r="X1637" s="43"/>
      <c r="Y1637" s="43" t="n">
        <v>0</v>
      </c>
      <c r="Z1637" s="43" t="n">
        <v>0</v>
      </c>
      <c r="AA1637" s="43" t="n">
        <v>0</v>
      </c>
      <c r="AB1637" s="43" t="n">
        <v>0</v>
      </c>
      <c r="AC1637" s="43" t="n">
        <v>0</v>
      </c>
      <c r="AD1637" s="43" t="n">
        <v>0</v>
      </c>
      <c r="AE1637" s="43" t="n">
        <v>0</v>
      </c>
      <c r="AF1637" s="43"/>
      <c r="AG1637" s="43"/>
      <c r="AH1637" s="43"/>
      <c r="AI1637" s="43"/>
      <c r="AJ1637" s="43"/>
      <c r="AK1637" s="43"/>
      <c r="AL1637" s="43"/>
      <c r="AM1637" s="43"/>
    </row>
    <row r="1638">
      <c r="A1638" t="str">
        <f>M1638</f>
      </c>
      <c r="B1638" t="str">
        <f>N1638</f>
      </c>
      <c r="C1638" t="str">
        <f>O1638</f>
      </c>
      <c r="D1638" s="43" t="str">
        <f>AE1638</f>
      </c>
      <c r="E1638" s="43" t="str">
        <f>AK1638</f>
      </c>
      <c r="F1638" s="43" t="str">
        <f>AL1638</f>
      </c>
      <c r="G1638" s="43" t="str">
        <f>AM1638</f>
      </c>
      <c r="H1638" s="44" t="str">
        <f>AL1638/AK1638-1</f>
      </c>
      <c r="I1638" s="44" t="str">
        <f>AL1638/AE1638-1</f>
      </c>
      <c r="J1638" s="44" t="str">
        <f>AM1638/AL1638</f>
      </c>
      <c r="K1638" s="44" t="str">
        <f>AL1638/Sum(AL$1:AL$1706)</f>
      </c>
      <c r="L1638" s="44" t="str">
        <f>AM1638/Sum(AM1:AM$1706)</f>
      </c>
      <c r="M1638" t="s">
        <v>1855</v>
      </c>
      <c r="N1638" t="s">
        <v>3626</v>
      </c>
      <c r="O1638" t="n">
        <v>1286</v>
      </c>
      <c r="P1638" s="43" t="n">
        <v>155097.158937442</v>
      </c>
      <c r="Q1638" s="43" t="n">
        <v>9286229.32749335</v>
      </c>
      <c r="R1638" s="43" t="n">
        <v>1913570.72042677</v>
      </c>
      <c r="S1638" s="43" t="n">
        <v>2099360.07445303</v>
      </c>
      <c r="T1638" s="43"/>
      <c r="U1638" s="43"/>
      <c r="V1638" s="43"/>
      <c r="W1638" s="43"/>
      <c r="X1638" s="43"/>
      <c r="Y1638" s="43"/>
      <c r="Z1638" s="43"/>
      <c r="AA1638" s="43"/>
      <c r="AB1638" s="43"/>
      <c r="AC1638" s="43"/>
      <c r="AD1638" s="43"/>
      <c r="AE1638" s="43"/>
      <c r="AF1638" s="43"/>
      <c r="AG1638" s="43"/>
      <c r="AH1638" s="43"/>
      <c r="AI1638" s="43"/>
      <c r="AJ1638" s="43"/>
      <c r="AK1638" s="43"/>
      <c r="AL1638" s="43"/>
      <c r="AM1638" s="43"/>
    </row>
    <row r="1639">
      <c r="A1639" t="str">
        <f>M1639</f>
      </c>
      <c r="B1639" t="str">
        <f>N1639</f>
      </c>
      <c r="C1639" t="str">
        <f>O1639</f>
      </c>
      <c r="D1639" s="43" t="str">
        <f>AE1639</f>
      </c>
      <c r="E1639" s="43" t="str">
        <f>AK1639</f>
      </c>
      <c r="F1639" s="43" t="str">
        <f>AL1639</f>
      </c>
      <c r="G1639" s="43" t="str">
        <f>AM1639</f>
      </c>
      <c r="H1639" s="44" t="str">
        <f>AL1639/AK1639-1</f>
      </c>
      <c r="I1639" s="44" t="str">
        <f>AL1639/AE1639-1</f>
      </c>
      <c r="J1639" s="44" t="str">
        <f>AM1639/AL1639</f>
      </c>
      <c r="K1639" s="44" t="str">
        <f>AL1639/Sum(AL$1:AL$1706)</f>
      </c>
      <c r="L1639" s="44" t="str">
        <f>AM1639/Sum(AM1:AM$1706)</f>
      </c>
      <c r="M1639" t="s">
        <v>1855</v>
      </c>
      <c r="N1639" t="s">
        <v>3627</v>
      </c>
      <c r="O1639" t="n">
        <v>1287</v>
      </c>
      <c r="P1639" s="43"/>
      <c r="Q1639" s="43" t="n">
        <v>176298.84514413</v>
      </c>
      <c r="R1639" s="43" t="n">
        <v>201885.559254377</v>
      </c>
      <c r="S1639" s="43"/>
      <c r="T1639" s="43"/>
      <c r="U1639" s="43"/>
      <c r="V1639" s="43"/>
      <c r="W1639" s="43"/>
      <c r="X1639" s="43"/>
      <c r="Y1639" s="43"/>
      <c r="Z1639" s="43"/>
      <c r="AA1639" s="43"/>
      <c r="AB1639" s="43"/>
      <c r="AC1639" s="43"/>
      <c r="AD1639" s="43"/>
      <c r="AE1639" s="43"/>
      <c r="AF1639" s="43"/>
      <c r="AG1639" s="43"/>
      <c r="AH1639" s="43"/>
      <c r="AI1639" s="43"/>
      <c r="AJ1639" s="43"/>
      <c r="AK1639" s="43"/>
      <c r="AL1639" s="43"/>
      <c r="AM1639" s="43"/>
    </row>
    <row r="1640">
      <c r="A1640" t="str">
        <f>M1640</f>
      </c>
      <c r="B1640" t="str">
        <f>N1640</f>
      </c>
      <c r="C1640" t="str">
        <f>O1640</f>
      </c>
      <c r="D1640" s="43" t="str">
        <f>AE1640</f>
      </c>
      <c r="E1640" s="43" t="str">
        <f>AK1640</f>
      </c>
      <c r="F1640" s="43" t="str">
        <f>AL1640</f>
      </c>
      <c r="G1640" s="43" t="str">
        <f>AM1640</f>
      </c>
      <c r="H1640" s="44" t="str">
        <f>AL1640/AK1640-1</f>
      </c>
      <c r="I1640" s="44" t="str">
        <f>AL1640/AE1640-1</f>
      </c>
      <c r="J1640" s="44" t="str">
        <f>AM1640/AL1640</f>
      </c>
      <c r="K1640" s="44" t="str">
        <f>AL1640/Sum(AL$1:AL$1706)</f>
      </c>
      <c r="L1640" s="44" t="str">
        <f>AM1640/Sum(AM1:AM$1706)</f>
      </c>
      <c r="M1640" t="s">
        <v>1855</v>
      </c>
      <c r="N1640" t="s">
        <v>3628</v>
      </c>
      <c r="O1640" t="n">
        <v>1290</v>
      </c>
      <c r="P1640" s="43" t="n">
        <v>3829950.74592359</v>
      </c>
      <c r="Q1640" s="43" t="n">
        <v>4083575.63487366</v>
      </c>
      <c r="R1640" s="43"/>
      <c r="S1640" s="43"/>
      <c r="T1640" s="43"/>
      <c r="U1640" s="43"/>
      <c r="V1640" s="43"/>
      <c r="W1640" s="43"/>
      <c r="X1640" s="43"/>
      <c r="Y1640" s="43"/>
      <c r="Z1640" s="43"/>
      <c r="AA1640" s="43"/>
      <c r="AB1640" s="43"/>
      <c r="AC1640" s="43"/>
      <c r="AD1640" s="43"/>
      <c r="AE1640" s="43"/>
      <c r="AF1640" s="43"/>
      <c r="AG1640" s="43"/>
      <c r="AH1640" s="43"/>
      <c r="AI1640" s="43"/>
      <c r="AJ1640" s="43"/>
      <c r="AK1640" s="43"/>
      <c r="AL1640" s="43"/>
      <c r="AM1640" s="43"/>
    </row>
    <row r="1641">
      <c r="A1641" t="str">
        <f>M1641</f>
      </c>
      <c r="B1641" t="str">
        <f>N1641</f>
      </c>
      <c r="C1641" t="str">
        <f>O1641</f>
      </c>
      <c r="D1641" s="43" t="str">
        <f>AE1641</f>
      </c>
      <c r="E1641" s="43" t="str">
        <f>AK1641</f>
      </c>
      <c r="F1641" s="43" t="str">
        <f>AL1641</f>
      </c>
      <c r="G1641" s="43" t="str">
        <f>AM1641</f>
      </c>
      <c r="H1641" s="44" t="str">
        <f>AL1641/AK1641-1</f>
      </c>
      <c r="I1641" s="44" t="str">
        <f>AL1641/AE1641-1</f>
      </c>
      <c r="J1641" s="44" t="str">
        <f>AM1641/AL1641</f>
      </c>
      <c r="K1641" s="44" t="str">
        <f>AL1641/Sum(AL$1:AL$1706)</f>
      </c>
      <c r="L1641" s="44" t="str">
        <f>AM1641/Sum(AM1:AM$1706)</f>
      </c>
      <c r="M1641" t="s">
        <v>1855</v>
      </c>
      <c r="N1641" t="s">
        <v>3629</v>
      </c>
      <c r="O1641" t="n">
        <v>1289</v>
      </c>
      <c r="P1641" s="43"/>
      <c r="Q1641" s="43"/>
      <c r="R1641" s="43"/>
      <c r="S1641" s="43" t="n">
        <v>17565964.127212</v>
      </c>
      <c r="T1641" s="43"/>
      <c r="U1641" s="43"/>
      <c r="V1641" s="43"/>
      <c r="W1641" s="43"/>
      <c r="X1641" s="43"/>
      <c r="Y1641" s="43"/>
      <c r="Z1641" s="43"/>
      <c r="AA1641" s="43" t="n">
        <v>-5869816.58478889</v>
      </c>
      <c r="AB1641" s="43"/>
      <c r="AC1641" s="43"/>
      <c r="AD1641" s="43"/>
      <c r="AE1641" s="43"/>
      <c r="AF1641" s="43"/>
      <c r="AG1641" s="43"/>
      <c r="AH1641" s="43"/>
      <c r="AI1641" s="43"/>
      <c r="AJ1641" s="43"/>
      <c r="AK1641" s="43"/>
      <c r="AL1641" s="43"/>
      <c r="AM1641" s="43"/>
    </row>
    <row r="1642">
      <c r="A1642" t="str">
        <f>M1642</f>
      </c>
      <c r="B1642" t="str">
        <f>N1642</f>
      </c>
      <c r="C1642" t="str">
        <f>O1642</f>
      </c>
      <c r="D1642" s="43" t="str">
        <f>AE1642</f>
      </c>
      <c r="E1642" s="43" t="str">
        <f>AK1642</f>
      </c>
      <c r="F1642" s="43" t="str">
        <f>AL1642</f>
      </c>
      <c r="G1642" s="43" t="str">
        <f>AM1642</f>
      </c>
      <c r="H1642" s="44" t="str">
        <f>AL1642/AK1642-1</f>
      </c>
      <c r="I1642" s="44" t="str">
        <f>AL1642/AE1642-1</f>
      </c>
      <c r="J1642" s="44" t="str">
        <f>AM1642/AL1642</f>
      </c>
      <c r="K1642" s="44" t="str">
        <f>AL1642/Sum(AL$1:AL$1706)</f>
      </c>
      <c r="L1642" s="44" t="str">
        <f>AM1642/Sum(AM1:AM$1706)</f>
      </c>
      <c r="M1642" t="s">
        <v>1855</v>
      </c>
      <c r="N1642" t="s">
        <v>3630</v>
      </c>
      <c r="O1642" t="n">
        <v>1288</v>
      </c>
      <c r="P1642" s="43" t="n">
        <v>3185936.9053861</v>
      </c>
      <c r="Q1642" s="43" t="n">
        <v>2642575.50729993</v>
      </c>
      <c r="R1642" s="43" t="n">
        <v>3375492.38548469</v>
      </c>
      <c r="S1642" s="43" t="n">
        <v>311954.088725841</v>
      </c>
      <c r="T1642" s="43"/>
      <c r="U1642" s="43"/>
      <c r="V1642" s="43"/>
      <c r="W1642" s="43"/>
      <c r="X1642" s="43"/>
      <c r="Y1642" s="43"/>
      <c r="Z1642" s="43"/>
      <c r="AA1642" s="43"/>
      <c r="AB1642" s="43"/>
      <c r="AC1642" s="43"/>
      <c r="AD1642" s="43"/>
      <c r="AE1642" s="43"/>
      <c r="AF1642" s="43"/>
      <c r="AG1642" s="43"/>
      <c r="AH1642" s="43"/>
      <c r="AI1642" s="43"/>
      <c r="AJ1642" s="43"/>
      <c r="AK1642" s="43"/>
      <c r="AL1642" s="43"/>
      <c r="AM1642" s="43"/>
    </row>
    <row r="1643">
      <c r="A1643" t="str">
        <f>M1643</f>
      </c>
      <c r="B1643" t="str">
        <f>N1643</f>
      </c>
      <c r="C1643" t="str">
        <f>O1643</f>
      </c>
      <c r="D1643" s="43" t="str">
        <f>AE1643</f>
      </c>
      <c r="E1643" s="43" t="str">
        <f>AK1643</f>
      </c>
      <c r="F1643" s="43" t="str">
        <f>AL1643</f>
      </c>
      <c r="G1643" s="43" t="str">
        <f>AM1643</f>
      </c>
      <c r="H1643" s="44" t="str">
        <f>AL1643/AK1643-1</f>
      </c>
      <c r="I1643" s="44" t="str">
        <f>AL1643/AE1643-1</f>
      </c>
      <c r="J1643" s="44" t="str">
        <f>AM1643/AL1643</f>
      </c>
      <c r="K1643" s="44" t="str">
        <f>AL1643/Sum(AL$1:AL$1706)</f>
      </c>
      <c r="L1643" s="44" t="str">
        <f>AM1643/Sum(AM1:AM$1706)</f>
      </c>
      <c r="M1643" t="s">
        <v>1855</v>
      </c>
      <c r="N1643" t="s">
        <v>3631</v>
      </c>
      <c r="O1643" t="n">
        <v>1844</v>
      </c>
      <c r="P1643" s="43"/>
      <c r="Q1643" s="43"/>
      <c r="R1643" s="43"/>
      <c r="S1643" s="43"/>
      <c r="T1643" s="43"/>
      <c r="U1643" s="43"/>
      <c r="V1643" s="43" t="n">
        <v>4192147.76047644</v>
      </c>
      <c r="W1643" s="43" t="n">
        <v>16071618.2498703</v>
      </c>
      <c r="X1643" s="43" t="n">
        <v>61666563.9644665</v>
      </c>
      <c r="Y1643" s="43" t="n">
        <v>90222401.901358</v>
      </c>
      <c r="Z1643" s="43" t="n">
        <v>86072681.9069937</v>
      </c>
      <c r="AA1643" s="43" t="n">
        <v>32737471.7491209</v>
      </c>
      <c r="AB1643" s="43" t="n">
        <v>45672962.4332072</v>
      </c>
      <c r="AC1643" s="43" t="n">
        <v>40093379.3024126</v>
      </c>
      <c r="AD1643" s="43" t="n">
        <v>33031343.2005595</v>
      </c>
      <c r="AE1643" s="43" t="n">
        <v>176952.455712006</v>
      </c>
      <c r="AF1643" s="43" t="n">
        <v>-183767.866381213</v>
      </c>
      <c r="AG1643" s="43" t="n">
        <v>-7803.16065062962</v>
      </c>
      <c r="AH1643" s="43" t="n">
        <v>6810057.5202632</v>
      </c>
      <c r="AI1643" s="43" t="n">
        <v>-137944.501526775</v>
      </c>
      <c r="AJ1643" s="43" t="n">
        <v>-146789.924712273</v>
      </c>
      <c r="AK1643" s="43"/>
      <c r="AL1643" s="43"/>
      <c r="AM1643" s="43"/>
    </row>
    <row r="1644">
      <c r="A1644" t="str">
        <f>M1644</f>
      </c>
      <c r="B1644" t="str">
        <f>N1644</f>
      </c>
      <c r="C1644" t="str">
        <f>O1644</f>
      </c>
      <c r="D1644" s="43" t="str">
        <f>AE1644</f>
      </c>
      <c r="E1644" s="43" t="str">
        <f>AK1644</f>
      </c>
      <c r="F1644" s="43" t="str">
        <f>AL1644</f>
      </c>
      <c r="G1644" s="43" t="str">
        <f>AM1644</f>
      </c>
      <c r="H1644" s="44" t="str">
        <f>AL1644/AK1644-1</f>
      </c>
      <c r="I1644" s="44" t="str">
        <f>AL1644/AE1644-1</f>
      </c>
      <c r="J1644" s="44" t="str">
        <f>AM1644/AL1644</f>
      </c>
      <c r="K1644" s="44" t="str">
        <f>AL1644/Sum(AL$1:AL$1706)</f>
      </c>
      <c r="L1644" s="44" t="str">
        <f>AM1644/Sum(AM1:AM$1706)</f>
      </c>
      <c r="M1644" t="s">
        <v>1855</v>
      </c>
      <c r="N1644" t="s">
        <v>3632</v>
      </c>
      <c r="O1644" t="n">
        <v>666</v>
      </c>
      <c r="P1644" s="43"/>
      <c r="Q1644" s="43"/>
      <c r="R1644" s="43"/>
      <c r="S1644" s="43"/>
      <c r="T1644" s="43"/>
      <c r="U1644" s="43"/>
      <c r="V1644" s="43"/>
      <c r="W1644" s="43" t="n">
        <v>-5001.00226889553</v>
      </c>
      <c r="X1644" s="43"/>
      <c r="Y1644" s="43"/>
      <c r="Z1644" s="43" t="n">
        <v>226150.402175953</v>
      </c>
      <c r="AA1644" s="43" t="n">
        <v>1525.39444940391</v>
      </c>
      <c r="AB1644" s="43"/>
      <c r="AC1644" s="43"/>
      <c r="AD1644" s="43"/>
      <c r="AE1644" s="43"/>
      <c r="AF1644" s="43"/>
      <c r="AG1644" s="43"/>
      <c r="AH1644" s="43"/>
      <c r="AI1644" s="43"/>
      <c r="AJ1644" s="43"/>
      <c r="AK1644" s="43"/>
      <c r="AL1644" s="43"/>
      <c r="AM1644" s="43"/>
    </row>
    <row r="1645">
      <c r="A1645" t="str">
        <f>M1645</f>
      </c>
      <c r="B1645" t="str">
        <f>N1645</f>
      </c>
      <c r="C1645" t="str">
        <f>O1645</f>
      </c>
      <c r="D1645" s="43" t="str">
        <f>AE1645</f>
      </c>
      <c r="E1645" s="43" t="str">
        <f>AK1645</f>
      </c>
      <c r="F1645" s="43" t="str">
        <f>AL1645</f>
      </c>
      <c r="G1645" s="43" t="str">
        <f>AM1645</f>
      </c>
      <c r="H1645" s="44" t="str">
        <f>AL1645/AK1645-1</f>
      </c>
      <c r="I1645" s="44" t="str">
        <f>AL1645/AE1645-1</f>
      </c>
      <c r="J1645" s="44" t="str">
        <f>AM1645/AL1645</f>
      </c>
      <c r="K1645" s="44" t="str">
        <f>AL1645/Sum(AL$1:AL$1706)</f>
      </c>
      <c r="L1645" s="44" t="str">
        <f>AM1645/Sum(AM1:AM$1706)</f>
      </c>
      <c r="M1645" t="s">
        <v>1855</v>
      </c>
      <c r="N1645" t="s">
        <v>3633</v>
      </c>
      <c r="O1645" t="n">
        <v>1296</v>
      </c>
      <c r="P1645" s="43" t="n">
        <v>87918.3349281397</v>
      </c>
      <c r="Q1645" s="43"/>
      <c r="R1645" s="43" t="n">
        <v>54965.6729557647</v>
      </c>
      <c r="S1645" s="43" t="n">
        <v>224520.816539873</v>
      </c>
      <c r="T1645" s="43"/>
      <c r="U1645" s="43"/>
      <c r="V1645" s="43"/>
      <c r="W1645" s="43"/>
      <c r="X1645" s="43"/>
      <c r="Y1645" s="43"/>
      <c r="Z1645" s="43"/>
      <c r="AA1645" s="43"/>
      <c r="AB1645" s="43"/>
      <c r="AC1645" s="43"/>
      <c r="AD1645" s="43"/>
      <c r="AE1645" s="43"/>
      <c r="AF1645" s="43"/>
      <c r="AG1645" s="43"/>
      <c r="AH1645" s="43"/>
      <c r="AI1645" s="43"/>
      <c r="AJ1645" s="43"/>
      <c r="AK1645" s="43"/>
      <c r="AL1645" s="43"/>
      <c r="AM1645" s="43"/>
    </row>
    <row r="1646">
      <c r="A1646" t="str">
        <f>M1646</f>
      </c>
      <c r="B1646" t="str">
        <f>N1646</f>
      </c>
      <c r="C1646" t="str">
        <f>O1646</f>
      </c>
      <c r="D1646" s="43" t="str">
        <f>AE1646</f>
      </c>
      <c r="E1646" s="43" t="str">
        <f>AK1646</f>
      </c>
      <c r="F1646" s="43" t="str">
        <f>AL1646</f>
      </c>
      <c r="G1646" s="43" t="str">
        <f>AM1646</f>
      </c>
      <c r="H1646" s="44" t="str">
        <f>AL1646/AK1646-1</f>
      </c>
      <c r="I1646" s="44" t="str">
        <f>AL1646/AE1646-1</f>
      </c>
      <c r="J1646" s="44" t="str">
        <f>AM1646/AL1646</f>
      </c>
      <c r="K1646" s="44" t="str">
        <f>AL1646/Sum(AL$1:AL$1706)</f>
      </c>
      <c r="L1646" s="44" t="str">
        <f>AM1646/Sum(AM1:AM$1706)</f>
      </c>
      <c r="M1646" t="s">
        <v>1855</v>
      </c>
      <c r="N1646" t="s">
        <v>3634</v>
      </c>
      <c r="O1646" t="n">
        <v>1295</v>
      </c>
      <c r="P1646" s="43" t="n">
        <v>98389.8813806937</v>
      </c>
      <c r="Q1646" s="43"/>
      <c r="R1646" s="43" t="n">
        <v>166159.580095554</v>
      </c>
      <c r="S1646" s="43" t="n">
        <v>73845.2057467625</v>
      </c>
      <c r="T1646" s="43"/>
      <c r="U1646" s="43"/>
      <c r="V1646" s="43"/>
      <c r="W1646" s="43"/>
      <c r="X1646" s="43"/>
      <c r="Y1646" s="43"/>
      <c r="Z1646" s="43"/>
      <c r="AA1646" s="43"/>
      <c r="AB1646" s="43"/>
      <c r="AC1646" s="43"/>
      <c r="AD1646" s="43"/>
      <c r="AE1646" s="43"/>
      <c r="AF1646" s="43"/>
      <c r="AG1646" s="43"/>
      <c r="AH1646" s="43"/>
      <c r="AI1646" s="43"/>
      <c r="AJ1646" s="43"/>
      <c r="AK1646" s="43"/>
      <c r="AL1646" s="43"/>
      <c r="AM1646" s="43"/>
    </row>
    <row r="1647">
      <c r="A1647" t="str">
        <f>M1647</f>
      </c>
      <c r="B1647" t="str">
        <f>N1647</f>
      </c>
      <c r="C1647" t="str">
        <f>O1647</f>
      </c>
      <c r="D1647" s="43" t="str">
        <f>AE1647</f>
      </c>
      <c r="E1647" s="43" t="str">
        <f>AK1647</f>
      </c>
      <c r="F1647" s="43" t="str">
        <f>AL1647</f>
      </c>
      <c r="G1647" s="43" t="str">
        <f>AM1647</f>
      </c>
      <c r="H1647" s="44" t="str">
        <f>AL1647/AK1647-1</f>
      </c>
      <c r="I1647" s="44" t="str">
        <f>AL1647/AE1647-1</f>
      </c>
      <c r="J1647" s="44" t="str">
        <f>AM1647/AL1647</f>
      </c>
      <c r="K1647" s="44" t="str">
        <f>AL1647/Sum(AL$1:AL$1706)</f>
      </c>
      <c r="L1647" s="44" t="str">
        <f>AM1647/Sum(AM1:AM$1706)</f>
      </c>
      <c r="M1647" t="s">
        <v>1855</v>
      </c>
      <c r="N1647" t="s">
        <v>3635</v>
      </c>
      <c r="O1647" t="n">
        <v>1213</v>
      </c>
      <c r="P1647" s="43" t="n">
        <v>12742571.3700682</v>
      </c>
      <c r="Q1647" s="43" t="n">
        <v>18162508.6283267</v>
      </c>
      <c r="R1647" s="43" t="n">
        <v>23749834.2733091</v>
      </c>
      <c r="S1647" s="43" t="n">
        <v>9473463.69026662</v>
      </c>
      <c r="T1647" s="43"/>
      <c r="U1647" s="43"/>
      <c r="V1647" s="43"/>
      <c r="W1647" s="43"/>
      <c r="X1647" s="43"/>
      <c r="Y1647" s="43"/>
      <c r="Z1647" s="43"/>
      <c r="AA1647" s="43"/>
      <c r="AB1647" s="43"/>
      <c r="AC1647" s="43"/>
      <c r="AD1647" s="43"/>
      <c r="AE1647" s="43"/>
      <c r="AF1647" s="43"/>
      <c r="AG1647" s="43"/>
      <c r="AH1647" s="43"/>
      <c r="AI1647" s="43"/>
      <c r="AJ1647" s="43"/>
      <c r="AK1647" s="43"/>
      <c r="AL1647" s="43"/>
      <c r="AM1647" s="43"/>
    </row>
    <row r="1648">
      <c r="A1648" t="str">
        <f>M1648</f>
      </c>
      <c r="B1648" t="str">
        <f>N1648</f>
      </c>
      <c r="C1648" t="str">
        <f>O1648</f>
      </c>
      <c r="D1648" s="43" t="str">
        <f>AE1648</f>
      </c>
      <c r="E1648" s="43" t="str">
        <f>AK1648</f>
      </c>
      <c r="F1648" s="43" t="str">
        <f>AL1648</f>
      </c>
      <c r="G1648" s="43" t="str">
        <f>AM1648</f>
      </c>
      <c r="H1648" s="44" t="str">
        <f>AL1648/AK1648-1</f>
      </c>
      <c r="I1648" s="44" t="str">
        <f>AL1648/AE1648-1</f>
      </c>
      <c r="J1648" s="44" t="str">
        <f>AM1648/AL1648</f>
      </c>
      <c r="K1648" s="44" t="str">
        <f>AL1648/Sum(AL$1:AL$1706)</f>
      </c>
      <c r="L1648" s="44" t="str">
        <f>AM1648/Sum(AM1:AM$1706)</f>
      </c>
      <c r="M1648" t="s">
        <v>1855</v>
      </c>
      <c r="N1648" t="s">
        <v>3636</v>
      </c>
      <c r="O1648" t="n">
        <v>51</v>
      </c>
      <c r="P1648" s="43"/>
      <c r="Q1648" s="43"/>
      <c r="R1648" s="43"/>
      <c r="S1648" s="43"/>
      <c r="T1648" s="43"/>
      <c r="U1648" s="43" t="n">
        <v>245941.015736366</v>
      </c>
      <c r="V1648" s="43"/>
      <c r="W1648" s="43"/>
      <c r="X1648" s="43" t="n">
        <v>1674161.0846198</v>
      </c>
      <c r="Y1648" s="43" t="n">
        <v>1659045.30375366</v>
      </c>
      <c r="Z1648" s="43" t="n">
        <v>1666988.72616581</v>
      </c>
      <c r="AA1648" s="43" t="n">
        <v>723205.912960818</v>
      </c>
      <c r="AB1648" s="43" t="n">
        <v>3236563.44908246</v>
      </c>
      <c r="AC1648" s="43" t="n">
        <v>5362534.6432558</v>
      </c>
      <c r="AD1648" s="43" t="n">
        <v>1639989.47186377</v>
      </c>
      <c r="AE1648" s="43" t="n">
        <v>497870.36477206</v>
      </c>
      <c r="AF1648" s="43" t="n">
        <v>-53185.6778347726</v>
      </c>
      <c r="AG1648" s="43"/>
      <c r="AH1648" s="43" t="n">
        <v>-77184.9830475644</v>
      </c>
      <c r="AI1648" s="43" t="n">
        <v>-1.09757559606517</v>
      </c>
      <c r="AJ1648" s="43"/>
      <c r="AK1648" s="43" t="n">
        <v>-16305.5665350006</v>
      </c>
      <c r="AL1648" s="43"/>
      <c r="AM1648" s="43" t="n">
        <v>660595.988605005</v>
      </c>
    </row>
    <row r="1649">
      <c r="A1649" t="str">
        <f>M1649</f>
      </c>
      <c r="B1649" t="str">
        <f>N1649</f>
      </c>
      <c r="C1649" t="str">
        <f>O1649</f>
      </c>
      <c r="D1649" s="43" t="str">
        <f>AE1649</f>
      </c>
      <c r="E1649" s="43" t="str">
        <f>AK1649</f>
      </c>
      <c r="F1649" s="43" t="str">
        <f>AL1649</f>
      </c>
      <c r="G1649" s="43" t="str">
        <f>AM1649</f>
      </c>
      <c r="H1649" s="44" t="str">
        <f>AL1649/AK1649-1</f>
      </c>
      <c r="I1649" s="44" t="str">
        <f>AL1649/AE1649-1</f>
      </c>
      <c r="J1649" s="44" t="str">
        <f>AM1649/AL1649</f>
      </c>
      <c r="K1649" s="44" t="str">
        <f>AL1649/Sum(AL$1:AL$1706)</f>
      </c>
      <c r="L1649" s="44" t="str">
        <f>AM1649/Sum(AM1:AM$1706)</f>
      </c>
      <c r="M1649" t="s">
        <v>1855</v>
      </c>
      <c r="N1649" t="s">
        <v>3637</v>
      </c>
      <c r="O1649" t="n">
        <v>1303</v>
      </c>
      <c r="P1649" s="43" t="n">
        <v>1735765.86662662</v>
      </c>
      <c r="Q1649" s="43" t="n">
        <v>10003389.8721753</v>
      </c>
      <c r="R1649" s="43" t="n">
        <v>775443.986061902</v>
      </c>
      <c r="S1649" s="43" t="n">
        <v>277842.967581778</v>
      </c>
      <c r="T1649" s="43"/>
      <c r="U1649" s="43"/>
      <c r="V1649" s="43"/>
      <c r="W1649" s="43"/>
      <c r="X1649" s="43"/>
      <c r="Y1649" s="43"/>
      <c r="Z1649" s="43"/>
      <c r="AA1649" s="43"/>
      <c r="AB1649" s="43"/>
      <c r="AC1649" s="43"/>
      <c r="AD1649" s="43"/>
      <c r="AE1649" s="43"/>
      <c r="AF1649" s="43"/>
      <c r="AG1649" s="43"/>
      <c r="AH1649" s="43"/>
      <c r="AI1649" s="43"/>
      <c r="AJ1649" s="43"/>
      <c r="AK1649" s="43"/>
      <c r="AL1649" s="43"/>
      <c r="AM1649" s="43"/>
    </row>
    <row r="1650">
      <c r="A1650" t="str">
        <f>M1650</f>
      </c>
      <c r="B1650" t="str">
        <f>N1650</f>
      </c>
      <c r="C1650" t="str">
        <f>O1650</f>
      </c>
      <c r="D1650" s="43" t="str">
        <f>AE1650</f>
      </c>
      <c r="E1650" s="43" t="str">
        <f>AK1650</f>
      </c>
      <c r="F1650" s="43" t="str">
        <f>AL1650</f>
      </c>
      <c r="G1650" s="43" t="str">
        <f>AM1650</f>
      </c>
      <c r="H1650" s="44" t="str">
        <f>AL1650/AK1650-1</f>
      </c>
      <c r="I1650" s="44" t="str">
        <f>AL1650/AE1650-1</f>
      </c>
      <c r="J1650" s="44" t="str">
        <f>AM1650/AL1650</f>
      </c>
      <c r="K1650" s="44" t="str">
        <f>AL1650/Sum(AL$1:AL$1706)</f>
      </c>
      <c r="L1650" s="44" t="str">
        <f>AM1650/Sum(AM1:AM$1706)</f>
      </c>
      <c r="M1650" t="s">
        <v>1855</v>
      </c>
      <c r="N1650" t="s">
        <v>3638</v>
      </c>
      <c r="O1650" t="n">
        <v>1301</v>
      </c>
      <c r="P1650" s="43" t="n">
        <v>170372.27082796</v>
      </c>
      <c r="Q1650" s="43" t="n">
        <v>2244402.92496568</v>
      </c>
      <c r="R1650" s="43" t="n">
        <v>1667385.25760862</v>
      </c>
      <c r="S1650" s="43" t="n">
        <v>7852130.17787619</v>
      </c>
      <c r="T1650" s="43"/>
      <c r="U1650" s="43"/>
      <c r="V1650" s="43"/>
      <c r="W1650" s="43"/>
      <c r="X1650" s="43"/>
      <c r="Y1650" s="43"/>
      <c r="Z1650" s="43"/>
      <c r="AA1650" s="43"/>
      <c r="AB1650" s="43"/>
      <c r="AC1650" s="43"/>
      <c r="AD1650" s="43"/>
      <c r="AE1650" s="43"/>
      <c r="AF1650" s="43"/>
      <c r="AG1650" s="43"/>
      <c r="AH1650" s="43"/>
      <c r="AI1650" s="43"/>
      <c r="AJ1650" s="43"/>
      <c r="AK1650" s="43"/>
      <c r="AL1650" s="43"/>
      <c r="AM1650" s="43"/>
    </row>
    <row r="1651">
      <c r="A1651" t="str">
        <f>M1651</f>
      </c>
      <c r="B1651" t="str">
        <f>N1651</f>
      </c>
      <c r="C1651" t="str">
        <f>O1651</f>
      </c>
      <c r="D1651" s="43" t="str">
        <f>AE1651</f>
      </c>
      <c r="E1651" s="43" t="str">
        <f>AK1651</f>
      </c>
      <c r="F1651" s="43" t="str">
        <f>AL1651</f>
      </c>
      <c r="G1651" s="43" t="str">
        <f>AM1651</f>
      </c>
      <c r="H1651" s="44" t="str">
        <f>AL1651/AK1651-1</f>
      </c>
      <c r="I1651" s="44" t="str">
        <f>AL1651/AE1651-1</f>
      </c>
      <c r="J1651" s="44" t="str">
        <f>AM1651/AL1651</f>
      </c>
      <c r="K1651" s="44" t="str">
        <f>AL1651/Sum(AL$1:AL$1706)</f>
      </c>
      <c r="L1651" s="44" t="str">
        <f>AM1651/Sum(AM1:AM$1706)</f>
      </c>
      <c r="M1651" t="s">
        <v>1855</v>
      </c>
      <c r="N1651" t="s">
        <v>3639</v>
      </c>
      <c r="O1651" t="n">
        <v>1152</v>
      </c>
      <c r="P1651" s="43" t="n">
        <v>57326.1021658102</v>
      </c>
      <c r="Q1651" s="43" t="n">
        <v>46259.5171246564</v>
      </c>
      <c r="R1651" s="43"/>
      <c r="S1651" s="43"/>
      <c r="T1651" s="43"/>
      <c r="U1651" s="43"/>
      <c r="V1651" s="43"/>
      <c r="W1651" s="43"/>
      <c r="X1651" s="43"/>
      <c r="Y1651" s="43"/>
      <c r="Z1651" s="43"/>
      <c r="AA1651" s="43"/>
      <c r="AB1651" s="43"/>
      <c r="AC1651" s="43"/>
      <c r="AD1651" s="43"/>
      <c r="AE1651" s="43"/>
      <c r="AF1651" s="43"/>
      <c r="AG1651" s="43"/>
      <c r="AH1651" s="43"/>
      <c r="AI1651" s="43"/>
      <c r="AJ1651" s="43"/>
      <c r="AK1651" s="43"/>
      <c r="AL1651" s="43"/>
      <c r="AM1651" s="43"/>
    </row>
    <row r="1652">
      <c r="A1652" t="str">
        <f>M1652</f>
      </c>
      <c r="B1652" t="str">
        <f>N1652</f>
      </c>
      <c r="C1652" t="str">
        <f>O1652</f>
      </c>
      <c r="D1652" s="43" t="str">
        <f>AE1652</f>
      </c>
      <c r="E1652" s="43" t="str">
        <f>AK1652</f>
      </c>
      <c r="F1652" s="43" t="str">
        <f>AL1652</f>
      </c>
      <c r="G1652" s="43" t="str">
        <f>AM1652</f>
      </c>
      <c r="H1652" s="44" t="str">
        <f>AL1652/AK1652-1</f>
      </c>
      <c r="I1652" s="44" t="str">
        <f>AL1652/AE1652-1</f>
      </c>
      <c r="J1652" s="44" t="str">
        <f>AM1652/AL1652</f>
      </c>
      <c r="K1652" s="44" t="str">
        <f>AL1652/Sum(AL$1:AL$1706)</f>
      </c>
      <c r="L1652" s="44" t="str">
        <f>AM1652/Sum(AM1:AM$1706)</f>
      </c>
      <c r="M1652" t="s">
        <v>1855</v>
      </c>
      <c r="N1652" t="s">
        <v>2673</v>
      </c>
      <c r="O1652" t="n">
        <v>2015</v>
      </c>
      <c r="P1652" s="43"/>
      <c r="Q1652" s="43"/>
      <c r="R1652" s="43"/>
      <c r="S1652" s="43"/>
      <c r="T1652" s="43"/>
      <c r="U1652" s="43"/>
      <c r="V1652" s="43"/>
      <c r="W1652" s="43"/>
      <c r="X1652" s="43"/>
      <c r="Y1652" s="43"/>
      <c r="Z1652" s="43"/>
      <c r="AA1652" s="43"/>
      <c r="AB1652" s="43" t="n">
        <v>30052219.193491</v>
      </c>
      <c r="AC1652" s="43" t="n">
        <v>0</v>
      </c>
      <c r="AD1652" s="43" t="n">
        <v>9384751.8787743</v>
      </c>
      <c r="AE1652" s="43" t="n">
        <v>6598047.29144445</v>
      </c>
      <c r="AF1652" s="43" t="n">
        <v>-2800760.42543851</v>
      </c>
      <c r="AG1652" s="43"/>
      <c r="AH1652" s="43"/>
      <c r="AI1652" s="43"/>
      <c r="AJ1652" s="43"/>
      <c r="AK1652" s="43"/>
      <c r="AL1652" s="43"/>
      <c r="AM1652" s="43"/>
    </row>
    <row r="1653">
      <c r="A1653" t="str">
        <f>M1653</f>
      </c>
      <c r="B1653" t="str">
        <f>N1653</f>
      </c>
      <c r="C1653" t="str">
        <f>O1653</f>
      </c>
      <c r="D1653" s="43" t="str">
        <f>AE1653</f>
      </c>
      <c r="E1653" s="43" t="str">
        <f>AK1653</f>
      </c>
      <c r="F1653" s="43" t="str">
        <f>AL1653</f>
      </c>
      <c r="G1653" s="43" t="str">
        <f>AM1653</f>
      </c>
      <c r="H1653" s="44" t="str">
        <f>AL1653/AK1653-1</f>
      </c>
      <c r="I1653" s="44" t="str">
        <f>AL1653/AE1653-1</f>
      </c>
      <c r="J1653" s="44" t="str">
        <f>AM1653/AL1653</f>
      </c>
      <c r="K1653" s="44" t="str">
        <f>AL1653/Sum(AL$1:AL$1706)</f>
      </c>
      <c r="L1653" s="44" t="str">
        <f>AM1653/Sum(AM1:AM$1706)</f>
      </c>
      <c r="M1653" t="s">
        <v>1855</v>
      </c>
      <c r="N1653"/>
      <c r="O1653"/>
      <c r="P1653" s="43" t="n">
        <v>12560284668.6914</v>
      </c>
      <c r="Q1653" s="43" t="n">
        <v>17199004710.3594</v>
      </c>
      <c r="R1653" s="43" t="n">
        <v>16646148483.7978</v>
      </c>
      <c r="S1653" s="43" t="n">
        <v>14447277345.3225</v>
      </c>
      <c r="T1653" s="43" t="n">
        <v>17933026729.875</v>
      </c>
      <c r="U1653" s="43" t="n">
        <v>15224844596.3347</v>
      </c>
      <c r="V1653" s="43" t="n">
        <v>12043338784.2073</v>
      </c>
      <c r="W1653" s="43" t="n">
        <v>11982298384.4727</v>
      </c>
      <c r="X1653" s="43" t="n">
        <v>13268175612.645</v>
      </c>
      <c r="Y1653" s="43" t="n">
        <v>13888903228.9802</v>
      </c>
      <c r="Z1653" s="43" t="n">
        <v>13715486147.3923</v>
      </c>
      <c r="AA1653" s="43" t="n">
        <v>14821307121.0748</v>
      </c>
      <c r="AB1653" s="43" t="n">
        <v>14791974168.7691</v>
      </c>
      <c r="AC1653" s="43" t="n">
        <v>14136466999.3115</v>
      </c>
      <c r="AD1653" s="43" t="n">
        <v>13329379499.4571</v>
      </c>
      <c r="AE1653" s="43" t="n">
        <v>14305784830.4955</v>
      </c>
      <c r="AF1653" s="43" t="n">
        <v>15896539812.4307</v>
      </c>
      <c r="AG1653" s="43" t="n">
        <v>18505861342.98</v>
      </c>
      <c r="AH1653" s="43" t="n">
        <v>20498632766.9571</v>
      </c>
      <c r="AI1653" s="43" t="n">
        <v>25634456310.5305</v>
      </c>
      <c r="AJ1653" s="43" t="n">
        <v>21397090855.0486</v>
      </c>
      <c r="AK1653" s="43" t="n">
        <v>22859590174.8921</v>
      </c>
      <c r="AL1653" s="43" t="n">
        <v>24143083817.9365</v>
      </c>
      <c r="AM1653" s="43" t="n">
        <v>14645648636.6352</v>
      </c>
    </row>
    <row r="1654">
      <c r="A1654" t="str">
        <f>M1654</f>
      </c>
      <c r="B1654" t="str">
        <f>N1654</f>
      </c>
      <c r="C1654" t="str">
        <f>O1654</f>
      </c>
      <c r="D1654" s="43" t="str">
        <f>AE1654</f>
      </c>
      <c r="E1654" s="43" t="str">
        <f>AK1654</f>
      </c>
      <c r="F1654" s="43" t="str">
        <f>AL1654</f>
      </c>
      <c r="G1654" s="43" t="str">
        <f>AM1654</f>
      </c>
      <c r="H1654" s="44" t="str">
        <f>AL1654/AK1654-1</f>
      </c>
      <c r="I1654" s="44" t="str">
        <f>AL1654/AE1654-1</f>
      </c>
      <c r="J1654" s="44" t="str">
        <f>AM1654/AL1654</f>
      </c>
      <c r="K1654" s="44" t="str">
        <f>AL1654/Sum(AL$1:AL$1706)</f>
      </c>
      <c r="L1654" s="44" t="str">
        <f>AM1654/Sum(AM1:AM$1706)</f>
      </c>
      <c r="M1654" t="s">
        <v>3640</v>
      </c>
      <c r="N1654" t="s">
        <v>3078</v>
      </c>
      <c r="O1654" t="n">
        <v>2042</v>
      </c>
      <c r="P1654" s="43"/>
      <c r="Q1654" s="43"/>
      <c r="R1654" s="43"/>
      <c r="S1654" s="43"/>
      <c r="T1654" s="43"/>
      <c r="U1654" s="43"/>
      <c r="V1654" s="43"/>
      <c r="W1654" s="43"/>
      <c r="X1654" s="43"/>
      <c r="Y1654" s="43"/>
      <c r="Z1654" s="43"/>
      <c r="AA1654" s="43"/>
      <c r="AB1654" s="43"/>
      <c r="AC1654" s="43"/>
      <c r="AD1654" s="43"/>
      <c r="AE1654" s="43"/>
      <c r="AF1654" s="43"/>
      <c r="AG1654" s="43"/>
      <c r="AH1654" s="43"/>
      <c r="AI1654" s="43"/>
      <c r="AJ1654" s="43" t="n">
        <v>11173883.6290573</v>
      </c>
      <c r="AK1654" s="43"/>
      <c r="AL1654" s="43"/>
      <c r="AM1654" s="43"/>
    </row>
    <row r="1655">
      <c r="A1655" t="str">
        <f>M1655</f>
      </c>
      <c r="B1655" t="str">
        <f>N1655</f>
      </c>
      <c r="C1655" t="str">
        <f>O1655</f>
      </c>
      <c r="D1655" s="43" t="str">
        <f>AE1655</f>
      </c>
      <c r="E1655" s="43" t="str">
        <f>AK1655</f>
      </c>
      <c r="F1655" s="43" t="str">
        <f>AL1655</f>
      </c>
      <c r="G1655" s="43" t="str">
        <f>AM1655</f>
      </c>
      <c r="H1655" s="44" t="str">
        <f>AL1655/AK1655-1</f>
      </c>
      <c r="I1655" s="44" t="str">
        <f>AL1655/AE1655-1</f>
      </c>
      <c r="J1655" s="44" t="str">
        <f>AM1655/AL1655</f>
      </c>
      <c r="K1655" s="44" t="str">
        <f>AL1655/Sum(AL$1:AL$1706)</f>
      </c>
      <c r="L1655" s="44" t="str">
        <f>AM1655/Sum(AM1:AM$1706)</f>
      </c>
      <c r="M1655" t="s">
        <v>3640</v>
      </c>
      <c r="N1655" t="s">
        <v>2687</v>
      </c>
      <c r="O1655" t="n">
        <v>2046</v>
      </c>
      <c r="P1655" s="43"/>
      <c r="Q1655" s="43"/>
      <c r="R1655" s="43"/>
      <c r="S1655" s="43"/>
      <c r="T1655" s="43"/>
      <c r="U1655" s="43"/>
      <c r="V1655" s="43"/>
      <c r="W1655" s="43"/>
      <c r="X1655" s="43"/>
      <c r="Y1655" s="43"/>
      <c r="Z1655" s="43"/>
      <c r="AA1655" s="43"/>
      <c r="AB1655" s="43"/>
      <c r="AC1655" s="43"/>
      <c r="AD1655" s="43"/>
      <c r="AE1655" s="43" t="n">
        <v>10642550.0580806</v>
      </c>
      <c r="AF1655" s="43" t="n">
        <v>27010563.3932382</v>
      </c>
      <c r="AG1655" s="43" t="n">
        <v>12191491.3389343</v>
      </c>
      <c r="AH1655" s="43" t="n">
        <v>19173245.8772322</v>
      </c>
      <c r="AI1655" s="43" t="n">
        <v>4567488.72715664</v>
      </c>
      <c r="AJ1655" s="43" t="n">
        <v>5220355.19280446</v>
      </c>
      <c r="AK1655" s="43" t="n">
        <v>1198000.79596913</v>
      </c>
      <c r="AL1655" s="43" t="n">
        <v>-376444.9053</v>
      </c>
      <c r="AM1655" s="43" t="n">
        <v>-251339.106933721</v>
      </c>
    </row>
    <row r="1656">
      <c r="A1656" t="str">
        <f>M1656</f>
      </c>
      <c r="B1656" t="str">
        <f>N1656</f>
      </c>
      <c r="C1656" t="str">
        <f>O1656</f>
      </c>
      <c r="D1656" s="43" t="str">
        <f>AE1656</f>
      </c>
      <c r="E1656" s="43" t="str">
        <f>AK1656</f>
      </c>
      <c r="F1656" s="43" t="str">
        <f>AL1656</f>
      </c>
      <c r="G1656" s="43" t="str">
        <f>AM1656</f>
      </c>
      <c r="H1656" s="44" t="str">
        <f>AL1656/AK1656-1</f>
      </c>
      <c r="I1656" s="44" t="str">
        <f>AL1656/AE1656-1</f>
      </c>
      <c r="J1656" s="44" t="str">
        <f>AM1656/AL1656</f>
      </c>
      <c r="K1656" s="44" t="str">
        <f>AL1656/Sum(AL$1:AL$1706)</f>
      </c>
      <c r="L1656" s="44" t="str">
        <f>AM1656/Sum(AM1:AM$1706)</f>
      </c>
      <c r="M1656" t="s">
        <v>3640</v>
      </c>
      <c r="N1656" t="s">
        <v>2693</v>
      </c>
      <c r="O1656" t="n">
        <v>2249</v>
      </c>
      <c r="P1656" s="43"/>
      <c r="Q1656" s="43"/>
      <c r="R1656" s="43"/>
      <c r="S1656" s="43"/>
      <c r="T1656" s="43"/>
      <c r="U1656" s="43"/>
      <c r="V1656" s="43"/>
      <c r="W1656" s="43"/>
      <c r="X1656" s="43"/>
      <c r="Y1656" s="43"/>
      <c r="Z1656" s="43"/>
      <c r="AA1656" s="43"/>
      <c r="AB1656" s="43"/>
      <c r="AC1656" s="43"/>
      <c r="AD1656" s="43"/>
      <c r="AE1656" s="43"/>
      <c r="AF1656" s="43"/>
      <c r="AG1656" s="43"/>
      <c r="AH1656" s="43"/>
      <c r="AI1656" s="43"/>
      <c r="AJ1656" s="43" t="n">
        <v>67018137.8789467</v>
      </c>
      <c r="AK1656" s="43"/>
      <c r="AL1656" s="43"/>
      <c r="AM1656" s="43"/>
    </row>
    <row r="1657">
      <c r="A1657" t="str">
        <f>M1657</f>
      </c>
      <c r="B1657" t="str">
        <f>N1657</f>
      </c>
      <c r="C1657" t="str">
        <f>O1657</f>
      </c>
      <c r="D1657" s="43" t="str">
        <f>AE1657</f>
      </c>
      <c r="E1657" s="43" t="str">
        <f>AK1657</f>
      </c>
      <c r="F1657" s="43" t="str">
        <f>AL1657</f>
      </c>
      <c r="G1657" s="43" t="str">
        <f>AM1657</f>
      </c>
      <c r="H1657" s="44" t="str">
        <f>AL1657/AK1657-1</f>
      </c>
      <c r="I1657" s="44" t="str">
        <f>AL1657/AE1657-1</f>
      </c>
      <c r="J1657" s="44" t="str">
        <f>AM1657/AL1657</f>
      </c>
      <c r="K1657" s="44" t="str">
        <f>AL1657/Sum(AL$1:AL$1706)</f>
      </c>
      <c r="L1657" s="44" t="str">
        <f>AM1657/Sum(AM1:AM$1706)</f>
      </c>
      <c r="M1657" t="s">
        <v>3640</v>
      </c>
      <c r="N1657" t="s">
        <v>3641</v>
      </c>
      <c r="O1657" t="n">
        <v>668</v>
      </c>
      <c r="P1657" s="43"/>
      <c r="Q1657" s="43"/>
      <c r="R1657" s="43"/>
      <c r="S1657" s="43"/>
      <c r="T1657" s="43" t="n">
        <v>1935305.80529714</v>
      </c>
      <c r="U1657" s="43" t="n">
        <v>2980225.91645666</v>
      </c>
      <c r="V1657" s="43" t="n">
        <v>1817575.21834059</v>
      </c>
      <c r="W1657" s="43" t="n">
        <v>30848560.0221571</v>
      </c>
      <c r="X1657" s="43" t="n">
        <v>39752886.0827876</v>
      </c>
      <c r="Y1657" s="43" t="n">
        <v>30632921.1478029</v>
      </c>
      <c r="Z1657" s="43" t="n">
        <v>23097785.8923567</v>
      </c>
      <c r="AA1657" s="43" t="n">
        <v>17858084.9920318</v>
      </c>
      <c r="AB1657" s="43" t="n">
        <v>323662112.402509</v>
      </c>
      <c r="AC1657" s="43" t="n">
        <v>912608028.11924</v>
      </c>
      <c r="AD1657" s="43" t="n">
        <v>413181120.023604</v>
      </c>
      <c r="AE1657" s="43" t="n">
        <v>377724515.476438</v>
      </c>
      <c r="AF1657" s="43" t="n">
        <v>354187149.665976</v>
      </c>
      <c r="AG1657" s="43" t="n">
        <v>624242171.877043</v>
      </c>
      <c r="AH1657" s="43" t="n">
        <v>153583317.06629</v>
      </c>
      <c r="AI1657" s="43" t="n">
        <v>223046392.900402</v>
      </c>
      <c r="AJ1657" s="43" t="n">
        <v>205437349.842649</v>
      </c>
      <c r="AK1657" s="43" t="n">
        <v>67412464.6743734</v>
      </c>
      <c r="AL1657" s="43" t="n">
        <v>30680273.4291</v>
      </c>
      <c r="AM1657" s="43" t="n">
        <v>9366596.95580044</v>
      </c>
    </row>
    <row r="1658">
      <c r="A1658" t="str">
        <f>M1658</f>
      </c>
      <c r="B1658" t="str">
        <f>N1658</f>
      </c>
      <c r="C1658" t="str">
        <f>O1658</f>
      </c>
      <c r="D1658" s="43" t="str">
        <f>AE1658</f>
      </c>
      <c r="E1658" s="43" t="str">
        <f>AK1658</f>
      </c>
      <c r="F1658" s="43" t="str">
        <f>AL1658</f>
      </c>
      <c r="G1658" s="43" t="str">
        <f>AM1658</f>
      </c>
      <c r="H1658" s="44" t="str">
        <f>AL1658/AK1658-1</f>
      </c>
      <c r="I1658" s="44" t="str">
        <f>AL1658/AE1658-1</f>
      </c>
      <c r="J1658" s="44" t="str">
        <f>AM1658/AL1658</f>
      </c>
      <c r="K1658" s="44" t="str">
        <f>AL1658/Sum(AL$1:AL$1706)</f>
      </c>
      <c r="L1658" s="44" t="str">
        <f>AM1658/Sum(AM1:AM$1706)</f>
      </c>
      <c r="M1658" t="s">
        <v>3640</v>
      </c>
      <c r="N1658" t="s">
        <v>3642</v>
      </c>
      <c r="O1658" t="n">
        <v>1543</v>
      </c>
      <c r="P1658" s="43" t="n">
        <v>26770544.8598804</v>
      </c>
      <c r="Q1658" s="43" t="n">
        <v>15125708.9639735</v>
      </c>
      <c r="R1658" s="43" t="n">
        <v>7158636.75111334</v>
      </c>
      <c r="S1658" s="43" t="n">
        <v>595118.299775792</v>
      </c>
      <c r="T1658" s="43"/>
      <c r="U1658" s="43"/>
      <c r="V1658" s="43"/>
      <c r="W1658" s="43"/>
      <c r="X1658" s="43"/>
      <c r="Y1658" s="43"/>
      <c r="Z1658" s="43"/>
      <c r="AA1658" s="43"/>
      <c r="AB1658" s="43"/>
      <c r="AC1658" s="43"/>
      <c r="AD1658" s="43"/>
      <c r="AE1658" s="43"/>
      <c r="AF1658" s="43"/>
      <c r="AG1658" s="43"/>
      <c r="AH1658" s="43"/>
      <c r="AI1658" s="43"/>
      <c r="AJ1658" s="43"/>
      <c r="AK1658" s="43"/>
      <c r="AL1658" s="43"/>
      <c r="AM1658" s="43"/>
    </row>
    <row r="1659">
      <c r="A1659" t="str">
        <f>M1659</f>
      </c>
      <c r="B1659" t="str">
        <f>N1659</f>
      </c>
      <c r="C1659" t="str">
        <f>O1659</f>
      </c>
      <c r="D1659" s="43" t="str">
        <f>AE1659</f>
      </c>
      <c r="E1659" s="43" t="str">
        <f>AK1659</f>
      </c>
      <c r="F1659" s="43" t="str">
        <f>AL1659</f>
      </c>
      <c r="G1659" s="43" t="str">
        <f>AM1659</f>
      </c>
      <c r="H1659" s="44" t="str">
        <f>AL1659/AK1659-1</f>
      </c>
      <c r="I1659" s="44" t="str">
        <f>AL1659/AE1659-1</f>
      </c>
      <c r="J1659" s="44" t="str">
        <f>AM1659/AL1659</f>
      </c>
      <c r="K1659" s="44" t="str">
        <f>AL1659/Sum(AL$1:AL$1706)</f>
      </c>
      <c r="L1659" s="44" t="str">
        <f>AM1659/Sum(AM1:AM$1706)</f>
      </c>
      <c r="M1659" t="s">
        <v>3640</v>
      </c>
      <c r="N1659" t="s">
        <v>2469</v>
      </c>
      <c r="O1659" t="n">
        <v>1919</v>
      </c>
      <c r="P1659" s="43" t="n">
        <v>37441614.5848203</v>
      </c>
      <c r="Q1659" s="43" t="n">
        <v>22076106.3689554</v>
      </c>
      <c r="R1659" s="43" t="n">
        <v>32092879.2467635</v>
      </c>
      <c r="S1659" s="43" t="n">
        <v>26890413.1904714</v>
      </c>
      <c r="T1659" s="43" t="n">
        <v>16523348.7770875</v>
      </c>
      <c r="U1659" s="43" t="n">
        <v>9126390.93442129</v>
      </c>
      <c r="V1659" s="43" t="n">
        <v>7290727.62254695</v>
      </c>
      <c r="W1659" s="43" t="n">
        <v>6832649.62805553</v>
      </c>
      <c r="X1659" s="43" t="n">
        <v>2498155.53606962</v>
      </c>
      <c r="Y1659" s="43" t="n">
        <v>533594.560424681</v>
      </c>
      <c r="Z1659" s="43" t="n">
        <v>816797.53450672</v>
      </c>
      <c r="AA1659" s="43" t="n">
        <v>0</v>
      </c>
      <c r="AB1659" s="43" t="n">
        <v>-42769.6058918396</v>
      </c>
      <c r="AC1659" s="43" t="n">
        <v>-635232.867528656</v>
      </c>
      <c r="AD1659" s="43" t="n">
        <v>-23556.6744750141</v>
      </c>
      <c r="AE1659" s="43" t="n">
        <v>-1580593.771501</v>
      </c>
      <c r="AF1659" s="43"/>
      <c r="AG1659" s="43"/>
      <c r="AH1659" s="43" t="n">
        <v>-10604.9320808798</v>
      </c>
      <c r="AI1659" s="43" t="n">
        <v>-44614.208029853</v>
      </c>
      <c r="AJ1659" s="43"/>
      <c r="AK1659" s="43"/>
      <c r="AL1659" s="43"/>
      <c r="AM1659" s="43"/>
    </row>
    <row r="1660">
      <c r="A1660" t="str">
        <f>M1660</f>
      </c>
      <c r="B1660" t="str">
        <f>N1660</f>
      </c>
      <c r="C1660" t="str">
        <f>O1660</f>
      </c>
      <c r="D1660" s="43" t="str">
        <f>AE1660</f>
      </c>
      <c r="E1660" s="43" t="str">
        <f>AK1660</f>
      </c>
      <c r="F1660" s="43" t="str">
        <f>AL1660</f>
      </c>
      <c r="G1660" s="43" t="str">
        <f>AM1660</f>
      </c>
      <c r="H1660" s="44" t="str">
        <f>AL1660/AK1660-1</f>
      </c>
      <c r="I1660" s="44" t="str">
        <f>AL1660/AE1660-1</f>
      </c>
      <c r="J1660" s="44" t="str">
        <f>AM1660/AL1660</f>
      </c>
      <c r="K1660" s="44" t="str">
        <f>AL1660/Sum(AL$1:AL$1706)</f>
      </c>
      <c r="L1660" s="44" t="str">
        <f>AM1660/Sum(AM1:AM$1706)</f>
      </c>
      <c r="M1660" t="s">
        <v>3640</v>
      </c>
      <c r="N1660" t="s">
        <v>3473</v>
      </c>
      <c r="O1660" t="n">
        <v>1920</v>
      </c>
      <c r="P1660" s="43"/>
      <c r="Q1660" s="43"/>
      <c r="R1660" s="43"/>
      <c r="S1660" s="43" t="n">
        <v>36154958.6449171</v>
      </c>
      <c r="T1660" s="43" t="n">
        <v>4465161.56070794</v>
      </c>
      <c r="U1660" s="43" t="n">
        <v>5495517.06018521</v>
      </c>
      <c r="V1660" s="43" t="n">
        <v>2796269.56667783</v>
      </c>
      <c r="W1660" s="43" t="n">
        <v>0</v>
      </c>
      <c r="X1660" s="43" t="n">
        <v>-71792.2304138663</v>
      </c>
      <c r="Y1660" s="43" t="n">
        <v>0</v>
      </c>
      <c r="Z1660" s="43" t="n">
        <v>0</v>
      </c>
      <c r="AA1660" s="43" t="n">
        <v>-2334275.09096355</v>
      </c>
      <c r="AB1660" s="43" t="n">
        <v>-1.43560199972609</v>
      </c>
      <c r="AC1660" s="43"/>
      <c r="AD1660" s="43"/>
      <c r="AE1660" s="43"/>
      <c r="AF1660" s="43" t="n">
        <v>0</v>
      </c>
      <c r="AG1660" s="43" t="n">
        <v>211212.641246799</v>
      </c>
      <c r="AH1660" s="43"/>
      <c r="AI1660" s="43"/>
      <c r="AJ1660" s="43"/>
      <c r="AK1660" s="43"/>
      <c r="AL1660" s="43"/>
      <c r="AM1660" s="43"/>
    </row>
    <row r="1661">
      <c r="A1661" t="str">
        <f>M1661</f>
      </c>
      <c r="B1661" t="str">
        <f>N1661</f>
      </c>
      <c r="C1661" t="str">
        <f>O1661</f>
      </c>
      <c r="D1661" s="43" t="str">
        <f>AE1661</f>
      </c>
      <c r="E1661" s="43" t="str">
        <f>AK1661</f>
      </c>
      <c r="F1661" s="43" t="str">
        <f>AL1661</f>
      </c>
      <c r="G1661" s="43" t="str">
        <f>AM1661</f>
      </c>
      <c r="H1661" s="44" t="str">
        <f>AL1661/AK1661-1</f>
      </c>
      <c r="I1661" s="44" t="str">
        <f>AL1661/AE1661-1</f>
      </c>
      <c r="J1661" s="44" t="str">
        <f>AM1661/AL1661</f>
      </c>
      <c r="K1661" s="44" t="str">
        <f>AL1661/Sum(AL$1:AL$1706)</f>
      </c>
      <c r="L1661" s="44" t="str">
        <f>AM1661/Sum(AM1:AM$1706)</f>
      </c>
      <c r="M1661" t="s">
        <v>3640</v>
      </c>
      <c r="N1661" t="s">
        <v>3474</v>
      </c>
      <c r="O1661" t="n">
        <v>2071</v>
      </c>
      <c r="P1661" s="43"/>
      <c r="Q1661" s="43"/>
      <c r="R1661" s="43"/>
      <c r="S1661" s="43" t="n">
        <v>1224986.20895829</v>
      </c>
      <c r="T1661" s="43" t="n">
        <v>14874796.2618157</v>
      </c>
      <c r="U1661" s="43" t="n">
        <v>5334250.72392751</v>
      </c>
      <c r="V1661" s="43" t="n">
        <v>6074115.47439849</v>
      </c>
      <c r="W1661" s="43" t="n">
        <v>3617503.22815717</v>
      </c>
      <c r="X1661" s="43" t="n">
        <v>-666507.885826042</v>
      </c>
      <c r="Y1661" s="43"/>
      <c r="Z1661" s="43"/>
      <c r="AA1661" s="43" t="n">
        <v>-359067.209611681</v>
      </c>
      <c r="AB1661" s="43"/>
      <c r="AC1661" s="43"/>
      <c r="AD1661" s="43"/>
      <c r="AE1661" s="43" t="n">
        <v>-62861.941219719</v>
      </c>
      <c r="AF1661" s="43"/>
      <c r="AG1661" s="43"/>
      <c r="AH1661" s="43"/>
      <c r="AI1661" s="43"/>
      <c r="AJ1661" s="43"/>
      <c r="AK1661" s="43"/>
      <c r="AL1661" s="43"/>
      <c r="AM1661" s="43"/>
    </row>
    <row r="1662">
      <c r="A1662" t="str">
        <f>M1662</f>
      </c>
      <c r="B1662" t="str">
        <f>N1662</f>
      </c>
      <c r="C1662" t="str">
        <f>O1662</f>
      </c>
      <c r="D1662" s="43" t="str">
        <f>AE1662</f>
      </c>
      <c r="E1662" s="43" t="str">
        <f>AK1662</f>
      </c>
      <c r="F1662" s="43" t="str">
        <f>AL1662</f>
      </c>
      <c r="G1662" s="43" t="str">
        <f>AM1662</f>
      </c>
      <c r="H1662" s="44" t="str">
        <f>AL1662/AK1662-1</f>
      </c>
      <c r="I1662" s="44" t="str">
        <f>AL1662/AE1662-1</f>
      </c>
      <c r="J1662" s="44" t="str">
        <f>AM1662/AL1662</f>
      </c>
      <c r="K1662" s="44" t="str">
        <f>AL1662/Sum(AL$1:AL$1706)</f>
      </c>
      <c r="L1662" s="44" t="str">
        <f>AM1662/Sum(AM1:AM$1706)</f>
      </c>
      <c r="M1662" t="s">
        <v>3640</v>
      </c>
      <c r="N1662" t="s">
        <v>2476</v>
      </c>
      <c r="O1662" t="n">
        <v>1517</v>
      </c>
      <c r="P1662" s="43" t="n">
        <v>96981116.6559196</v>
      </c>
      <c r="Q1662" s="43" t="n">
        <v>65293515.6186832</v>
      </c>
      <c r="R1662" s="43" t="n">
        <v>69746674.481667</v>
      </c>
      <c r="S1662" s="43" t="n">
        <v>20250825.5577044</v>
      </c>
      <c r="T1662" s="43"/>
      <c r="U1662" s="43"/>
      <c r="V1662" s="43"/>
      <c r="W1662" s="43"/>
      <c r="X1662" s="43"/>
      <c r="Y1662" s="43"/>
      <c r="Z1662" s="43"/>
      <c r="AA1662" s="43"/>
      <c r="AB1662" s="43" t="n">
        <v>0</v>
      </c>
      <c r="AC1662" s="43"/>
      <c r="AD1662" s="43"/>
      <c r="AE1662" s="43"/>
      <c r="AF1662" s="43"/>
      <c r="AG1662" s="43"/>
      <c r="AH1662" s="43"/>
      <c r="AI1662" s="43"/>
      <c r="AJ1662" s="43"/>
      <c r="AK1662" s="43"/>
      <c r="AL1662" s="43"/>
      <c r="AM1662" s="43"/>
    </row>
    <row r="1663">
      <c r="A1663" t="str">
        <f>M1663</f>
      </c>
      <c r="B1663" t="str">
        <f>N1663</f>
      </c>
      <c r="C1663" t="str">
        <f>O1663</f>
      </c>
      <c r="D1663" s="43" t="str">
        <f>AE1663</f>
      </c>
      <c r="E1663" s="43" t="str">
        <f>AK1663</f>
      </c>
      <c r="F1663" s="43" t="str">
        <f>AL1663</f>
      </c>
      <c r="G1663" s="43" t="str">
        <f>AM1663</f>
      </c>
      <c r="H1663" s="44" t="str">
        <f>AL1663/AK1663-1</f>
      </c>
      <c r="I1663" s="44" t="str">
        <f>AL1663/AE1663-1</f>
      </c>
      <c r="J1663" s="44" t="str">
        <f>AM1663/AL1663</f>
      </c>
      <c r="K1663" s="44" t="str">
        <f>AL1663/Sum(AL$1:AL$1706)</f>
      </c>
      <c r="L1663" s="44" t="str">
        <f>AM1663/Sum(AM1:AM$1706)</f>
      </c>
      <c r="M1663" t="s">
        <v>3640</v>
      </c>
      <c r="N1663" t="s">
        <v>3643</v>
      </c>
      <c r="O1663" t="n">
        <v>473</v>
      </c>
      <c r="P1663" s="43" t="n">
        <v>11306361.8546687</v>
      </c>
      <c r="Q1663" s="43" t="n">
        <v>14096441.4122277</v>
      </c>
      <c r="R1663" s="43" t="n">
        <v>745999.753727571</v>
      </c>
      <c r="S1663" s="43"/>
      <c r="T1663" s="43"/>
      <c r="U1663" s="43"/>
      <c r="V1663" s="43"/>
      <c r="W1663" s="43"/>
      <c r="X1663" s="43"/>
      <c r="Y1663" s="43"/>
      <c r="Z1663" s="43"/>
      <c r="AA1663" s="43"/>
      <c r="AB1663" s="43"/>
      <c r="AC1663" s="43"/>
      <c r="AD1663" s="43"/>
      <c r="AE1663" s="43"/>
      <c r="AF1663" s="43"/>
      <c r="AG1663" s="43"/>
      <c r="AH1663" s="43"/>
      <c r="AI1663" s="43"/>
      <c r="AJ1663" s="43"/>
      <c r="AK1663" s="43"/>
      <c r="AL1663" s="43"/>
      <c r="AM1663" s="43"/>
    </row>
    <row r="1664">
      <c r="A1664" t="str">
        <f>M1664</f>
      </c>
      <c r="B1664" t="str">
        <f>N1664</f>
      </c>
      <c r="C1664" t="str">
        <f>O1664</f>
      </c>
      <c r="D1664" s="43" t="str">
        <f>AE1664</f>
      </c>
      <c r="E1664" s="43" t="str">
        <f>AK1664</f>
      </c>
      <c r="F1664" s="43" t="str">
        <f>AL1664</f>
      </c>
      <c r="G1664" s="43" t="str">
        <f>AM1664</f>
      </c>
      <c r="H1664" s="44" t="str">
        <f>AL1664/AK1664-1</f>
      </c>
      <c r="I1664" s="44" t="str">
        <f>AL1664/AE1664-1</f>
      </c>
      <c r="J1664" s="44" t="str">
        <f>AM1664/AL1664</f>
      </c>
      <c r="K1664" s="44" t="str">
        <f>AL1664/Sum(AL$1:AL$1706)</f>
      </c>
      <c r="L1664" s="44" t="str">
        <f>AM1664/Sum(AM1:AM$1706)</f>
      </c>
      <c r="M1664" t="s">
        <v>3640</v>
      </c>
      <c r="N1664" t="s">
        <v>3644</v>
      </c>
      <c r="O1664" t="n">
        <v>617</v>
      </c>
      <c r="P1664" s="43"/>
      <c r="Q1664" s="43"/>
      <c r="R1664" s="43"/>
      <c r="S1664" s="43"/>
      <c r="T1664" s="43" t="n">
        <v>31836938.0535515</v>
      </c>
      <c r="U1664" s="43" t="n">
        <v>49149119.0834142</v>
      </c>
      <c r="V1664" s="43" t="n">
        <v>23409320.2111393</v>
      </c>
      <c r="W1664" s="43" t="n">
        <v>45172797.4608941</v>
      </c>
      <c r="X1664" s="43" t="n">
        <v>43672449.038877</v>
      </c>
      <c r="Y1664" s="43" t="n">
        <v>38690917.4443629</v>
      </c>
      <c r="Z1664" s="43" t="n">
        <v>40956116.7873825</v>
      </c>
      <c r="AA1664" s="43" t="n">
        <v>34724068.571419</v>
      </c>
      <c r="AB1664" s="43" t="n">
        <v>30257635.7273918</v>
      </c>
      <c r="AC1664" s="43" t="n">
        <v>41853289.1410341</v>
      </c>
      <c r="AD1664" s="43" t="n">
        <v>8134919.07268691</v>
      </c>
      <c r="AE1664" s="43" t="n">
        <v>14869351.1812922</v>
      </c>
      <c r="AF1664" s="43" t="n">
        <v>13960252.9232081</v>
      </c>
      <c r="AG1664" s="43" t="n">
        <v>2767894.65242456</v>
      </c>
      <c r="AH1664" s="43" t="n">
        <v>0</v>
      </c>
      <c r="AI1664" s="43" t="n">
        <v>-377193.508384657</v>
      </c>
      <c r="AJ1664" s="43" t="n">
        <v>-12007.2492222364</v>
      </c>
      <c r="AK1664" s="43"/>
      <c r="AL1664" s="43"/>
      <c r="AM1664" s="43"/>
    </row>
    <row r="1665">
      <c r="A1665" t="str">
        <f>M1665</f>
      </c>
      <c r="B1665" t="str">
        <f>N1665</f>
      </c>
      <c r="C1665" t="str">
        <f>O1665</f>
      </c>
      <c r="D1665" s="43" t="str">
        <f>AE1665</f>
      </c>
      <c r="E1665" s="43" t="str">
        <f>AK1665</f>
      </c>
      <c r="F1665" s="43" t="str">
        <f>AL1665</f>
      </c>
      <c r="G1665" s="43" t="str">
        <f>AM1665</f>
      </c>
      <c r="H1665" s="44" t="str">
        <f>AL1665/AK1665-1</f>
      </c>
      <c r="I1665" s="44" t="str">
        <f>AL1665/AE1665-1</f>
      </c>
      <c r="J1665" s="44" t="str">
        <f>AM1665/AL1665</f>
      </c>
      <c r="K1665" s="44" t="str">
        <f>AL1665/Sum(AL$1:AL$1706)</f>
      </c>
      <c r="L1665" s="44" t="str">
        <f>AM1665/Sum(AM1:AM$1706)</f>
      </c>
      <c r="M1665" t="s">
        <v>3640</v>
      </c>
      <c r="N1665" t="s">
        <v>3645</v>
      </c>
      <c r="O1665" t="n">
        <v>1794</v>
      </c>
      <c r="P1665" s="43"/>
      <c r="Q1665" s="43"/>
      <c r="R1665" s="43"/>
      <c r="S1665" s="43"/>
      <c r="T1665" s="43"/>
      <c r="U1665" s="43"/>
      <c r="V1665" s="43"/>
      <c r="W1665" s="43" t="n">
        <v>360082.879793912</v>
      </c>
      <c r="X1665" s="43"/>
      <c r="Y1665" s="43"/>
      <c r="Z1665" s="43"/>
      <c r="AA1665" s="43"/>
      <c r="AB1665" s="43"/>
      <c r="AC1665" s="43"/>
      <c r="AD1665" s="43"/>
      <c r="AE1665" s="43"/>
      <c r="AF1665" s="43"/>
      <c r="AG1665" s="43"/>
      <c r="AH1665" s="43"/>
      <c r="AI1665" s="43"/>
      <c r="AJ1665" s="43"/>
      <c r="AK1665" s="43"/>
      <c r="AL1665" s="43"/>
      <c r="AM1665" s="43"/>
    </row>
    <row r="1666">
      <c r="A1666" t="str">
        <f>M1666</f>
      </c>
      <c r="B1666" t="str">
        <f>N1666</f>
      </c>
      <c r="C1666" t="str">
        <f>O1666</f>
      </c>
      <c r="D1666" s="43" t="str">
        <f>AE1666</f>
      </c>
      <c r="E1666" s="43" t="str">
        <f>AK1666</f>
      </c>
      <c r="F1666" s="43" t="str">
        <f>AL1666</f>
      </c>
      <c r="G1666" s="43" t="str">
        <f>AM1666</f>
      </c>
      <c r="H1666" s="44" t="str">
        <f>AL1666/AK1666-1</f>
      </c>
      <c r="I1666" s="44" t="str">
        <f>AL1666/AE1666-1</f>
      </c>
      <c r="J1666" s="44" t="str">
        <f>AM1666/AL1666</f>
      </c>
      <c r="K1666" s="44" t="str">
        <f>AL1666/Sum(AL$1:AL$1706)</f>
      </c>
      <c r="L1666" s="44" t="str">
        <f>AM1666/Sum(AM1:AM$1706)</f>
      </c>
      <c r="M1666" t="s">
        <v>3640</v>
      </c>
      <c r="N1666" t="s">
        <v>3646</v>
      </c>
      <c r="O1666" t="n">
        <v>19</v>
      </c>
      <c r="P1666" s="43"/>
      <c r="Q1666" s="43"/>
      <c r="R1666" s="43"/>
      <c r="S1666" s="43"/>
      <c r="T1666" s="43"/>
      <c r="U1666" s="43"/>
      <c r="V1666" s="43"/>
      <c r="W1666" s="43"/>
      <c r="X1666" s="43" t="n">
        <v>0</v>
      </c>
      <c r="Y1666" s="43"/>
      <c r="Z1666" s="43" t="n">
        <v>6048.74796347701</v>
      </c>
      <c r="AA1666" s="43"/>
      <c r="AB1666" s="43" t="n">
        <v>417967.966420252</v>
      </c>
      <c r="AC1666" s="43"/>
      <c r="AD1666" s="43"/>
      <c r="AE1666" s="43"/>
      <c r="AF1666" s="43"/>
      <c r="AG1666" s="43"/>
      <c r="AH1666" s="43"/>
      <c r="AI1666" s="43"/>
      <c r="AJ1666" s="43"/>
      <c r="AK1666" s="43"/>
      <c r="AL1666" s="43"/>
      <c r="AM1666" s="43"/>
    </row>
    <row r="1667">
      <c r="A1667" t="str">
        <f>M1667</f>
      </c>
      <c r="B1667" t="str">
        <f>N1667</f>
      </c>
      <c r="C1667" t="str">
        <f>O1667</f>
      </c>
      <c r="D1667" s="43" t="str">
        <f>AE1667</f>
      </c>
      <c r="E1667" s="43" t="str">
        <f>AK1667</f>
      </c>
      <c r="F1667" s="43" t="str">
        <f>AL1667</f>
      </c>
      <c r="G1667" s="43" t="str">
        <f>AM1667</f>
      </c>
      <c r="H1667" s="44" t="str">
        <f>AL1667/AK1667-1</f>
      </c>
      <c r="I1667" s="44" t="str">
        <f>AL1667/AE1667-1</f>
      </c>
      <c r="J1667" s="44" t="str">
        <f>AM1667/AL1667</f>
      </c>
      <c r="K1667" s="44" t="str">
        <f>AL1667/Sum(AL$1:AL$1706)</f>
      </c>
      <c r="L1667" s="44" t="str">
        <f>AM1667/Sum(AM1:AM$1706)</f>
      </c>
      <c r="M1667" t="s">
        <v>3640</v>
      </c>
      <c r="N1667" t="s">
        <v>3647</v>
      </c>
      <c r="O1667" t="n">
        <v>1641</v>
      </c>
      <c r="P1667" s="43" t="n">
        <v>47359285.5448533</v>
      </c>
      <c r="Q1667" s="43" t="n">
        <v>37452719.3819228</v>
      </c>
      <c r="R1667" s="43" t="n">
        <v>23548051.2098002</v>
      </c>
      <c r="S1667" s="43" t="n">
        <v>11178821.6484861</v>
      </c>
      <c r="T1667" s="43"/>
      <c r="U1667" s="43"/>
      <c r="V1667" s="43"/>
      <c r="W1667" s="43"/>
      <c r="X1667" s="43"/>
      <c r="Y1667" s="43"/>
      <c r="Z1667" s="43"/>
      <c r="AA1667" s="43"/>
      <c r="AB1667" s="43"/>
      <c r="AC1667" s="43"/>
      <c r="AD1667" s="43"/>
      <c r="AE1667" s="43"/>
      <c r="AF1667" s="43"/>
      <c r="AG1667" s="43"/>
      <c r="AH1667" s="43"/>
      <c r="AI1667" s="43" t="n">
        <v>0</v>
      </c>
      <c r="AJ1667" s="43"/>
      <c r="AK1667" s="43"/>
      <c r="AL1667" s="43"/>
      <c r="AM1667" s="43"/>
    </row>
    <row r="1668">
      <c r="A1668" t="str">
        <f>M1668</f>
      </c>
      <c r="B1668" t="str">
        <f>N1668</f>
      </c>
      <c r="C1668" t="str">
        <f>O1668</f>
      </c>
      <c r="D1668" s="43" t="str">
        <f>AE1668</f>
      </c>
      <c r="E1668" s="43" t="str">
        <f>AK1668</f>
      </c>
      <c r="F1668" s="43" t="str">
        <f>AL1668</f>
      </c>
      <c r="G1668" s="43" t="str">
        <f>AM1668</f>
      </c>
      <c r="H1668" s="44" t="str">
        <f>AL1668/AK1668-1</f>
      </c>
      <c r="I1668" s="44" t="str">
        <f>AL1668/AE1668-1</f>
      </c>
      <c r="J1668" s="44" t="str">
        <f>AM1668/AL1668</f>
      </c>
      <c r="K1668" s="44" t="str">
        <f>AL1668/Sum(AL$1:AL$1706)</f>
      </c>
      <c r="L1668" s="44" t="str">
        <f>AM1668/Sum(AM1:AM$1706)</f>
      </c>
      <c r="M1668" t="s">
        <v>3640</v>
      </c>
      <c r="N1668" t="s">
        <v>3648</v>
      </c>
      <c r="O1668" t="n">
        <v>618</v>
      </c>
      <c r="P1668" s="43"/>
      <c r="Q1668" s="43"/>
      <c r="R1668" s="43"/>
      <c r="S1668" s="43"/>
      <c r="T1668" s="43"/>
      <c r="U1668" s="43"/>
      <c r="V1668" s="43"/>
      <c r="W1668" s="43" t="n">
        <v>40552.3449287311</v>
      </c>
      <c r="X1668" s="43" t="n">
        <v>396386.06987268</v>
      </c>
      <c r="Y1668" s="43" t="n">
        <v>250722.515226877</v>
      </c>
      <c r="Z1668" s="43" t="n">
        <v>103753.094038677</v>
      </c>
      <c r="AA1668" s="43" t="n">
        <v>70836.2661590359</v>
      </c>
      <c r="AB1668" s="43" t="n">
        <v>-8594.47063836018</v>
      </c>
      <c r="AC1668" s="43"/>
      <c r="AD1668" s="43"/>
      <c r="AE1668" s="43"/>
      <c r="AF1668" s="43"/>
      <c r="AG1668" s="43"/>
      <c r="AH1668" s="43"/>
      <c r="AI1668" s="43"/>
      <c r="AJ1668" s="43"/>
      <c r="AK1668" s="43"/>
      <c r="AL1668" s="43"/>
      <c r="AM1668" s="43"/>
    </row>
    <row r="1669">
      <c r="A1669" t="str">
        <f>M1669</f>
      </c>
      <c r="B1669" t="str">
        <f>N1669</f>
      </c>
      <c r="C1669" t="str">
        <f>O1669</f>
      </c>
      <c r="D1669" s="43" t="str">
        <f>AE1669</f>
      </c>
      <c r="E1669" s="43" t="str">
        <f>AK1669</f>
      </c>
      <c r="F1669" s="43" t="str">
        <f>AL1669</f>
      </c>
      <c r="G1669" s="43" t="str">
        <f>AM1669</f>
      </c>
      <c r="H1669" s="44" t="str">
        <f>AL1669/AK1669-1</f>
      </c>
      <c r="I1669" s="44" t="str">
        <f>AL1669/AE1669-1</f>
      </c>
      <c r="J1669" s="44" t="str">
        <f>AM1669/AL1669</f>
      </c>
      <c r="K1669" s="44" t="str">
        <f>AL1669/Sum(AL$1:AL$1706)</f>
      </c>
      <c r="L1669" s="44" t="str">
        <f>AM1669/Sum(AM1:AM$1706)</f>
      </c>
      <c r="M1669" t="s">
        <v>3640</v>
      </c>
      <c r="N1669" t="s">
        <v>3649</v>
      </c>
      <c r="O1669" t="n">
        <v>72</v>
      </c>
      <c r="P1669" s="43"/>
      <c r="Q1669" s="43"/>
      <c r="R1669" s="43"/>
      <c r="S1669" s="43"/>
      <c r="T1669" s="43" t="n">
        <v>1768490.94850235</v>
      </c>
      <c r="U1669" s="43" t="n">
        <v>1358282.74142862</v>
      </c>
      <c r="V1669" s="43" t="n">
        <v>1240848270.19808</v>
      </c>
      <c r="W1669" s="43" t="n">
        <v>420839197.479246</v>
      </c>
      <c r="X1669" s="43" t="n">
        <v>1936653320.37506</v>
      </c>
      <c r="Y1669" s="43" t="n">
        <v>1858489242.65625</v>
      </c>
      <c r="Z1669" s="43" t="n">
        <v>1712516251.48942</v>
      </c>
      <c r="AA1669" s="43" t="n">
        <v>2148839739.95142</v>
      </c>
      <c r="AB1669" s="43" t="n">
        <v>3098427084.38996</v>
      </c>
      <c r="AC1669" s="43" t="n">
        <v>1601837776.95923</v>
      </c>
      <c r="AD1669" s="43" t="n">
        <v>3123950210.45184</v>
      </c>
      <c r="AE1669" s="43" t="n">
        <v>2122920460.39838</v>
      </c>
      <c r="AF1669" s="43" t="n">
        <v>1923576561.08127</v>
      </c>
      <c r="AG1669" s="43" t="n">
        <v>2448144362.85241</v>
      </c>
      <c r="AH1669" s="43" t="n">
        <v>1774529827.13142</v>
      </c>
      <c r="AI1669" s="43" t="n">
        <v>1429183326.40534</v>
      </c>
      <c r="AJ1669" s="43" t="n">
        <v>639074785.346988</v>
      </c>
      <c r="AK1669" s="43" t="n">
        <v>427833290.379516</v>
      </c>
      <c r="AL1669" s="43" t="n">
        <v>478920083.1773</v>
      </c>
      <c r="AM1669" s="43" t="n">
        <v>202986861.343484</v>
      </c>
    </row>
    <row r="1670">
      <c r="A1670" t="str">
        <f>M1670</f>
      </c>
      <c r="B1670" t="str">
        <f>N1670</f>
      </c>
      <c r="C1670" t="str">
        <f>O1670</f>
      </c>
      <c r="D1670" s="43" t="str">
        <f>AE1670</f>
      </c>
      <c r="E1670" s="43" t="str">
        <f>AK1670</f>
      </c>
      <c r="F1670" s="43" t="str">
        <f>AL1670</f>
      </c>
      <c r="G1670" s="43" t="str">
        <f>AM1670</f>
      </c>
      <c r="H1670" s="44" t="str">
        <f>AL1670/AK1670-1</f>
      </c>
      <c r="I1670" s="44" t="str">
        <f>AL1670/AE1670-1</f>
      </c>
      <c r="J1670" s="44" t="str">
        <f>AM1670/AL1670</f>
      </c>
      <c r="K1670" s="44" t="str">
        <f>AL1670/Sum(AL$1:AL$1706)</f>
      </c>
      <c r="L1670" s="44" t="str">
        <f>AM1670/Sum(AM1:AM$1706)</f>
      </c>
      <c r="M1670" t="s">
        <v>3640</v>
      </c>
      <c r="N1670" t="s">
        <v>3650</v>
      </c>
      <c r="O1670" t="n">
        <v>1521</v>
      </c>
      <c r="P1670" s="43" t="n">
        <v>131326292.854271</v>
      </c>
      <c r="Q1670" s="43" t="n">
        <v>622900543.562025</v>
      </c>
      <c r="R1670" s="43"/>
      <c r="S1670" s="43"/>
      <c r="T1670" s="43"/>
      <c r="U1670" s="43"/>
      <c r="V1670" s="43"/>
      <c r="W1670" s="43"/>
      <c r="X1670" s="43"/>
      <c r="Y1670" s="43"/>
      <c r="Z1670" s="43"/>
      <c r="AA1670" s="43"/>
      <c r="AB1670" s="43"/>
      <c r="AC1670" s="43"/>
      <c r="AD1670" s="43"/>
      <c r="AE1670" s="43"/>
      <c r="AF1670" s="43"/>
      <c r="AG1670" s="43"/>
      <c r="AH1670" s="43"/>
      <c r="AI1670" s="43"/>
      <c r="AJ1670" s="43"/>
      <c r="AK1670" s="43"/>
      <c r="AL1670" s="43"/>
      <c r="AM1670" s="43"/>
    </row>
    <row r="1671">
      <c r="A1671" t="str">
        <f>M1671</f>
      </c>
      <c r="B1671" t="str">
        <f>N1671</f>
      </c>
      <c r="C1671" t="str">
        <f>O1671</f>
      </c>
      <c r="D1671" s="43" t="str">
        <f>AE1671</f>
      </c>
      <c r="E1671" s="43" t="str">
        <f>AK1671</f>
      </c>
      <c r="F1671" s="43" t="str">
        <f>AL1671</f>
      </c>
      <c r="G1671" s="43" t="str">
        <f>AM1671</f>
      </c>
      <c r="H1671" s="44" t="str">
        <f>AL1671/AK1671-1</f>
      </c>
      <c r="I1671" s="44" t="str">
        <f>AL1671/AE1671-1</f>
      </c>
      <c r="J1671" s="44" t="str">
        <f>AM1671/AL1671</f>
      </c>
      <c r="K1671" s="44" t="str">
        <f>AL1671/Sum(AL$1:AL$1706)</f>
      </c>
      <c r="L1671" s="44" t="str">
        <f>AM1671/Sum(AM1:AM$1706)</f>
      </c>
      <c r="M1671" t="s">
        <v>3640</v>
      </c>
      <c r="N1671" t="s">
        <v>2909</v>
      </c>
      <c r="O1671" t="n">
        <v>1937</v>
      </c>
      <c r="P1671" s="43" t="n">
        <v>186458044.572078</v>
      </c>
      <c r="Q1671" s="43" t="n">
        <v>260977584.542016</v>
      </c>
      <c r="R1671" s="43" t="n">
        <v>360882337.544434</v>
      </c>
      <c r="S1671" s="43" t="n">
        <v>324437792.951063</v>
      </c>
      <c r="T1671" s="43" t="n">
        <v>224872613.385901</v>
      </c>
      <c r="U1671" s="43" t="n">
        <v>549124005.987974</v>
      </c>
      <c r="V1671" s="43" t="n">
        <v>651698810.309636</v>
      </c>
      <c r="W1671" s="43" t="n">
        <v>372076863.02494</v>
      </c>
      <c r="X1671" s="43" t="n">
        <v>417343573.065009</v>
      </c>
      <c r="Y1671" s="43" t="n">
        <v>317009354.430101</v>
      </c>
      <c r="Z1671" s="43" t="n">
        <v>275080213.769432</v>
      </c>
      <c r="AA1671" s="43" t="n">
        <v>240594755.362259</v>
      </c>
      <c r="AB1671" s="43" t="n">
        <v>133840791.149759</v>
      </c>
      <c r="AC1671" s="43" t="n">
        <v>24511805.8286679</v>
      </c>
      <c r="AD1671" s="43" t="n">
        <v>-4992251.8352508</v>
      </c>
      <c r="AE1671" s="43" t="n">
        <v>-4127870.01534899</v>
      </c>
      <c r="AF1671" s="43" t="n">
        <v>0</v>
      </c>
      <c r="AG1671" s="43" t="n">
        <v>0</v>
      </c>
      <c r="AH1671" s="43" t="n">
        <v>-3652070.48783529</v>
      </c>
      <c r="AI1671" s="43"/>
      <c r="AJ1671" s="43"/>
      <c r="AK1671" s="43"/>
      <c r="AL1671" s="43"/>
      <c r="AM1671" s="43"/>
    </row>
    <row r="1672">
      <c r="A1672" t="str">
        <f>M1672</f>
      </c>
      <c r="B1672" t="str">
        <f>N1672</f>
      </c>
      <c r="C1672" t="str">
        <f>O1672</f>
      </c>
      <c r="D1672" s="43" t="str">
        <f>AE1672</f>
      </c>
      <c r="E1672" s="43" t="str">
        <f>AK1672</f>
      </c>
      <c r="F1672" s="43" t="str">
        <f>AL1672</f>
      </c>
      <c r="G1672" s="43" t="str">
        <f>AM1672</f>
      </c>
      <c r="H1672" s="44" t="str">
        <f>AL1672/AK1672-1</f>
      </c>
      <c r="I1672" s="44" t="str">
        <f>AL1672/AE1672-1</f>
      </c>
      <c r="J1672" s="44" t="str">
        <f>AM1672/AL1672</f>
      </c>
      <c r="K1672" s="44" t="str">
        <f>AL1672/Sum(AL$1:AL$1706)</f>
      </c>
      <c r="L1672" s="44" t="str">
        <f>AM1672/Sum(AM1:AM$1706)</f>
      </c>
      <c r="M1672" t="s">
        <v>3640</v>
      </c>
      <c r="N1672" t="s">
        <v>3651</v>
      </c>
      <c r="O1672" t="n">
        <v>648</v>
      </c>
      <c r="P1672" s="43"/>
      <c r="Q1672" s="43"/>
      <c r="R1672" s="43"/>
      <c r="S1672" s="43"/>
      <c r="T1672" s="43" t="n">
        <v>2408849.31202222</v>
      </c>
      <c r="U1672" s="43" t="n">
        <v>46986219.7224879</v>
      </c>
      <c r="V1672" s="43" t="n">
        <v>23121809.1724283</v>
      </c>
      <c r="W1672" s="43" t="n">
        <v>9256112.19367425</v>
      </c>
      <c r="X1672" s="43" t="n">
        <v>29422937.1325328</v>
      </c>
      <c r="Y1672" s="43" t="n">
        <v>53274568.7167687</v>
      </c>
      <c r="Z1672" s="43" t="n">
        <v>52853580.9522683</v>
      </c>
      <c r="AA1672" s="43" t="n">
        <v>50818499.1714928</v>
      </c>
      <c r="AB1672" s="43" t="n">
        <v>99570185.5001538</v>
      </c>
      <c r="AC1672" s="43" t="n">
        <v>55002261.8118732</v>
      </c>
      <c r="AD1672" s="43" t="n">
        <v>26111219.3863776</v>
      </c>
      <c r="AE1672" s="43" t="n">
        <v>42004624.7229384</v>
      </c>
      <c r="AF1672" s="43" t="n">
        <v>21835519.8092767</v>
      </c>
      <c r="AG1672" s="43" t="n">
        <v>8237572.10538511</v>
      </c>
      <c r="AH1672" s="43" t="n">
        <v>14440366.6379096</v>
      </c>
      <c r="AI1672" s="43" t="n">
        <v>10570965.5965545</v>
      </c>
      <c r="AJ1672" s="43" t="n">
        <v>8225486.23121455</v>
      </c>
      <c r="AK1672" s="43" t="n">
        <v>-134.730236960461</v>
      </c>
      <c r="AL1672" s="43" t="n">
        <v>-722866.1666</v>
      </c>
      <c r="AM1672" s="43"/>
    </row>
    <row r="1673">
      <c r="A1673" t="str">
        <f>M1673</f>
      </c>
      <c r="B1673" t="str">
        <f>N1673</f>
      </c>
      <c r="C1673" t="str">
        <f>O1673</f>
      </c>
      <c r="D1673" s="43" t="str">
        <f>AE1673</f>
      </c>
      <c r="E1673" s="43" t="str">
        <f>AK1673</f>
      </c>
      <c r="F1673" s="43" t="str">
        <f>AL1673</f>
      </c>
      <c r="G1673" s="43" t="str">
        <f>AM1673</f>
      </c>
      <c r="H1673" s="44" t="str">
        <f>AL1673/AK1673-1</f>
      </c>
      <c r="I1673" s="44" t="str">
        <f>AL1673/AE1673-1</f>
      </c>
      <c r="J1673" s="44" t="str">
        <f>AM1673/AL1673</f>
      </c>
      <c r="K1673" s="44" t="str">
        <f>AL1673/Sum(AL$1:AL$1706)</f>
      </c>
      <c r="L1673" s="44" t="str">
        <f>AM1673/Sum(AM1:AM$1706)</f>
      </c>
      <c r="M1673" t="s">
        <v>3640</v>
      </c>
      <c r="N1673" t="s">
        <v>2911</v>
      </c>
      <c r="O1673" t="n">
        <v>2187</v>
      </c>
      <c r="P1673" s="43"/>
      <c r="Q1673" s="43"/>
      <c r="R1673" s="43"/>
      <c r="S1673" s="43"/>
      <c r="T1673" s="43"/>
      <c r="U1673" s="43"/>
      <c r="V1673" s="43"/>
      <c r="W1673" s="43"/>
      <c r="X1673" s="43"/>
      <c r="Y1673" s="43"/>
      <c r="Z1673" s="43"/>
      <c r="AA1673" s="43"/>
      <c r="AB1673" s="43"/>
      <c r="AC1673" s="43"/>
      <c r="AD1673" s="43"/>
      <c r="AE1673" s="43"/>
      <c r="AF1673" s="43"/>
      <c r="AG1673" s="43"/>
      <c r="AH1673" s="43"/>
      <c r="AI1673" s="43"/>
      <c r="AJ1673" s="43" t="n">
        <v>121575390.62278</v>
      </c>
      <c r="AK1673" s="43"/>
      <c r="AL1673" s="43"/>
      <c r="AM1673" s="43"/>
    </row>
    <row r="1674">
      <c r="A1674" t="str">
        <f>M1674</f>
      </c>
      <c r="B1674" t="str">
        <f>N1674</f>
      </c>
      <c r="C1674" t="str">
        <f>O1674</f>
      </c>
      <c r="D1674" s="43" t="str">
        <f>AE1674</f>
      </c>
      <c r="E1674" s="43" t="str">
        <f>AK1674</f>
      </c>
      <c r="F1674" s="43" t="str">
        <f>AL1674</f>
      </c>
      <c r="G1674" s="43" t="str">
        <f>AM1674</f>
      </c>
      <c r="H1674" s="44" t="str">
        <f>AL1674/AK1674-1</f>
      </c>
      <c r="I1674" s="44" t="str">
        <f>AL1674/AE1674-1</f>
      </c>
      <c r="J1674" s="44" t="str">
        <f>AM1674/AL1674</f>
      </c>
      <c r="K1674" s="44" t="str">
        <f>AL1674/Sum(AL$1:AL$1706)</f>
      </c>
      <c r="L1674" s="44" t="str">
        <f>AM1674/Sum(AM1:AM$1706)</f>
      </c>
      <c r="M1674" t="s">
        <v>3640</v>
      </c>
      <c r="N1674" t="s">
        <v>3652</v>
      </c>
      <c r="O1674" t="n">
        <v>2229</v>
      </c>
      <c r="P1674" s="43"/>
      <c r="Q1674" s="43"/>
      <c r="R1674" s="43"/>
      <c r="S1674" s="43"/>
      <c r="T1674" s="43"/>
      <c r="U1674" s="43"/>
      <c r="V1674" s="43"/>
      <c r="W1674" s="43"/>
      <c r="X1674" s="43"/>
      <c r="Y1674" s="43"/>
      <c r="Z1674" s="43"/>
      <c r="AA1674" s="43"/>
      <c r="AB1674" s="43"/>
      <c r="AC1674" s="43"/>
      <c r="AD1674" s="43"/>
      <c r="AE1674" s="43"/>
      <c r="AF1674" s="43"/>
      <c r="AG1674" s="43" t="n">
        <v>0</v>
      </c>
      <c r="AH1674" s="43"/>
      <c r="AI1674" s="43"/>
      <c r="AJ1674" s="43"/>
      <c r="AK1674" s="43"/>
      <c r="AL1674" s="43"/>
      <c r="AM1674" s="43"/>
    </row>
    <row r="1675">
      <c r="A1675" t="str">
        <f>M1675</f>
      </c>
      <c r="B1675" t="str">
        <f>N1675</f>
      </c>
      <c r="C1675" t="str">
        <f>O1675</f>
      </c>
      <c r="D1675" s="43" t="str">
        <f>AE1675</f>
      </c>
      <c r="E1675" s="43" t="str">
        <f>AK1675</f>
      </c>
      <c r="F1675" s="43" t="str">
        <f>AL1675</f>
      </c>
      <c r="G1675" s="43" t="str">
        <f>AM1675</f>
      </c>
      <c r="H1675" s="44" t="str">
        <f>AL1675/AK1675-1</f>
      </c>
      <c r="I1675" s="44" t="str">
        <f>AL1675/AE1675-1</f>
      </c>
      <c r="J1675" s="44" t="str">
        <f>AM1675/AL1675</f>
      </c>
      <c r="K1675" s="44" t="str">
        <f>AL1675/Sum(AL$1:AL$1706)</f>
      </c>
      <c r="L1675" s="44" t="str">
        <f>AM1675/Sum(AM1:AM$1706)</f>
      </c>
      <c r="M1675" t="s">
        <v>3640</v>
      </c>
      <c r="N1675" t="s">
        <v>3653</v>
      </c>
      <c r="O1675" t="n">
        <v>1607</v>
      </c>
      <c r="P1675" s="43" t="n">
        <v>-105368.219465647</v>
      </c>
      <c r="Q1675" s="43"/>
      <c r="R1675" s="43"/>
      <c r="S1675" s="43" t="n">
        <v>2748993.69068756</v>
      </c>
      <c r="T1675" s="43"/>
      <c r="U1675" s="43"/>
      <c r="V1675" s="43"/>
      <c r="W1675" s="43"/>
      <c r="X1675" s="43"/>
      <c r="Y1675" s="43"/>
      <c r="Z1675" s="43"/>
      <c r="AA1675" s="43"/>
      <c r="AB1675" s="43"/>
      <c r="AC1675" s="43"/>
      <c r="AD1675" s="43"/>
      <c r="AE1675" s="43"/>
      <c r="AF1675" s="43"/>
      <c r="AG1675" s="43"/>
      <c r="AH1675" s="43"/>
      <c r="AI1675" s="43"/>
      <c r="AJ1675" s="43"/>
      <c r="AK1675" s="43"/>
      <c r="AL1675" s="43"/>
      <c r="AM1675" s="43"/>
    </row>
    <row r="1676">
      <c r="A1676" t="str">
        <f>M1676</f>
      </c>
      <c r="B1676" t="str">
        <f>N1676</f>
      </c>
      <c r="C1676" t="str">
        <f>O1676</f>
      </c>
      <c r="D1676" s="43" t="str">
        <f>AE1676</f>
      </c>
      <c r="E1676" s="43" t="str">
        <f>AK1676</f>
      </c>
      <c r="F1676" s="43" t="str">
        <f>AL1676</f>
      </c>
      <c r="G1676" s="43" t="str">
        <f>AM1676</f>
      </c>
      <c r="H1676" s="44" t="str">
        <f>AL1676/AK1676-1</f>
      </c>
      <c r="I1676" s="44" t="str">
        <f>AL1676/AE1676-1</f>
      </c>
      <c r="J1676" s="44" t="str">
        <f>AM1676/AL1676</f>
      </c>
      <c r="K1676" s="44" t="str">
        <f>AL1676/Sum(AL$1:AL$1706)</f>
      </c>
      <c r="L1676" s="44" t="str">
        <f>AM1676/Sum(AM1:AM$1706)</f>
      </c>
      <c r="M1676" t="s">
        <v>3640</v>
      </c>
      <c r="N1676" t="s">
        <v>3654</v>
      </c>
      <c r="O1676" t="n">
        <v>696</v>
      </c>
      <c r="P1676" s="43"/>
      <c r="Q1676" s="43"/>
      <c r="R1676" s="43"/>
      <c r="S1676" s="43"/>
      <c r="T1676" s="43"/>
      <c r="U1676" s="43"/>
      <c r="V1676" s="43"/>
      <c r="W1676" s="43" t="n">
        <v>60368240.1132539</v>
      </c>
      <c r="X1676" s="43" t="n">
        <v>26149484.8875809</v>
      </c>
      <c r="Y1676" s="43" t="n">
        <v>4565181.75534446</v>
      </c>
      <c r="Z1676" s="43" t="n">
        <v>8153168.43156986</v>
      </c>
      <c r="AA1676" s="43" t="n">
        <v>4789089.6853852</v>
      </c>
      <c r="AB1676" s="43" t="n">
        <v>23060.2254079501</v>
      </c>
      <c r="AC1676" s="43" t="n">
        <v>497412.988092724</v>
      </c>
      <c r="AD1676" s="43" t="n">
        <v>29914922.6382772</v>
      </c>
      <c r="AE1676" s="43" t="n">
        <v>11647480.8871149</v>
      </c>
      <c r="AF1676" s="43" t="n">
        <v>70225603.9430789</v>
      </c>
      <c r="AG1676" s="43" t="n">
        <v>59358182.5086766</v>
      </c>
      <c r="AH1676" s="43" t="n">
        <v>60251624.6248368</v>
      </c>
      <c r="AI1676" s="43" t="n">
        <v>108387948.744048</v>
      </c>
      <c r="AJ1676" s="43" t="n">
        <v>60515172.8633949</v>
      </c>
      <c r="AK1676" s="43" t="n">
        <v>53311723.4655984</v>
      </c>
      <c r="AL1676" s="43" t="n">
        <v>6893727.9219</v>
      </c>
      <c r="AM1676" s="43" t="n">
        <v>-63729.558885828</v>
      </c>
    </row>
    <row r="1677">
      <c r="A1677" t="str">
        <f>M1677</f>
      </c>
      <c r="B1677" t="str">
        <f>N1677</f>
      </c>
      <c r="C1677" t="str">
        <f>O1677</f>
      </c>
      <c r="D1677" s="43" t="str">
        <f>AE1677</f>
      </c>
      <c r="E1677" s="43" t="str">
        <f>AK1677</f>
      </c>
      <c r="F1677" s="43" t="str">
        <f>AL1677</f>
      </c>
      <c r="G1677" s="43" t="str">
        <f>AM1677</f>
      </c>
      <c r="H1677" s="44" t="str">
        <f>AL1677/AK1677-1</f>
      </c>
      <c r="I1677" s="44" t="str">
        <f>AL1677/AE1677-1</f>
      </c>
      <c r="J1677" s="44" t="str">
        <f>AM1677/AL1677</f>
      </c>
      <c r="K1677" s="44" t="str">
        <f>AL1677/Sum(AL$1:AL$1706)</f>
      </c>
      <c r="L1677" s="44" t="str">
        <f>AM1677/Sum(AM1:AM$1706)</f>
      </c>
      <c r="M1677" t="s">
        <v>3640</v>
      </c>
      <c r="N1677" t="s">
        <v>3655</v>
      </c>
      <c r="O1677" t="n">
        <v>1524</v>
      </c>
      <c r="P1677" s="43"/>
      <c r="Q1677" s="43"/>
      <c r="R1677" s="43"/>
      <c r="S1677" s="43"/>
      <c r="T1677" s="43"/>
      <c r="U1677" s="43"/>
      <c r="V1677" s="43"/>
      <c r="W1677" s="43"/>
      <c r="X1677" s="43"/>
      <c r="Y1677" s="43"/>
      <c r="Z1677" s="43"/>
      <c r="AA1677" s="43"/>
      <c r="AB1677" s="43"/>
      <c r="AC1677" s="43"/>
      <c r="AD1677" s="43"/>
      <c r="AE1677" s="43"/>
      <c r="AF1677" s="43" t="n">
        <v>-3968662.95591347</v>
      </c>
      <c r="AG1677" s="43"/>
      <c r="AH1677" s="43"/>
      <c r="AI1677" s="43"/>
      <c r="AJ1677" s="43"/>
      <c r="AK1677" s="43"/>
      <c r="AL1677" s="43"/>
      <c r="AM1677" s="43"/>
    </row>
    <row r="1678">
      <c r="A1678" t="str">
        <f>M1678</f>
      </c>
      <c r="B1678" t="str">
        <f>N1678</f>
      </c>
      <c r="C1678" t="str">
        <f>O1678</f>
      </c>
      <c r="D1678" s="43" t="str">
        <f>AE1678</f>
      </c>
      <c r="E1678" s="43" t="str">
        <f>AK1678</f>
      </c>
      <c r="F1678" s="43" t="str">
        <f>AL1678</f>
      </c>
      <c r="G1678" s="43" t="str">
        <f>AM1678</f>
      </c>
      <c r="H1678" s="44" t="str">
        <f>AL1678/AK1678-1</f>
      </c>
      <c r="I1678" s="44" t="str">
        <f>AL1678/AE1678-1</f>
      </c>
      <c r="J1678" s="44" t="str">
        <f>AM1678/AL1678</f>
      </c>
      <c r="K1678" s="44" t="str">
        <f>AL1678/Sum(AL$1:AL$1706)</f>
      </c>
      <c r="L1678" s="44" t="str">
        <f>AM1678/Sum(AM1:AM$1706)</f>
      </c>
      <c r="M1678" t="s">
        <v>3640</v>
      </c>
      <c r="N1678" t="s">
        <v>3656</v>
      </c>
      <c r="O1678" t="n">
        <v>1539</v>
      </c>
      <c r="P1678" s="43" t="n">
        <v>57001317.8055859</v>
      </c>
      <c r="Q1678" s="43" t="n">
        <v>56378152.7442341</v>
      </c>
      <c r="R1678" s="43" t="n">
        <v>57032780.7499361</v>
      </c>
      <c r="S1678" s="43" t="n">
        <v>17352856.8598063</v>
      </c>
      <c r="T1678" s="43"/>
      <c r="U1678" s="43"/>
      <c r="V1678" s="43"/>
      <c r="W1678" s="43"/>
      <c r="X1678" s="43"/>
      <c r="Y1678" s="43"/>
      <c r="Z1678" s="43"/>
      <c r="AA1678" s="43"/>
      <c r="AB1678" s="43"/>
      <c r="AC1678" s="43"/>
      <c r="AD1678" s="43"/>
      <c r="AE1678" s="43"/>
      <c r="AF1678" s="43"/>
      <c r="AG1678" s="43"/>
      <c r="AH1678" s="43"/>
      <c r="AI1678" s="43"/>
      <c r="AJ1678" s="43"/>
      <c r="AK1678" s="43"/>
      <c r="AL1678" s="43"/>
      <c r="AM1678" s="43"/>
    </row>
    <row r="1679">
      <c r="A1679" t="str">
        <f>M1679</f>
      </c>
      <c r="B1679" t="str">
        <f>N1679</f>
      </c>
      <c r="C1679" t="str">
        <f>O1679</f>
      </c>
      <c r="D1679" s="43" t="str">
        <f>AE1679</f>
      </c>
      <c r="E1679" s="43" t="str">
        <f>AK1679</f>
      </c>
      <c r="F1679" s="43" t="str">
        <f>AL1679</f>
      </c>
      <c r="G1679" s="43" t="str">
        <f>AM1679</f>
      </c>
      <c r="H1679" s="44" t="str">
        <f>AL1679/AK1679-1</f>
      </c>
      <c r="I1679" s="44" t="str">
        <f>AL1679/AE1679-1</f>
      </c>
      <c r="J1679" s="44" t="str">
        <f>AM1679/AL1679</f>
      </c>
      <c r="K1679" s="44" t="str">
        <f>AL1679/Sum(AL$1:AL$1706)</f>
      </c>
      <c r="L1679" s="44" t="str">
        <f>AM1679/Sum(AM1:AM$1706)</f>
      </c>
      <c r="M1679" t="s">
        <v>3640</v>
      </c>
      <c r="N1679" t="s">
        <v>3657</v>
      </c>
      <c r="O1679" t="n">
        <v>1869</v>
      </c>
      <c r="P1679" s="43" t="n">
        <v>569905946.899646</v>
      </c>
      <c r="Q1679" s="43" t="n">
        <v>566223400.533144</v>
      </c>
      <c r="R1679" s="43" t="n">
        <v>213565902.971437</v>
      </c>
      <c r="S1679" s="43" t="n">
        <v>88392976.4267451</v>
      </c>
      <c r="T1679" s="43" t="n">
        <v>233465805.267387</v>
      </c>
      <c r="U1679" s="43" t="n">
        <v>340735407.206551</v>
      </c>
      <c r="V1679" s="43" t="n">
        <v>319599291.774826</v>
      </c>
      <c r="W1679" s="43" t="n">
        <v>503572863.539307</v>
      </c>
      <c r="X1679" s="43" t="n">
        <v>476759490.473703</v>
      </c>
      <c r="Y1679" s="43" t="n">
        <v>340334859.145447</v>
      </c>
      <c r="Z1679" s="43" t="n">
        <v>127036919.084377</v>
      </c>
      <c r="AA1679" s="43" t="n">
        <v>136503426.137113</v>
      </c>
      <c r="AB1679" s="43" t="n">
        <v>113523328.854624</v>
      </c>
      <c r="AC1679" s="43" t="n">
        <v>134779805.843567</v>
      </c>
      <c r="AD1679" s="43" t="n">
        <v>98332995.0232779</v>
      </c>
      <c r="AE1679" s="43" t="n">
        <v>41953222.3172083</v>
      </c>
      <c r="AF1679" s="43" t="n">
        <v>-40073.3009195112</v>
      </c>
      <c r="AG1679" s="43" t="n">
        <v>23465.988817402</v>
      </c>
      <c r="AH1679" s="43" t="n">
        <v>-19077.1280472261</v>
      </c>
      <c r="AI1679" s="43" t="n">
        <v>-1421.33799740243</v>
      </c>
      <c r="AJ1679" s="43" t="n">
        <v>-769911.597582044</v>
      </c>
      <c r="AK1679" s="43"/>
      <c r="AL1679" s="43"/>
      <c r="AM1679" s="43"/>
    </row>
    <row r="1680">
      <c r="A1680" t="str">
        <f>M1680</f>
      </c>
      <c r="B1680" t="str">
        <f>N1680</f>
      </c>
      <c r="C1680" t="str">
        <f>O1680</f>
      </c>
      <c r="D1680" s="43" t="str">
        <f>AE1680</f>
      </c>
      <c r="E1680" s="43" t="str">
        <f>AK1680</f>
      </c>
      <c r="F1680" s="43" t="str">
        <f>AL1680</f>
      </c>
      <c r="G1680" s="43" t="str">
        <f>AM1680</f>
      </c>
      <c r="H1680" s="44" t="str">
        <f>AL1680/AK1680-1</f>
      </c>
      <c r="I1680" s="44" t="str">
        <f>AL1680/AE1680-1</f>
      </c>
      <c r="J1680" s="44" t="str">
        <f>AM1680/AL1680</f>
      </c>
      <c r="K1680" s="44" t="str">
        <f>AL1680/Sum(AL$1:AL$1706)</f>
      </c>
      <c r="L1680" s="44" t="str">
        <f>AM1680/Sum(AM1:AM$1706)</f>
      </c>
      <c r="M1680" t="s">
        <v>3640</v>
      </c>
      <c r="N1680" t="s">
        <v>3658</v>
      </c>
      <c r="O1680" t="n">
        <v>1343</v>
      </c>
      <c r="P1680" s="43"/>
      <c r="Q1680" s="43"/>
      <c r="R1680" s="43"/>
      <c r="S1680" s="43"/>
      <c r="T1680" s="43" t="n">
        <v>69911528.4482281</v>
      </c>
      <c r="U1680" s="43" t="n">
        <v>523016412.911798</v>
      </c>
      <c r="V1680" s="43" t="n">
        <v>590726926.974896</v>
      </c>
      <c r="W1680" s="43" t="n">
        <v>815729108.296692</v>
      </c>
      <c r="X1680" s="43" t="n">
        <v>842021257.959759</v>
      </c>
      <c r="Y1680" s="43" t="n">
        <v>1145788058.40686</v>
      </c>
      <c r="Z1680" s="43" t="n">
        <v>560713579.281897</v>
      </c>
      <c r="AA1680" s="43" t="n">
        <v>986974000.487082</v>
      </c>
      <c r="AB1680" s="43" t="n">
        <v>372318672.92659</v>
      </c>
      <c r="AC1680" s="43" t="n">
        <v>692743891.977936</v>
      </c>
      <c r="AD1680" s="43" t="n">
        <v>115773775.472027</v>
      </c>
      <c r="AE1680" s="43" t="n">
        <v>102885079.089486</v>
      </c>
      <c r="AF1680" s="43" t="n">
        <v>107223940.254083</v>
      </c>
      <c r="AG1680" s="43" t="n">
        <v>79649322.3793766</v>
      </c>
      <c r="AH1680" s="43" t="n">
        <v>89056331.7781561</v>
      </c>
      <c r="AI1680" s="43" t="n">
        <v>115103748.574685</v>
      </c>
      <c r="AJ1680" s="43" t="n">
        <v>23554859.480102</v>
      </c>
      <c r="AK1680" s="43" t="n">
        <v>528969.462553472</v>
      </c>
      <c r="AL1680" s="43" t="n">
        <v>6013449.3887</v>
      </c>
      <c r="AM1680" s="43" t="n">
        <v>1669410.93704902</v>
      </c>
    </row>
    <row r="1681">
      <c r="A1681" t="str">
        <f>M1681</f>
      </c>
      <c r="B1681" t="str">
        <f>N1681</f>
      </c>
      <c r="C1681" t="str">
        <f>O1681</f>
      </c>
      <c r="D1681" s="43" t="str">
        <f>AE1681</f>
      </c>
      <c r="E1681" s="43" t="str">
        <f>AK1681</f>
      </c>
      <c r="F1681" s="43" t="str">
        <f>AL1681</f>
      </c>
      <c r="G1681" s="43" t="str">
        <f>AM1681</f>
      </c>
      <c r="H1681" s="44" t="str">
        <f>AL1681/AK1681-1</f>
      </c>
      <c r="I1681" s="44" t="str">
        <f>AL1681/AE1681-1</f>
      </c>
      <c r="J1681" s="44" t="str">
        <f>AM1681/AL1681</f>
      </c>
      <c r="K1681" s="44" t="str">
        <f>AL1681/Sum(AL$1:AL$1706)</f>
      </c>
      <c r="L1681" s="44" t="str">
        <f>AM1681/Sum(AM1:AM$1706)</f>
      </c>
      <c r="M1681" t="s">
        <v>3640</v>
      </c>
      <c r="N1681" t="s">
        <v>3481</v>
      </c>
      <c r="O1681" t="n">
        <v>2247</v>
      </c>
      <c r="P1681" s="43"/>
      <c r="Q1681" s="43"/>
      <c r="R1681" s="43"/>
      <c r="S1681" s="43"/>
      <c r="T1681" s="43"/>
      <c r="U1681" s="43"/>
      <c r="V1681" s="43"/>
      <c r="W1681" s="43"/>
      <c r="X1681" s="43"/>
      <c r="Y1681" s="43"/>
      <c r="Z1681" s="43"/>
      <c r="AA1681" s="43"/>
      <c r="AB1681" s="43"/>
      <c r="AC1681" s="43"/>
      <c r="AD1681" s="43"/>
      <c r="AE1681" s="43"/>
      <c r="AF1681" s="43"/>
      <c r="AG1681" s="43"/>
      <c r="AH1681" s="43"/>
      <c r="AI1681" s="43"/>
      <c r="AJ1681" s="43" t="n">
        <v>54959927.0160383</v>
      </c>
      <c r="AK1681" s="43"/>
      <c r="AL1681" s="43"/>
      <c r="AM1681" s="43"/>
    </row>
    <row r="1682">
      <c r="A1682" t="str">
        <f>M1682</f>
      </c>
      <c r="B1682" t="str">
        <f>N1682</f>
      </c>
      <c r="C1682" t="str">
        <f>O1682</f>
      </c>
      <c r="D1682" s="43" t="str">
        <f>AE1682</f>
      </c>
      <c r="E1682" s="43" t="str">
        <f>AK1682</f>
      </c>
      <c r="F1682" s="43" t="str">
        <f>AL1682</f>
      </c>
      <c r="G1682" s="43" t="str">
        <f>AM1682</f>
      </c>
      <c r="H1682" s="44" t="str">
        <f>AL1682/AK1682-1</f>
      </c>
      <c r="I1682" s="44" t="str">
        <f>AL1682/AE1682-1</f>
      </c>
      <c r="J1682" s="44" t="str">
        <f>AM1682/AL1682</f>
      </c>
      <c r="K1682" s="44" t="str">
        <f>AL1682/Sum(AL$1:AL$1706)</f>
      </c>
      <c r="L1682" s="44" t="str">
        <f>AM1682/Sum(AM1:AM$1706)</f>
      </c>
      <c r="M1682" t="s">
        <v>3640</v>
      </c>
      <c r="N1682" t="s">
        <v>3659</v>
      </c>
      <c r="O1682" t="n">
        <v>1613</v>
      </c>
      <c r="P1682" s="43" t="n">
        <v>32176330.0491843</v>
      </c>
      <c r="Q1682" s="43" t="n">
        <v>115877438.658192</v>
      </c>
      <c r="R1682" s="43" t="n">
        <v>114372337.47792</v>
      </c>
      <c r="S1682" s="43" t="n">
        <v>385024840.210617</v>
      </c>
      <c r="T1682" s="43"/>
      <c r="U1682" s="43"/>
      <c r="V1682" s="43"/>
      <c r="W1682" s="43"/>
      <c r="X1682" s="43"/>
      <c r="Y1682" s="43"/>
      <c r="Z1682" s="43"/>
      <c r="AA1682" s="43"/>
      <c r="AB1682" s="43"/>
      <c r="AC1682" s="43"/>
      <c r="AD1682" s="43"/>
      <c r="AE1682" s="43"/>
      <c r="AF1682" s="43"/>
      <c r="AG1682" s="43"/>
      <c r="AH1682" s="43"/>
      <c r="AI1682" s="43" t="n">
        <v>0</v>
      </c>
      <c r="AJ1682" s="43"/>
      <c r="AK1682" s="43"/>
      <c r="AL1682" s="43"/>
      <c r="AM1682" s="43"/>
    </row>
    <row r="1683">
      <c r="A1683" t="str">
        <f>M1683</f>
      </c>
      <c r="B1683" t="str">
        <f>N1683</f>
      </c>
      <c r="C1683" t="str">
        <f>O1683</f>
      </c>
      <c r="D1683" s="43" t="str">
        <f>AE1683</f>
      </c>
      <c r="E1683" s="43" t="str">
        <f>AK1683</f>
      </c>
      <c r="F1683" s="43" t="str">
        <f>AL1683</f>
      </c>
      <c r="G1683" s="43" t="str">
        <f>AM1683</f>
      </c>
      <c r="H1683" s="44" t="str">
        <f>AL1683/AK1683-1</f>
      </c>
      <c r="I1683" s="44" t="str">
        <f>AL1683/AE1683-1</f>
      </c>
      <c r="J1683" s="44" t="str">
        <f>AM1683/AL1683</f>
      </c>
      <c r="K1683" s="44" t="str">
        <f>AL1683/Sum(AL$1:AL$1706)</f>
      </c>
      <c r="L1683" s="44" t="str">
        <f>AM1683/Sum(AM1:AM$1706)</f>
      </c>
      <c r="M1683" t="s">
        <v>3640</v>
      </c>
      <c r="N1683" t="s">
        <v>3660</v>
      </c>
      <c r="O1683" t="n">
        <v>62</v>
      </c>
      <c r="P1683" s="43"/>
      <c r="Q1683" s="43"/>
      <c r="R1683" s="43"/>
      <c r="S1683" s="43"/>
      <c r="T1683" s="43" t="n">
        <v>332778198.610471</v>
      </c>
      <c r="U1683" s="43" t="n">
        <v>336428093.039556</v>
      </c>
      <c r="V1683" s="43" t="n">
        <v>349605074.809823</v>
      </c>
      <c r="W1683" s="43" t="n">
        <v>492521601.386627</v>
      </c>
      <c r="X1683" s="43" t="n">
        <v>916462229.261514</v>
      </c>
      <c r="Y1683" s="43" t="n">
        <v>1202183745.4672</v>
      </c>
      <c r="Z1683" s="43" t="n">
        <v>1364669487.44071</v>
      </c>
      <c r="AA1683" s="43" t="n">
        <v>1259687640.4859</v>
      </c>
      <c r="AB1683" s="43" t="n">
        <v>1562067196.46459</v>
      </c>
      <c r="AC1683" s="43" t="n">
        <v>1106541664.85067</v>
      </c>
      <c r="AD1683" s="43" t="n">
        <v>1649243167.83127</v>
      </c>
      <c r="AE1683" s="43" t="n">
        <v>819459111.660537</v>
      </c>
      <c r="AF1683" s="43" t="n">
        <v>1209815521.02632</v>
      </c>
      <c r="AG1683" s="43" t="n">
        <v>732685398.22564</v>
      </c>
      <c r="AH1683" s="43" t="n">
        <v>810180200.705654</v>
      </c>
      <c r="AI1683" s="43" t="n">
        <v>619727101.742497</v>
      </c>
      <c r="AJ1683" s="43" t="n">
        <v>540492754.465256</v>
      </c>
      <c r="AK1683" s="43" t="n">
        <v>393818532.451407</v>
      </c>
      <c r="AL1683" s="43" t="n">
        <v>362597635.0343</v>
      </c>
      <c r="AM1683" s="43" t="n">
        <v>171270121.947005</v>
      </c>
    </row>
    <row r="1684">
      <c r="A1684" t="str">
        <f>M1684</f>
      </c>
      <c r="B1684" t="str">
        <f>N1684</f>
      </c>
      <c r="C1684" t="str">
        <f>O1684</f>
      </c>
      <c r="D1684" s="43" t="str">
        <f>AE1684</f>
      </c>
      <c r="E1684" s="43" t="str">
        <f>AK1684</f>
      </c>
      <c r="F1684" s="43" t="str">
        <f>AL1684</f>
      </c>
      <c r="G1684" s="43" t="str">
        <f>AM1684</f>
      </c>
      <c r="H1684" s="44" t="str">
        <f>AL1684/AK1684-1</f>
      </c>
      <c r="I1684" s="44" t="str">
        <f>AL1684/AE1684-1</f>
      </c>
      <c r="J1684" s="44" t="str">
        <f>AM1684/AL1684</f>
      </c>
      <c r="K1684" s="44" t="str">
        <f>AL1684/Sum(AL$1:AL$1706)</f>
      </c>
      <c r="L1684" s="44" t="str">
        <f>AM1684/Sum(AM1:AM$1706)</f>
      </c>
      <c r="M1684" t="s">
        <v>3640</v>
      </c>
      <c r="N1684" t="s">
        <v>3661</v>
      </c>
      <c r="O1684" t="n">
        <v>1829</v>
      </c>
      <c r="P1684" s="43"/>
      <c r="Q1684" s="43"/>
      <c r="R1684" s="43"/>
      <c r="S1684" s="43"/>
      <c r="T1684" s="43" t="n">
        <v>37069484.2500111</v>
      </c>
      <c r="U1684" s="43" t="n">
        <v>6536514.81395521</v>
      </c>
      <c r="V1684" s="43" t="n">
        <v>23823087.0151902</v>
      </c>
      <c r="W1684" s="43" t="n">
        <v>40653736.6775885</v>
      </c>
      <c r="X1684" s="43" t="n">
        <v>19867550.993062</v>
      </c>
      <c r="Y1684" s="43" t="n">
        <v>6205878.70139733</v>
      </c>
      <c r="Z1684" s="43" t="n">
        <v>1189194.69265569</v>
      </c>
      <c r="AA1684" s="43" t="n">
        <v>-56424.8472246928</v>
      </c>
      <c r="AB1684" s="43" t="n">
        <v>-89935.4017634703</v>
      </c>
      <c r="AC1684" s="43"/>
      <c r="AD1684" s="43"/>
      <c r="AE1684" s="43"/>
      <c r="AF1684" s="43"/>
      <c r="AG1684" s="43"/>
      <c r="AH1684" s="43"/>
      <c r="AI1684" s="43"/>
      <c r="AJ1684" s="43"/>
      <c r="AK1684" s="43"/>
      <c r="AL1684" s="43"/>
      <c r="AM1684" s="43"/>
    </row>
    <row r="1685">
      <c r="A1685" t="str">
        <f>M1685</f>
      </c>
      <c r="B1685" t="str">
        <f>N1685</f>
      </c>
      <c r="C1685" t="str">
        <f>O1685</f>
      </c>
      <c r="D1685" s="43" t="str">
        <f>AE1685</f>
      </c>
      <c r="E1685" s="43" t="str">
        <f>AK1685</f>
      </c>
      <c r="F1685" s="43" t="str">
        <f>AL1685</f>
      </c>
      <c r="G1685" s="43" t="str">
        <f>AM1685</f>
      </c>
      <c r="H1685" s="44" t="str">
        <f>AL1685/AK1685-1</f>
      </c>
      <c r="I1685" s="44" t="str">
        <f>AL1685/AE1685-1</f>
      </c>
      <c r="J1685" s="44" t="str">
        <f>AM1685/AL1685</f>
      </c>
      <c r="K1685" s="44" t="str">
        <f>AL1685/Sum(AL$1:AL$1706)</f>
      </c>
      <c r="L1685" s="44" t="str">
        <f>AM1685/Sum(AM1:AM$1706)</f>
      </c>
      <c r="M1685" t="s">
        <v>3640</v>
      </c>
      <c r="N1685" t="s">
        <v>3662</v>
      </c>
      <c r="O1685" t="n">
        <v>695</v>
      </c>
      <c r="P1685" s="43"/>
      <c r="Q1685" s="43"/>
      <c r="R1685" s="43"/>
      <c r="S1685" s="43"/>
      <c r="T1685" s="43" t="n">
        <v>41002852.6134826</v>
      </c>
      <c r="U1685" s="43" t="n">
        <v>38421772.8260826</v>
      </c>
      <c r="V1685" s="43" t="n">
        <v>36120500.3435042</v>
      </c>
      <c r="W1685" s="43" t="n">
        <v>50523638.1670702</v>
      </c>
      <c r="X1685" s="43" t="n">
        <v>98071588.455892</v>
      </c>
      <c r="Y1685" s="43" t="n">
        <v>106013379.296477</v>
      </c>
      <c r="Z1685" s="43" t="n">
        <v>130135164.647922</v>
      </c>
      <c r="AA1685" s="43" t="n">
        <v>186804416.384077</v>
      </c>
      <c r="AB1685" s="43" t="n">
        <v>150857208.823307</v>
      </c>
      <c r="AC1685" s="43" t="n">
        <v>158328283.678018</v>
      </c>
      <c r="AD1685" s="43" t="n">
        <v>182792636.249314</v>
      </c>
      <c r="AE1685" s="43" t="n">
        <v>93088725.4569878</v>
      </c>
      <c r="AF1685" s="43" t="n">
        <v>9268708.82269815</v>
      </c>
      <c r="AG1685" s="43" t="n">
        <v>989840.862954311</v>
      </c>
      <c r="AH1685" s="43" t="n">
        <v>842996.037010992</v>
      </c>
      <c r="AI1685" s="43" t="n">
        <v>4424583.3169887</v>
      </c>
      <c r="AJ1685" s="43" t="n">
        <v>1453557.40800003</v>
      </c>
      <c r="AK1685" s="43" t="n">
        <v>-76714.0335836031</v>
      </c>
      <c r="AL1685" s="43" t="n">
        <v>-962030.7735</v>
      </c>
      <c r="AM1685" s="43" t="n">
        <v>-9378.29896504797</v>
      </c>
    </row>
    <row r="1686">
      <c r="A1686" t="str">
        <f>M1686</f>
      </c>
      <c r="B1686" t="str">
        <f>N1686</f>
      </c>
      <c r="C1686" t="str">
        <f>O1686</f>
      </c>
      <c r="D1686" s="43" t="str">
        <f>AE1686</f>
      </c>
      <c r="E1686" s="43" t="str">
        <f>AK1686</f>
      </c>
      <c r="F1686" s="43" t="str">
        <f>AL1686</f>
      </c>
      <c r="G1686" s="43" t="str">
        <f>AM1686</f>
      </c>
      <c r="H1686" s="44" t="str">
        <f>AL1686/AK1686-1</f>
      </c>
      <c r="I1686" s="44" t="str">
        <f>AL1686/AE1686-1</f>
      </c>
      <c r="J1686" s="44" t="str">
        <f>AM1686/AL1686</f>
      </c>
      <c r="K1686" s="44" t="str">
        <f>AL1686/Sum(AL$1:AL$1706)</f>
      </c>
      <c r="L1686" s="44" t="str">
        <f>AM1686/Sum(AM1:AM$1706)</f>
      </c>
      <c r="M1686" t="s">
        <v>3640</v>
      </c>
      <c r="N1686" t="s">
        <v>3198</v>
      </c>
      <c r="O1686" t="n">
        <v>609</v>
      </c>
      <c r="P1686" s="43"/>
      <c r="Q1686" s="43" t="n">
        <v>147407.351328679</v>
      </c>
      <c r="R1686" s="43"/>
      <c r="S1686" s="43"/>
      <c r="T1686" s="43"/>
      <c r="U1686" s="43"/>
      <c r="V1686" s="43"/>
      <c r="W1686" s="43"/>
      <c r="X1686" s="43"/>
      <c r="Y1686" s="43"/>
      <c r="Z1686" s="43"/>
      <c r="AA1686" s="43"/>
      <c r="AB1686" s="43"/>
      <c r="AC1686" s="43"/>
      <c r="AD1686" s="43"/>
      <c r="AE1686" s="43"/>
      <c r="AF1686" s="43"/>
      <c r="AG1686" s="43"/>
      <c r="AH1686" s="43"/>
      <c r="AI1686" s="43"/>
      <c r="AJ1686" s="43"/>
      <c r="AK1686" s="43"/>
      <c r="AL1686" s="43"/>
      <c r="AM1686" s="43"/>
    </row>
    <row r="1687">
      <c r="A1687" t="str">
        <f>M1687</f>
      </c>
      <c r="B1687" t="str">
        <f>N1687</f>
      </c>
      <c r="C1687" t="str">
        <f>O1687</f>
      </c>
      <c r="D1687" s="43" t="str">
        <f>AE1687</f>
      </c>
      <c r="E1687" s="43" t="str">
        <f>AK1687</f>
      </c>
      <c r="F1687" s="43" t="str">
        <f>AL1687</f>
      </c>
      <c r="G1687" s="43" t="str">
        <f>AM1687</f>
      </c>
      <c r="H1687" s="44" t="str">
        <f>AL1687/AK1687-1</f>
      </c>
      <c r="I1687" s="44" t="str">
        <f>AL1687/AE1687-1</f>
      </c>
      <c r="J1687" s="44" t="str">
        <f>AM1687/AL1687</f>
      </c>
      <c r="K1687" s="44" t="str">
        <f>AL1687/Sum(AL$1:AL$1706)</f>
      </c>
      <c r="L1687" s="44" t="str">
        <f>AM1687/Sum(AM1:AM$1706)</f>
      </c>
      <c r="M1687" t="s">
        <v>3640</v>
      </c>
      <c r="N1687" t="s">
        <v>3663</v>
      </c>
      <c r="O1687" t="n">
        <v>650</v>
      </c>
      <c r="P1687" s="43"/>
      <c r="Q1687" s="43"/>
      <c r="R1687" s="43"/>
      <c r="S1687" s="43"/>
      <c r="T1687" s="43" t="n">
        <v>4026314.99680378</v>
      </c>
      <c r="U1687" s="43" t="n">
        <v>37939.2456771056</v>
      </c>
      <c r="V1687" s="43" t="n">
        <v>1507144.55612629</v>
      </c>
      <c r="W1687" s="43" t="n">
        <v>3364164.02015895</v>
      </c>
      <c r="X1687" s="43" t="n">
        <v>509941.18439819</v>
      </c>
      <c r="Y1687" s="43" t="n">
        <v>8052518.78256904</v>
      </c>
      <c r="Z1687" s="43" t="n">
        <v>3154715.2601363</v>
      </c>
      <c r="AA1687" s="43" t="n">
        <v>-470358.42438954</v>
      </c>
      <c r="AB1687" s="43" t="n">
        <v>-19283.0558026708</v>
      </c>
      <c r="AC1687" s="43" t="n">
        <v>9368966.92208452</v>
      </c>
      <c r="AD1687" s="43" t="n">
        <v>0</v>
      </c>
      <c r="AE1687" s="43"/>
      <c r="AF1687" s="43"/>
      <c r="AG1687" s="43"/>
      <c r="AH1687" s="43"/>
      <c r="AI1687" s="43"/>
      <c r="AJ1687" s="43"/>
      <c r="AK1687" s="43"/>
      <c r="AL1687" s="43"/>
      <c r="AM1687" s="43"/>
    </row>
    <row r="1688">
      <c r="A1688" t="str">
        <f>M1688</f>
      </c>
      <c r="B1688" t="str">
        <f>N1688</f>
      </c>
      <c r="C1688" t="str">
        <f>O1688</f>
      </c>
      <c r="D1688" s="43" t="str">
        <f>AE1688</f>
      </c>
      <c r="E1688" s="43" t="str">
        <f>AK1688</f>
      </c>
      <c r="F1688" s="43" t="str">
        <f>AL1688</f>
      </c>
      <c r="G1688" s="43" t="str">
        <f>AM1688</f>
      </c>
      <c r="H1688" s="44" t="str">
        <f>AL1688/AK1688-1</f>
      </c>
      <c r="I1688" s="44" t="str">
        <f>AL1688/AE1688-1</f>
      </c>
      <c r="J1688" s="44" t="str">
        <f>AM1688/AL1688</f>
      </c>
      <c r="K1688" s="44" t="str">
        <f>AL1688/Sum(AL$1:AL$1706)</f>
      </c>
      <c r="L1688" s="44" t="str">
        <f>AM1688/Sum(AM1:AM$1706)</f>
      </c>
      <c r="M1688" t="s">
        <v>3640</v>
      </c>
      <c r="N1688" t="s">
        <v>3664</v>
      </c>
      <c r="O1688" t="n">
        <v>1731</v>
      </c>
      <c r="P1688" s="43" t="n">
        <v>38438995.0501625</v>
      </c>
      <c r="Q1688" s="43" t="n">
        <v>101533125.108034</v>
      </c>
      <c r="R1688" s="43" t="n">
        <v>201955448.929059</v>
      </c>
      <c r="S1688" s="43" t="n">
        <v>4238967.76702789</v>
      </c>
      <c r="T1688" s="43"/>
      <c r="U1688" s="43"/>
      <c r="V1688" s="43"/>
      <c r="W1688" s="43"/>
      <c r="X1688" s="43"/>
      <c r="Y1688" s="43"/>
      <c r="Z1688" s="43"/>
      <c r="AA1688" s="43"/>
      <c r="AB1688" s="43"/>
      <c r="AC1688" s="43"/>
      <c r="AD1688" s="43"/>
      <c r="AE1688" s="43"/>
      <c r="AF1688" s="43"/>
      <c r="AG1688" s="43"/>
      <c r="AH1688" s="43"/>
      <c r="AI1688" s="43"/>
      <c r="AJ1688" s="43"/>
      <c r="AK1688" s="43"/>
      <c r="AL1688" s="43"/>
      <c r="AM1688" s="43"/>
    </row>
    <row r="1689">
      <c r="A1689" t="str">
        <f>M1689</f>
      </c>
      <c r="B1689" t="str">
        <f>N1689</f>
      </c>
      <c r="C1689" t="str">
        <f>O1689</f>
      </c>
      <c r="D1689" s="43" t="str">
        <f>AE1689</f>
      </c>
      <c r="E1689" s="43" t="str">
        <f>AK1689</f>
      </c>
      <c r="F1689" s="43" t="str">
        <f>AL1689</f>
      </c>
      <c r="G1689" s="43" t="str">
        <f>AM1689</f>
      </c>
      <c r="H1689" s="44" t="str">
        <f>AL1689/AK1689-1</f>
      </c>
      <c r="I1689" s="44" t="str">
        <f>AL1689/AE1689-1</f>
      </c>
      <c r="J1689" s="44" t="str">
        <f>AM1689/AL1689</f>
      </c>
      <c r="K1689" s="44" t="str">
        <f>AL1689/Sum(AL$1:AL$1706)</f>
      </c>
      <c r="L1689" s="44" t="str">
        <f>AM1689/Sum(AM1:AM$1706)</f>
      </c>
      <c r="M1689" t="s">
        <v>3640</v>
      </c>
      <c r="N1689" t="s">
        <v>2600</v>
      </c>
      <c r="O1689" t="n">
        <v>2258</v>
      </c>
      <c r="P1689" s="43"/>
      <c r="Q1689" s="43"/>
      <c r="R1689" s="43"/>
      <c r="S1689" s="43"/>
      <c r="T1689" s="43"/>
      <c r="U1689" s="43"/>
      <c r="V1689" s="43" t="n">
        <v>742409.569952965</v>
      </c>
      <c r="W1689" s="43" t="n">
        <v>3512035.83255276</v>
      </c>
      <c r="X1689" s="43" t="n">
        <v>79980.946299125</v>
      </c>
      <c r="Y1689" s="43"/>
      <c r="Z1689" s="43"/>
      <c r="AA1689" s="43"/>
      <c r="AB1689" s="43"/>
      <c r="AC1689" s="43"/>
      <c r="AD1689" s="43" t="n">
        <v>-11550.1952673249</v>
      </c>
      <c r="AE1689" s="43"/>
      <c r="AF1689" s="43"/>
      <c r="AG1689" s="43"/>
      <c r="AH1689" s="43"/>
      <c r="AI1689" s="43"/>
      <c r="AJ1689" s="43"/>
      <c r="AK1689" s="43"/>
      <c r="AL1689" s="43"/>
      <c r="AM1689" s="43"/>
    </row>
    <row r="1690">
      <c r="A1690" t="str">
        <f>M1690</f>
      </c>
      <c r="B1690" t="str">
        <f>N1690</f>
      </c>
      <c r="C1690" t="str">
        <f>O1690</f>
      </c>
      <c r="D1690" s="43" t="str">
        <f>AE1690</f>
      </c>
      <c r="E1690" s="43" t="str">
        <f>AK1690</f>
      </c>
      <c r="F1690" s="43" t="str">
        <f>AL1690</f>
      </c>
      <c r="G1690" s="43" t="str">
        <f>AM1690</f>
      </c>
      <c r="H1690" s="44" t="str">
        <f>AL1690/AK1690-1</f>
      </c>
      <c r="I1690" s="44" t="str">
        <f>AL1690/AE1690-1</f>
      </c>
      <c r="J1690" s="44" t="str">
        <f>AM1690/AL1690</f>
      </c>
      <c r="K1690" s="44" t="str">
        <f>AL1690/Sum(AL$1:AL$1706)</f>
      </c>
      <c r="L1690" s="44" t="str">
        <f>AM1690/Sum(AM1:AM$1706)</f>
      </c>
      <c r="M1690" t="s">
        <v>3640</v>
      </c>
      <c r="N1690" t="s">
        <v>2609</v>
      </c>
      <c r="O1690" t="n">
        <v>154</v>
      </c>
      <c r="P1690" s="43"/>
      <c r="Q1690" s="43"/>
      <c r="R1690" s="43" t="n">
        <v>-1703614.39769974</v>
      </c>
      <c r="S1690" s="43"/>
      <c r="T1690" s="43"/>
      <c r="U1690" s="43"/>
      <c r="V1690" s="43"/>
      <c r="W1690" s="43"/>
      <c r="X1690" s="43"/>
      <c r="Y1690" s="43"/>
      <c r="Z1690" s="43"/>
      <c r="AA1690" s="43"/>
      <c r="AB1690" s="43"/>
      <c r="AC1690" s="43"/>
      <c r="AD1690" s="43"/>
      <c r="AE1690" s="43"/>
      <c r="AF1690" s="43"/>
      <c r="AG1690" s="43"/>
      <c r="AH1690" s="43"/>
      <c r="AI1690" s="43"/>
      <c r="AJ1690" s="43"/>
      <c r="AK1690" s="43"/>
      <c r="AL1690" s="43"/>
      <c r="AM1690" s="43"/>
    </row>
    <row r="1691">
      <c r="A1691" t="str">
        <f>M1691</f>
      </c>
      <c r="B1691" t="str">
        <f>N1691</f>
      </c>
      <c r="C1691" t="str">
        <f>O1691</f>
      </c>
      <c r="D1691" s="43" t="str">
        <f>AE1691</f>
      </c>
      <c r="E1691" s="43" t="str">
        <f>AK1691</f>
      </c>
      <c r="F1691" s="43" t="str">
        <f>AL1691</f>
      </c>
      <c r="G1691" s="43" t="str">
        <f>AM1691</f>
      </c>
      <c r="H1691" s="44" t="str">
        <f>AL1691/AK1691-1</f>
      </c>
      <c r="I1691" s="44" t="str">
        <f>AL1691/AE1691-1</f>
      </c>
      <c r="J1691" s="44" t="str">
        <f>AM1691/AL1691</f>
      </c>
      <c r="K1691" s="44" t="str">
        <f>AL1691/Sum(AL$1:AL$1706)</f>
      </c>
      <c r="L1691" s="44" t="str">
        <f>AM1691/Sum(AM1:AM$1706)</f>
      </c>
      <c r="M1691" t="s">
        <v>3640</v>
      </c>
      <c r="N1691" t="s">
        <v>3665</v>
      </c>
      <c r="O1691" t="n">
        <v>2114</v>
      </c>
      <c r="P1691" s="43" t="n">
        <v>35642335.9856673</v>
      </c>
      <c r="Q1691" s="43" t="n">
        <v>49938405.1966085</v>
      </c>
      <c r="R1691" s="43" t="n">
        <v>202026580.976414</v>
      </c>
      <c r="S1691" s="43" t="n">
        <v>147483762.252986</v>
      </c>
      <c r="T1691" s="43" t="n">
        <v>36310053.1662299</v>
      </c>
      <c r="U1691" s="43" t="n">
        <v>21453411.9929389</v>
      </c>
      <c r="V1691" s="43" t="n">
        <v>5938465.64144938</v>
      </c>
      <c r="W1691" s="43" t="n">
        <v>3264102.13646409</v>
      </c>
      <c r="X1691" s="43" t="n">
        <v>-13063.1562570779</v>
      </c>
      <c r="Y1691" s="43" t="n">
        <v>-77009.3180269225</v>
      </c>
      <c r="Z1691" s="43" t="n">
        <v>-143169.824923953</v>
      </c>
      <c r="AA1691" s="43" t="n">
        <v>-103680.835924263</v>
      </c>
      <c r="AB1691" s="43" t="n">
        <v>-511727.534487202</v>
      </c>
      <c r="AC1691" s="43" t="n">
        <v>-28048.6660250441</v>
      </c>
      <c r="AD1691" s="43" t="n">
        <v>-134193.495084635</v>
      </c>
      <c r="AE1691" s="43"/>
      <c r="AF1691" s="43" t="n">
        <v>0</v>
      </c>
      <c r="AG1691" s="43"/>
      <c r="AH1691" s="43"/>
      <c r="AI1691" s="43"/>
      <c r="AJ1691" s="43"/>
      <c r="AK1691" s="43"/>
      <c r="AL1691" s="43"/>
      <c r="AM1691" s="43"/>
    </row>
    <row r="1692">
      <c r="A1692" t="str">
        <f>M1692</f>
      </c>
      <c r="B1692" t="str">
        <f>N1692</f>
      </c>
      <c r="C1692" t="str">
        <f>O1692</f>
      </c>
      <c r="D1692" s="43" t="str">
        <f>AE1692</f>
      </c>
      <c r="E1692" s="43" t="str">
        <f>AK1692</f>
      </c>
      <c r="F1692" s="43" t="str">
        <f>AL1692</f>
      </c>
      <c r="G1692" s="43" t="str">
        <f>AM1692</f>
      </c>
      <c r="H1692" s="44" t="str">
        <f>AL1692/AK1692-1</f>
      </c>
      <c r="I1692" s="44" t="str">
        <f>AL1692/AE1692-1</f>
      </c>
      <c r="J1692" s="44" t="str">
        <f>AM1692/AL1692</f>
      </c>
      <c r="K1692" s="44" t="str">
        <f>AL1692/Sum(AL$1:AL$1706)</f>
      </c>
      <c r="L1692" s="44" t="str">
        <f>AM1692/Sum(AM1:AM$1706)</f>
      </c>
      <c r="M1692" t="s">
        <v>3640</v>
      </c>
      <c r="N1692" t="s">
        <v>3666</v>
      </c>
      <c r="O1692" t="n">
        <v>622</v>
      </c>
      <c r="P1692" s="43"/>
      <c r="Q1692" s="43"/>
      <c r="R1692" s="43"/>
      <c r="S1692" s="43"/>
      <c r="T1692" s="43" t="n">
        <v>19364339.0962001</v>
      </c>
      <c r="U1692" s="43" t="n">
        <v>54042411.251973</v>
      </c>
      <c r="V1692" s="43" t="n">
        <v>47435977.0489185</v>
      </c>
      <c r="W1692" s="43" t="n">
        <v>61202158.0601237</v>
      </c>
      <c r="X1692" s="43" t="n">
        <v>323972014.295112</v>
      </c>
      <c r="Y1692" s="43" t="n">
        <v>2056975189.79804</v>
      </c>
      <c r="Z1692" s="43" t="n">
        <v>925392036.144809</v>
      </c>
      <c r="AA1692" s="43" t="n">
        <v>637364986.431408</v>
      </c>
      <c r="AB1692" s="43" t="n">
        <v>535301450.023251</v>
      </c>
      <c r="AC1692" s="43" t="n">
        <v>1011611287.43324</v>
      </c>
      <c r="AD1692" s="43" t="n">
        <v>1340804835.93038</v>
      </c>
      <c r="AE1692" s="43" t="n">
        <v>843534510.69959</v>
      </c>
      <c r="AF1692" s="43" t="n">
        <v>968146264.946651</v>
      </c>
      <c r="AG1692" s="43" t="n">
        <v>505295908.822272</v>
      </c>
      <c r="AH1692" s="43" t="n">
        <v>581864780.359164</v>
      </c>
      <c r="AI1692" s="43" t="n">
        <v>858875918.555725</v>
      </c>
      <c r="AJ1692" s="43" t="n">
        <v>476339964.348282</v>
      </c>
      <c r="AK1692" s="43" t="n">
        <v>341192641.337707</v>
      </c>
      <c r="AL1692" s="43" t="n">
        <v>400697867.3355</v>
      </c>
      <c r="AM1692" s="43" t="n">
        <v>210992994.174736</v>
      </c>
    </row>
    <row r="1693">
      <c r="A1693" t="str">
        <f>M1693</f>
      </c>
      <c r="B1693" t="str">
        <f>N1693</f>
      </c>
      <c r="C1693" t="str">
        <f>O1693</f>
      </c>
      <c r="D1693" s="43" t="str">
        <f>AE1693</f>
      </c>
      <c r="E1693" s="43" t="str">
        <f>AK1693</f>
      </c>
      <c r="F1693" s="43" t="str">
        <f>AL1693</f>
      </c>
      <c r="G1693" s="43" t="str">
        <f>AM1693</f>
      </c>
      <c r="H1693" s="44" t="str">
        <f>AL1693/AK1693-1</f>
      </c>
      <c r="I1693" s="44" t="str">
        <f>AL1693/AE1693-1</f>
      </c>
      <c r="J1693" s="44" t="str">
        <f>AM1693/AL1693</f>
      </c>
      <c r="K1693" s="44" t="str">
        <f>AL1693/Sum(AL$1:AL$1706)</f>
      </c>
      <c r="L1693" s="44" t="str">
        <f>AM1693/Sum(AM1:AM$1706)</f>
      </c>
      <c r="M1693" t="s">
        <v>3640</v>
      </c>
      <c r="N1693" t="s">
        <v>3667</v>
      </c>
      <c r="O1693" t="n">
        <v>1354</v>
      </c>
      <c r="P1693" s="43"/>
      <c r="Q1693" s="43"/>
      <c r="R1693" s="43"/>
      <c r="S1693" s="43"/>
      <c r="T1693" s="43" t="n">
        <v>92021373.5904739</v>
      </c>
      <c r="U1693" s="43" t="n">
        <v>61583468.651059</v>
      </c>
      <c r="V1693" s="43" t="n">
        <v>90862076.97466</v>
      </c>
      <c r="W1693" s="43" t="n">
        <v>206035212.543059</v>
      </c>
      <c r="X1693" s="43" t="n">
        <v>40505971.6767127</v>
      </c>
      <c r="Y1693" s="43" t="n">
        <v>-516.90286419729</v>
      </c>
      <c r="Z1693" s="43"/>
      <c r="AA1693" s="43" t="n">
        <v>-213454.067784639</v>
      </c>
      <c r="AB1693" s="43" t="n">
        <v>57452.844415918</v>
      </c>
      <c r="AC1693" s="43" t="n">
        <v>18913.615036274</v>
      </c>
      <c r="AD1693" s="43" t="n">
        <v>-156329.07741292</v>
      </c>
      <c r="AE1693" s="43"/>
      <c r="AF1693" s="43"/>
      <c r="AG1693" s="43"/>
      <c r="AH1693" s="43" t="n">
        <v>0</v>
      </c>
      <c r="AI1693" s="43" t="n">
        <v>0</v>
      </c>
      <c r="AJ1693" s="43"/>
      <c r="AK1693" s="43"/>
      <c r="AL1693" s="43"/>
      <c r="AM1693" s="43"/>
    </row>
    <row r="1694">
      <c r="A1694" t="str">
        <f>M1694</f>
      </c>
      <c r="B1694" t="str">
        <f>N1694</f>
      </c>
      <c r="C1694" t="str">
        <f>O1694</f>
      </c>
      <c r="D1694" s="43" t="str">
        <f>AE1694</f>
      </c>
      <c r="E1694" s="43" t="str">
        <f>AK1694</f>
      </c>
      <c r="F1694" s="43" t="str">
        <f>AL1694</f>
      </c>
      <c r="G1694" s="43" t="str">
        <f>AM1694</f>
      </c>
      <c r="H1694" s="44" t="str">
        <f>AL1694/AK1694-1</f>
      </c>
      <c r="I1694" s="44" t="str">
        <f>AL1694/AE1694-1</f>
      </c>
      <c r="J1694" s="44" t="str">
        <f>AM1694/AL1694</f>
      </c>
      <c r="K1694" s="44" t="str">
        <f>AL1694/Sum(AL$1:AL$1706)</f>
      </c>
      <c r="L1694" s="44" t="str">
        <f>AM1694/Sum(AM1:AM$1706)</f>
      </c>
      <c r="M1694" t="s">
        <v>3640</v>
      </c>
      <c r="N1694" t="s">
        <v>3668</v>
      </c>
      <c r="O1694" t="n">
        <v>1545</v>
      </c>
      <c r="P1694" s="43" t="n">
        <v>1528593.72818512</v>
      </c>
      <c r="Q1694" s="43"/>
      <c r="R1694" s="43"/>
      <c r="S1694" s="43"/>
      <c r="T1694" s="43"/>
      <c r="U1694" s="43"/>
      <c r="V1694" s="43"/>
      <c r="W1694" s="43"/>
      <c r="X1694" s="43"/>
      <c r="Y1694" s="43"/>
      <c r="Z1694" s="43"/>
      <c r="AA1694" s="43"/>
      <c r="AB1694" s="43"/>
      <c r="AC1694" s="43"/>
      <c r="AD1694" s="43"/>
      <c r="AE1694" s="43"/>
      <c r="AF1694" s="43"/>
      <c r="AG1694" s="43"/>
      <c r="AH1694" s="43"/>
      <c r="AI1694" s="43"/>
      <c r="AJ1694" s="43"/>
      <c r="AK1694" s="43"/>
      <c r="AL1694" s="43"/>
      <c r="AM1694" s="43"/>
    </row>
    <row r="1695">
      <c r="A1695" t="str">
        <f>M1695</f>
      </c>
      <c r="B1695" t="str">
        <f>N1695</f>
      </c>
      <c r="C1695" t="str">
        <f>O1695</f>
      </c>
      <c r="D1695" s="43" t="str">
        <f>AE1695</f>
      </c>
      <c r="E1695" s="43" t="str">
        <f>AK1695</f>
      </c>
      <c r="F1695" s="43" t="str">
        <f>AL1695</f>
      </c>
      <c r="G1695" s="43" t="str">
        <f>AM1695</f>
      </c>
      <c r="H1695" s="44" t="str">
        <f>AL1695/AK1695-1</f>
      </c>
      <c r="I1695" s="44" t="str">
        <f>AL1695/AE1695-1</f>
      </c>
      <c r="J1695" s="44" t="str">
        <f>AM1695/AL1695</f>
      </c>
      <c r="K1695" s="44" t="str">
        <f>AL1695/Sum(AL$1:AL$1706)</f>
      </c>
      <c r="L1695" s="44" t="str">
        <f>AM1695/Sum(AM1:AM$1706)</f>
      </c>
      <c r="M1695" t="s">
        <v>3640</v>
      </c>
      <c r="N1695" t="s">
        <v>3669</v>
      </c>
      <c r="O1695" t="n">
        <v>1541</v>
      </c>
      <c r="P1695" s="43"/>
      <c r="Q1695" s="43"/>
      <c r="R1695" s="43" t="n">
        <v>110785.477123759</v>
      </c>
      <c r="S1695" s="43" t="n">
        <v>22526892.9732389</v>
      </c>
      <c r="T1695" s="43"/>
      <c r="U1695" s="43"/>
      <c r="V1695" s="43"/>
      <c r="W1695" s="43"/>
      <c r="X1695" s="43"/>
      <c r="Y1695" s="43" t="n">
        <v>-29725.0890035645</v>
      </c>
      <c r="Z1695" s="43" t="n">
        <v>-246589.332538255</v>
      </c>
      <c r="AA1695" s="43"/>
      <c r="AB1695" s="43"/>
      <c r="AC1695" s="43"/>
      <c r="AD1695" s="43"/>
      <c r="AE1695" s="43"/>
      <c r="AF1695" s="43"/>
      <c r="AG1695" s="43"/>
      <c r="AH1695" s="43"/>
      <c r="AI1695" s="43"/>
      <c r="AJ1695" s="43"/>
      <c r="AK1695" s="43"/>
      <c r="AL1695" s="43"/>
      <c r="AM1695" s="43"/>
    </row>
    <row r="1696">
      <c r="A1696" t="str">
        <f>M1696</f>
      </c>
      <c r="B1696" t="str">
        <f>N1696</f>
      </c>
      <c r="C1696" t="str">
        <f>O1696</f>
      </c>
      <c r="D1696" s="43" t="str">
        <f>AE1696</f>
      </c>
      <c r="E1696" s="43" t="str">
        <f>AK1696</f>
      </c>
      <c r="F1696" s="43" t="str">
        <f>AL1696</f>
      </c>
      <c r="G1696" s="43" t="str">
        <f>AM1696</f>
      </c>
      <c r="H1696" s="44" t="str">
        <f>AL1696/AK1696-1</f>
      </c>
      <c r="I1696" s="44" t="str">
        <f>AL1696/AE1696-1</f>
      </c>
      <c r="J1696" s="44" t="str">
        <f>AM1696/AL1696</f>
      </c>
      <c r="K1696" s="44" t="str">
        <f>AL1696/Sum(AL$1:AL$1706)</f>
      </c>
      <c r="L1696" s="44" t="str">
        <f>AM1696/Sum(AM1:AM$1706)</f>
      </c>
      <c r="M1696" t="s">
        <v>3640</v>
      </c>
      <c r="N1696" t="s">
        <v>3670</v>
      </c>
      <c r="O1696" t="n">
        <v>1542</v>
      </c>
      <c r="P1696" s="43"/>
      <c r="Q1696" s="43"/>
      <c r="R1696" s="43"/>
      <c r="S1696" s="43" t="n">
        <v>586677.759234494</v>
      </c>
      <c r="T1696" s="43"/>
      <c r="U1696" s="43"/>
      <c r="V1696" s="43"/>
      <c r="W1696" s="43"/>
      <c r="X1696" s="43"/>
      <c r="Y1696" s="43"/>
      <c r="Z1696" s="43" t="n">
        <v>-202.644473221878</v>
      </c>
      <c r="AA1696" s="43" t="n">
        <v>-56753.7032887175</v>
      </c>
      <c r="AB1696" s="43"/>
      <c r="AC1696" s="43"/>
      <c r="AD1696" s="43"/>
      <c r="AE1696" s="43"/>
      <c r="AF1696" s="43"/>
      <c r="AG1696" s="43"/>
      <c r="AH1696" s="43"/>
      <c r="AI1696" s="43"/>
      <c r="AJ1696" s="43"/>
      <c r="AK1696" s="43"/>
      <c r="AL1696" s="43"/>
      <c r="AM1696" s="43"/>
    </row>
    <row r="1697">
      <c r="A1697" t="str">
        <f>M1697</f>
      </c>
      <c r="B1697" t="str">
        <f>N1697</f>
      </c>
      <c r="C1697" t="str">
        <f>O1697</f>
      </c>
      <c r="D1697" s="43" t="str">
        <f>AE1697</f>
      </c>
      <c r="E1697" s="43" t="str">
        <f>AK1697</f>
      </c>
      <c r="F1697" s="43" t="str">
        <f>AL1697</f>
      </c>
      <c r="G1697" s="43" t="str">
        <f>AM1697</f>
      </c>
      <c r="H1697" s="44" t="str">
        <f>AL1697/AK1697-1</f>
      </c>
      <c r="I1697" s="44" t="str">
        <f>AL1697/AE1697-1</f>
      </c>
      <c r="J1697" s="44" t="str">
        <f>AM1697/AL1697</f>
      </c>
      <c r="K1697" s="44" t="str">
        <f>AL1697/Sum(AL$1:AL$1706)</f>
      </c>
      <c r="L1697" s="44" t="str">
        <f>AM1697/Sum(AM1:AM$1706)</f>
      </c>
      <c r="M1697" t="s">
        <v>3640</v>
      </c>
      <c r="N1697" t="s">
        <v>2627</v>
      </c>
      <c r="O1697" t="n">
        <v>1961</v>
      </c>
      <c r="P1697" s="43"/>
      <c r="Q1697" s="43"/>
      <c r="R1697" s="43"/>
      <c r="S1697" s="43"/>
      <c r="T1697" s="43"/>
      <c r="U1697" s="43" t="n">
        <v>526828.58094403</v>
      </c>
      <c r="V1697" s="43"/>
      <c r="W1697" s="43" t="n">
        <v>378458.161089743</v>
      </c>
      <c r="X1697" s="43"/>
      <c r="Y1697" s="43"/>
      <c r="Z1697" s="43"/>
      <c r="AA1697" s="43" t="n">
        <v>15339.1202374523</v>
      </c>
      <c r="AB1697" s="43"/>
      <c r="AC1697" s="43"/>
      <c r="AD1697" s="43"/>
      <c r="AE1697" s="43"/>
      <c r="AF1697" s="43" t="n">
        <v>-8390.9161126048</v>
      </c>
      <c r="AG1697" s="43"/>
      <c r="AH1697" s="43"/>
      <c r="AI1697" s="43"/>
      <c r="AJ1697" s="43"/>
      <c r="AK1697" s="43"/>
      <c r="AL1697" s="43"/>
      <c r="AM1697" s="43"/>
    </row>
    <row r="1698">
      <c r="A1698" t="str">
        <f>M1698</f>
      </c>
      <c r="B1698" t="str">
        <f>N1698</f>
      </c>
      <c r="C1698" t="str">
        <f>O1698</f>
      </c>
      <c r="D1698" s="43" t="str">
        <f>AE1698</f>
      </c>
      <c r="E1698" s="43" t="str">
        <f>AK1698</f>
      </c>
      <c r="F1698" s="43" t="str">
        <f>AL1698</f>
      </c>
      <c r="G1698" s="43" t="str">
        <f>AM1698</f>
      </c>
      <c r="H1698" s="44" t="str">
        <f>AL1698/AK1698-1</f>
      </c>
      <c r="I1698" s="44" t="str">
        <f>AL1698/AE1698-1</f>
      </c>
      <c r="J1698" s="44" t="str">
        <f>AM1698/AL1698</f>
      </c>
      <c r="K1698" s="44" t="str">
        <f>AL1698/Sum(AL$1:AL$1706)</f>
      </c>
      <c r="L1698" s="44" t="str">
        <f>AM1698/Sum(AM1:AM$1706)</f>
      </c>
      <c r="M1698" t="s">
        <v>3640</v>
      </c>
      <c r="N1698" t="s">
        <v>3671</v>
      </c>
      <c r="O1698" t="n">
        <v>1978</v>
      </c>
      <c r="P1698" s="43"/>
      <c r="Q1698" s="43"/>
      <c r="R1698" s="43"/>
      <c r="S1698" s="43"/>
      <c r="T1698" s="43" t="n">
        <v>366989.31952655</v>
      </c>
      <c r="U1698" s="43" t="n">
        <v>-90820.3175626602</v>
      </c>
      <c r="V1698" s="43" t="n">
        <v>1307426.59486545</v>
      </c>
      <c r="W1698" s="43" t="n">
        <v>1528541.77852809</v>
      </c>
      <c r="X1698" s="43" t="n">
        <v>6030099.8677687</v>
      </c>
      <c r="Y1698" s="43" t="n">
        <v>6842452.81893593</v>
      </c>
      <c r="Z1698" s="43" t="n">
        <v>1946794.88219277</v>
      </c>
      <c r="AA1698" s="43" t="n">
        <v>1287739.60524441</v>
      </c>
      <c r="AB1698" s="43" t="n">
        <v>1067167.45761872</v>
      </c>
      <c r="AC1698" s="43" t="n">
        <v>174422.473339918</v>
      </c>
      <c r="AD1698" s="43" t="n">
        <v>-5176.8998035771</v>
      </c>
      <c r="AE1698" s="43"/>
      <c r="AF1698" s="43"/>
      <c r="AG1698" s="43"/>
      <c r="AH1698" s="43" t="n">
        <v>0</v>
      </c>
      <c r="AI1698" s="43" t="n">
        <v>-166140.422175397</v>
      </c>
      <c r="AJ1698" s="43"/>
      <c r="AK1698" s="43"/>
      <c r="AL1698" s="43"/>
      <c r="AM1698" s="43"/>
    </row>
    <row r="1699">
      <c r="A1699" t="str">
        <f>M1699</f>
      </c>
      <c r="B1699" t="str">
        <f>N1699</f>
      </c>
      <c r="C1699" t="str">
        <f>O1699</f>
      </c>
      <c r="D1699" s="43" t="str">
        <f>AE1699</f>
      </c>
      <c r="E1699" s="43" t="str">
        <f>AK1699</f>
      </c>
      <c r="F1699" s="43" t="str">
        <f>AL1699</f>
      </c>
      <c r="G1699" s="43" t="str">
        <f>AM1699</f>
      </c>
      <c r="H1699" s="44" t="str">
        <f>AL1699/AK1699-1</f>
      </c>
      <c r="I1699" s="44" t="str">
        <f>AL1699/AE1699-1</f>
      </c>
      <c r="J1699" s="44" t="str">
        <f>AM1699/AL1699</f>
      </c>
      <c r="K1699" s="44" t="str">
        <f>AL1699/Sum(AL$1:AL$1706)</f>
      </c>
      <c r="L1699" s="44" t="str">
        <f>AM1699/Sum(AM1:AM$1706)</f>
      </c>
      <c r="M1699" t="s">
        <v>3640</v>
      </c>
      <c r="N1699" t="s">
        <v>3672</v>
      </c>
      <c r="O1699" t="n">
        <v>675</v>
      </c>
      <c r="P1699" s="43"/>
      <c r="Q1699" s="43"/>
      <c r="R1699" s="43"/>
      <c r="S1699" s="43" t="n">
        <v>-2331472.65358124</v>
      </c>
      <c r="T1699" s="43" t="n">
        <v>85648919.922666</v>
      </c>
      <c r="U1699" s="43" t="n">
        <v>1427762.95512527</v>
      </c>
      <c r="V1699" s="43" t="n">
        <v>4515279.0790626</v>
      </c>
      <c r="W1699" s="43" t="n">
        <v>312408684.420204</v>
      </c>
      <c r="X1699" s="43"/>
      <c r="Y1699" s="43"/>
      <c r="Z1699" s="43"/>
      <c r="AA1699" s="43"/>
      <c r="AB1699" s="43" t="n">
        <v>-48243.6304895651</v>
      </c>
      <c r="AC1699" s="43"/>
      <c r="AD1699" s="43"/>
      <c r="AE1699" s="43" t="n">
        <v>-8313680.60484552</v>
      </c>
      <c r="AF1699" s="43"/>
      <c r="AG1699" s="43"/>
      <c r="AH1699" s="43"/>
      <c r="AI1699" s="43"/>
      <c r="AJ1699" s="43"/>
      <c r="AK1699" s="43"/>
      <c r="AL1699" s="43"/>
      <c r="AM1699" s="43"/>
    </row>
    <row r="1700">
      <c r="A1700" t="str">
        <f>M1700</f>
      </c>
      <c r="B1700" t="str">
        <f>N1700</f>
      </c>
      <c r="C1700" t="str">
        <f>O1700</f>
      </c>
      <c r="D1700" s="43" t="str">
        <f>AE1700</f>
      </c>
      <c r="E1700" s="43" t="str">
        <f>AK1700</f>
      </c>
      <c r="F1700" s="43" t="str">
        <f>AL1700</f>
      </c>
      <c r="G1700" s="43" t="str">
        <f>AM1700</f>
      </c>
      <c r="H1700" s="44" t="str">
        <f>AL1700/AK1700-1</f>
      </c>
      <c r="I1700" s="44" t="str">
        <f>AL1700/AE1700-1</f>
      </c>
      <c r="J1700" s="44" t="str">
        <f>AM1700/AL1700</f>
      </c>
      <c r="K1700" s="44" t="str">
        <f>AL1700/Sum(AL$1:AL$1706)</f>
      </c>
      <c r="L1700" s="44" t="str">
        <f>AM1700/Sum(AM1:AM$1706)</f>
      </c>
      <c r="M1700" t="s">
        <v>3640</v>
      </c>
      <c r="N1700" t="s">
        <v>3673</v>
      </c>
      <c r="O1700" t="n">
        <v>1550</v>
      </c>
      <c r="P1700" s="43" t="n">
        <v>428031530.067112</v>
      </c>
      <c r="Q1700" s="43" t="n">
        <v>430601847.84915</v>
      </c>
      <c r="R1700" s="43" t="n">
        <v>409287535.813702</v>
      </c>
      <c r="S1700" s="43" t="n">
        <v>158107385.594576</v>
      </c>
      <c r="T1700" s="43"/>
      <c r="U1700" s="43"/>
      <c r="V1700" s="43"/>
      <c r="W1700" s="43"/>
      <c r="X1700" s="43"/>
      <c r="Y1700" s="43"/>
      <c r="Z1700" s="43" t="n">
        <v>-9391934.71752172</v>
      </c>
      <c r="AA1700" s="43" t="n">
        <v>-1760242.68344745</v>
      </c>
      <c r="AB1700" s="43"/>
      <c r="AC1700" s="43"/>
      <c r="AD1700" s="43"/>
      <c r="AE1700" s="43"/>
      <c r="AF1700" s="43"/>
      <c r="AG1700" s="43"/>
      <c r="AH1700" s="43"/>
      <c r="AI1700" s="43"/>
      <c r="AJ1700" s="43"/>
      <c r="AK1700" s="43"/>
      <c r="AL1700" s="43"/>
      <c r="AM1700" s="43"/>
    </row>
    <row r="1701">
      <c r="A1701" t="str">
        <f>M1701</f>
      </c>
      <c r="B1701" t="str">
        <f>N1701</f>
      </c>
      <c r="C1701" t="str">
        <f>O1701</f>
      </c>
      <c r="D1701" s="43" t="str">
        <f>AE1701</f>
      </c>
      <c r="E1701" s="43" t="str">
        <f>AK1701</f>
      </c>
      <c r="F1701" s="43" t="str">
        <f>AL1701</f>
      </c>
      <c r="G1701" s="43" t="str">
        <f>AM1701</f>
      </c>
      <c r="H1701" s="44" t="str">
        <f>AL1701/AK1701-1</f>
      </c>
      <c r="I1701" s="44" t="str">
        <f>AL1701/AE1701-1</f>
      </c>
      <c r="J1701" s="44" t="str">
        <f>AM1701/AL1701</f>
      </c>
      <c r="K1701" s="44" t="str">
        <f>AL1701/Sum(AL$1:AL$1706)</f>
      </c>
      <c r="L1701" s="44" t="str">
        <f>AM1701/Sum(AM1:AM$1706)</f>
      </c>
      <c r="M1701" t="s">
        <v>3640</v>
      </c>
      <c r="N1701" t="s">
        <v>3674</v>
      </c>
      <c r="O1701" t="n">
        <v>1376</v>
      </c>
      <c r="P1701" s="43"/>
      <c r="Q1701" s="43"/>
      <c r="R1701" s="43"/>
      <c r="S1701" s="43"/>
      <c r="T1701" s="43"/>
      <c r="U1701" s="43"/>
      <c r="V1701" s="43"/>
      <c r="W1701" s="43" t="n">
        <v>0</v>
      </c>
      <c r="X1701" s="43"/>
      <c r="Y1701" s="43"/>
      <c r="Z1701" s="43"/>
      <c r="AA1701" s="43"/>
      <c r="AB1701" s="43"/>
      <c r="AC1701" s="43"/>
      <c r="AD1701" s="43"/>
      <c r="AE1701" s="43"/>
      <c r="AF1701" s="43"/>
      <c r="AG1701" s="43"/>
      <c r="AH1701" s="43"/>
      <c r="AI1701" s="43"/>
      <c r="AJ1701" s="43"/>
      <c r="AK1701" s="43"/>
      <c r="AL1701" s="43"/>
      <c r="AM1701" s="43"/>
    </row>
    <row r="1702">
      <c r="A1702" t="str">
        <f>M1702</f>
      </c>
      <c r="B1702" t="str">
        <f>N1702</f>
      </c>
      <c r="C1702" t="str">
        <f>O1702</f>
      </c>
      <c r="D1702" s="43" t="str">
        <f>AE1702</f>
      </c>
      <c r="E1702" s="43" t="str">
        <f>AK1702</f>
      </c>
      <c r="F1702" s="43" t="str">
        <f>AL1702</f>
      </c>
      <c r="G1702" s="43" t="str">
        <f>AM1702</f>
      </c>
      <c r="H1702" s="44" t="str">
        <f>AL1702/AK1702-1</f>
      </c>
      <c r="I1702" s="44" t="str">
        <f>AL1702/AE1702-1</f>
      </c>
      <c r="J1702" s="44" t="str">
        <f>AM1702/AL1702</f>
      </c>
      <c r="K1702" s="44" t="str">
        <f>AL1702/Sum(AL$1:AL$1706)</f>
      </c>
      <c r="L1702" s="44" t="str">
        <f>AM1702/Sum(AM1:AM$1706)</f>
      </c>
      <c r="M1702" t="s">
        <v>3640</v>
      </c>
      <c r="N1702" t="s">
        <v>3675</v>
      </c>
      <c r="O1702" t="n">
        <v>1809</v>
      </c>
      <c r="P1702" s="43"/>
      <c r="Q1702" s="43"/>
      <c r="R1702" s="43"/>
      <c r="S1702" s="43"/>
      <c r="T1702" s="43"/>
      <c r="U1702" s="43"/>
      <c r="V1702" s="43"/>
      <c r="W1702" s="43"/>
      <c r="X1702" s="43" t="n">
        <v>-1509249.78777489</v>
      </c>
      <c r="Y1702" s="43" t="n">
        <v>245691.419457189</v>
      </c>
      <c r="Z1702" s="43" t="n">
        <v>305139.015436481</v>
      </c>
      <c r="AA1702" s="43"/>
      <c r="AB1702" s="43" t="n">
        <v>16763.8015968015</v>
      </c>
      <c r="AC1702" s="43" t="n">
        <v>87390.9679529</v>
      </c>
      <c r="AD1702" s="43" t="n">
        <v>76633.2578097073</v>
      </c>
      <c r="AE1702" s="43" t="n">
        <v>0</v>
      </c>
      <c r="AF1702" s="43"/>
      <c r="AG1702" s="43"/>
      <c r="AH1702" s="43"/>
      <c r="AI1702" s="43"/>
      <c r="AJ1702" s="43"/>
      <c r="AK1702" s="43"/>
      <c r="AL1702" s="43"/>
      <c r="AM1702" s="43"/>
    </row>
    <row r="1703">
      <c r="A1703" t="str">
        <f>M1703</f>
      </c>
      <c r="B1703" t="str">
        <f>N1703</f>
      </c>
      <c r="C1703" t="str">
        <f>O1703</f>
      </c>
      <c r="D1703" s="43" t="str">
        <f>AE1703</f>
      </c>
      <c r="E1703" s="43" t="str">
        <f>AK1703</f>
      </c>
      <c r="F1703" s="43" t="str">
        <f>AL1703</f>
      </c>
      <c r="G1703" s="43" t="str">
        <f>AM1703</f>
      </c>
      <c r="H1703" s="44" t="str">
        <f>AL1703/AK1703-1</f>
      </c>
      <c r="I1703" s="44" t="str">
        <f>AL1703/AE1703-1</f>
      </c>
      <c r="J1703" s="44" t="str">
        <f>AM1703/AL1703</f>
      </c>
      <c r="K1703" s="44" t="str">
        <f>AL1703/Sum(AL$1:AL$1706)</f>
      </c>
      <c r="L1703" s="44" t="str">
        <f>AM1703/Sum(AM1:AM$1706)</f>
      </c>
      <c r="M1703" t="s">
        <v>3640</v>
      </c>
      <c r="N1703" t="s">
        <v>3676</v>
      </c>
      <c r="O1703" t="n">
        <v>1325</v>
      </c>
      <c r="P1703" s="43"/>
      <c r="Q1703" s="43"/>
      <c r="R1703" s="43"/>
      <c r="S1703" s="43"/>
      <c r="T1703" s="43" t="n">
        <v>66936.5697908567</v>
      </c>
      <c r="U1703" s="43" t="n">
        <v>2654599.49190601</v>
      </c>
      <c r="V1703" s="43" t="n">
        <v>168070274.448615</v>
      </c>
      <c r="W1703" s="43" t="n">
        <v>565334257.139338</v>
      </c>
      <c r="X1703" s="43" t="n">
        <v>396729137.906935</v>
      </c>
      <c r="Y1703" s="43" t="n">
        <v>394643411.432327</v>
      </c>
      <c r="Z1703" s="43" t="n">
        <v>298031415.470847</v>
      </c>
      <c r="AA1703" s="43" t="n">
        <v>692980921.018831</v>
      </c>
      <c r="AB1703" s="43" t="n">
        <v>1449302895.25298</v>
      </c>
      <c r="AC1703" s="43" t="n">
        <v>61627451.5725723</v>
      </c>
      <c r="AD1703" s="43" t="n">
        <v>-39026778.5049622</v>
      </c>
      <c r="AE1703" s="43" t="n">
        <v>30239310.104795</v>
      </c>
      <c r="AF1703" s="43" t="n">
        <v>95889872.8137215</v>
      </c>
      <c r="AG1703" s="43" t="n">
        <v>70835808.5477712</v>
      </c>
      <c r="AH1703" s="43" t="n">
        <v>49464603.8223873</v>
      </c>
      <c r="AI1703" s="43" t="n">
        <v>369286881.545201</v>
      </c>
      <c r="AJ1703" s="43" t="n">
        <v>356222420.416291</v>
      </c>
      <c r="AK1703" s="43" t="n">
        <v>84556993.2013925</v>
      </c>
      <c r="AL1703" s="43" t="n">
        <v>9410550.8594</v>
      </c>
      <c r="AM1703" s="43" t="n">
        <v>44560853.4329992</v>
      </c>
    </row>
    <row r="1704">
      <c r="A1704" t="str">
        <f>M1704</f>
      </c>
      <c r="B1704" t="str">
        <f>N1704</f>
      </c>
      <c r="C1704" t="str">
        <f>O1704</f>
      </c>
      <c r="D1704" s="43" t="str">
        <f>AE1704</f>
      </c>
      <c r="E1704" s="43" t="str">
        <f>AK1704</f>
      </c>
      <c r="F1704" s="43" t="str">
        <f>AL1704</f>
      </c>
      <c r="G1704" s="43" t="str">
        <f>AM1704</f>
      </c>
      <c r="H1704" s="44" t="str">
        <f>AL1704/AK1704-1</f>
      </c>
      <c r="I1704" s="44" t="str">
        <f>AL1704/AE1704-1</f>
      </c>
      <c r="J1704" s="44" t="str">
        <f>AM1704/AL1704</f>
      </c>
      <c r="K1704" s="44" t="str">
        <f>AL1704/Sum(AL$1:AL$1706)</f>
      </c>
      <c r="L1704" s="44" t="str">
        <f>AM1704/Sum(AM1:AM$1706)</f>
      </c>
      <c r="M1704" t="s">
        <v>3640</v>
      </c>
      <c r="N1704" t="s">
        <v>2673</v>
      </c>
      <c r="O1704" t="n">
        <v>2015</v>
      </c>
      <c r="P1704" s="43"/>
      <c r="Q1704" s="43"/>
      <c r="R1704" s="43"/>
      <c r="S1704" s="43"/>
      <c r="T1704" s="43"/>
      <c r="U1704" s="43"/>
      <c r="V1704" s="43"/>
      <c r="W1704" s="43"/>
      <c r="X1704" s="43"/>
      <c r="Y1704" s="43"/>
      <c r="Z1704" s="43"/>
      <c r="AA1704" s="43"/>
      <c r="AB1704" s="43"/>
      <c r="AC1704" s="43" t="n">
        <v>23017638.9470754</v>
      </c>
      <c r="AD1704" s="43" t="n">
        <v>22903954.2929907</v>
      </c>
      <c r="AE1704" s="43" t="n">
        <v>50415963.378582</v>
      </c>
      <c r="AF1704" s="43" t="n">
        <v>29908779.9218055</v>
      </c>
      <c r="AG1704" s="43" t="n">
        <v>28777584.6642818</v>
      </c>
      <c r="AH1704" s="43" t="n">
        <v>38122046.4109397</v>
      </c>
      <c r="AI1704" s="43" t="n">
        <v>31684119.2526189</v>
      </c>
      <c r="AJ1704" s="43" t="n">
        <v>26042979.10961</v>
      </c>
      <c r="AK1704" s="43" t="n">
        <v>25253487.6295872</v>
      </c>
      <c r="AL1704" s="43" t="n">
        <v>31203622.9963</v>
      </c>
      <c r="AM1704" s="43" t="n">
        <v>28749658.770284</v>
      </c>
    </row>
    <row r="1705">
      <c r="A1705" t="str">
        <f>M1705</f>
      </c>
      <c r="B1705" t="str">
        <f>N1705</f>
      </c>
      <c r="C1705" t="str">
        <f>O1705</f>
      </c>
      <c r="D1705" s="43" t="str">
        <f>AE1705</f>
      </c>
      <c r="E1705" s="43" t="str">
        <f>AK1705</f>
      </c>
      <c r="F1705" s="43" t="str">
        <f>AL1705</f>
      </c>
      <c r="G1705" s="43" t="str">
        <f>AM1705</f>
      </c>
      <c r="H1705" s="44" t="str">
        <f>AL1705/AK1705-1</f>
      </c>
      <c r="I1705" s="44" t="str">
        <f>AL1705/AE1705-1</f>
      </c>
      <c r="J1705" s="44" t="str">
        <f>AM1705/AL1705</f>
      </c>
      <c r="K1705" s="44" t="str">
        <f>AL1705/Sum(AL$1:AL$1706)</f>
      </c>
      <c r="L1705" s="44" t="str">
        <f>AM1705/Sum(AM1:AM$1706)</f>
      </c>
      <c r="M1705" t="s">
        <v>3640</v>
      </c>
      <c r="N1705"/>
      <c r="O1705"/>
      <c r="P1705" s="43" t="n">
        <v>3442205305.42089</v>
      </c>
      <c r="Q1705" s="43" t="n">
        <v>4194715671.48198</v>
      </c>
      <c r="R1705" s="43" t="n">
        <v>5287857552.50624</v>
      </c>
      <c r="S1705" s="43" t="n">
        <v>6815453907.52333</v>
      </c>
      <c r="T1705" s="43" t="n">
        <v>8088715953.88175</v>
      </c>
      <c r="U1705" s="43" t="n">
        <v>7359615315.95048</v>
      </c>
      <c r="V1705" s="43" t="n">
        <v>7602426788.62289</v>
      </c>
      <c r="W1705" s="43" t="n">
        <v>7163421783.72589</v>
      </c>
      <c r="X1705" s="43" t="n">
        <v>7152331467.70898</v>
      </c>
      <c r="Y1705" s="43" t="n">
        <v>6128253895.80977</v>
      </c>
      <c r="Z1705" s="43" t="n">
        <v>6374586097.94928</v>
      </c>
      <c r="AA1705" s="43" t="n">
        <v>6812534875.58817</v>
      </c>
      <c r="AB1705" s="43" t="n">
        <v>4659201322.05218</v>
      </c>
      <c r="AC1705" s="43" t="n">
        <v>3529095857.2766</v>
      </c>
      <c r="AD1705" s="43" t="n">
        <v>2556113199.31037</v>
      </c>
      <c r="AE1705" s="43" t="n">
        <v>2605080932.23353</v>
      </c>
      <c r="AF1705" s="43" t="n">
        <v>2400757636.81787</v>
      </c>
      <c r="AG1705" s="43" t="n">
        <v>2498045333.52179</v>
      </c>
      <c r="AH1705" s="43" t="n">
        <v>3201435325.40239</v>
      </c>
      <c r="AI1705" s="43" t="n">
        <v>4307969904.13254</v>
      </c>
      <c r="AJ1705" s="43" t="n">
        <v>5523337630.37576</v>
      </c>
      <c r="AK1705" s="43" t="n">
        <v>2481210754.75252</v>
      </c>
      <c r="AL1705" s="43" t="n">
        <v>3318700267.4031</v>
      </c>
      <c r="AM1705" s="43" t="n">
        <v>1933602385.24115</v>
      </c>
    </row>
    <row r="1706">
      <c r="A1706" t="str">
        <f>M1706</f>
      </c>
      <c r="B1706" t="str">
        <f>N1706</f>
      </c>
      <c r="C1706" t="str">
        <f>O1706</f>
      </c>
      <c r="D1706" s="43" t="str">
        <f>AE1706</f>
      </c>
      <c r="E1706" s="43" t="str">
        <f>AK1706</f>
      </c>
      <c r="F1706" s="43" t="str">
        <f>AL1706</f>
      </c>
      <c r="G1706" s="43" t="str">
        <f>AM1706</f>
      </c>
      <c r="H1706" s="44" t="str">
        <f>AL1706/AK1706-1</f>
      </c>
      <c r="I1706" s="44" t="str">
        <f>AL1706/AE1706-1</f>
      </c>
      <c r="J1706" s="44" t="str">
        <f>AM1706/AL1706</f>
      </c>
      <c r="K1706" s="44" t="str">
        <f>AL1706/Sum(AL$1:AL$1706)</f>
      </c>
      <c r="L1706" s="44" t="str">
        <f>AM1706/Sum(AM1:AM$1706)</f>
      </c>
      <c r="M1706" t="s">
        <v>3677</v>
      </c>
      <c r="N1706"/>
      <c r="O1706"/>
      <c r="P1706" s="43" t="n">
        <v>47669452.4092127</v>
      </c>
      <c r="Q1706" s="43" t="n">
        <v>15499081.938119</v>
      </c>
      <c r="R1706" s="43" t="n">
        <v>130564595.428863</v>
      </c>
      <c r="S1706" s="43" t="n">
        <v>115417039.647433</v>
      </c>
      <c r="T1706" s="43" t="n">
        <v>10528669.9110078</v>
      </c>
      <c r="U1706" s="43" t="n">
        <v>5489693.53365965</v>
      </c>
      <c r="V1706" s="43" t="n">
        <v>153442908.382779</v>
      </c>
      <c r="W1706" s="43" t="n">
        <v>24559459.5326898</v>
      </c>
      <c r="X1706" s="43" t="n">
        <v>490607.415843205</v>
      </c>
      <c r="Y1706" s="43" t="n">
        <v>1301353.38051841</v>
      </c>
      <c r="Z1706" s="43" t="n">
        <v>-332184.734254936</v>
      </c>
      <c r="AA1706" s="43" t="n">
        <v>-180591.700596691</v>
      </c>
      <c r="AB1706" s="43" t="n">
        <v>-8157.49366437355</v>
      </c>
      <c r="AC1706" s="43" t="n">
        <v>-123324.487592803</v>
      </c>
      <c r="AD1706" s="43"/>
      <c r="AE1706" s="43" t="n">
        <v>35983.4270122674</v>
      </c>
      <c r="AF1706" s="43" t="n">
        <v>4260551.68588794</v>
      </c>
      <c r="AG1706" s="43" t="n">
        <v>1572643.0588818</v>
      </c>
      <c r="AH1706" s="43" t="n">
        <v>-242993.47650284</v>
      </c>
      <c r="AI1706" s="43" t="n">
        <v>521779.598543694</v>
      </c>
      <c r="AJ1706" s="43" t="n">
        <v>347656.572563343</v>
      </c>
      <c r="AK1706" s="43" t="n">
        <v>413082.906520774</v>
      </c>
      <c r="AL1706" s="43" t="n">
        <v>980919.7685</v>
      </c>
      <c r="AM1706" s="43" t="n">
        <v>319653.358117263</v>
      </c>
    </row>
    <row r="1707">
      <c r="A1707" t="str">
        <f>M1707</f>
      </c>
      <c r="B1707" t="str">
        <f>N1707</f>
      </c>
      <c r="C1707" t="str">
        <f>O1707</f>
      </c>
      <c r="D1707" s="43" t="str">
        <f>AE1707</f>
      </c>
      <c r="E1707" s="43" t="str">
        <f>AK1707</f>
      </c>
      <c r="F1707" s="43" t="str">
        <f>AL1707</f>
      </c>
      <c r="G1707" s="43" t="str">
        <f>AM1707</f>
      </c>
      <c r="H1707" s="44" t="str">
        <f>AL1707/AK1707-1</f>
      </c>
      <c r="I1707" s="44" t="str">
        <f>AL1707/AE1707-1</f>
      </c>
      <c r="J1707" s="44" t="str">
        <f>AM1707/AL1707</f>
      </c>
      <c r="K1707" s="44" t="str">
        <f>Sum(K$1:K$1706)</f>
      </c>
      <c r="L1707" s="44" t="str">
        <f>Sum(L$1:L$1706)</f>
      </c>
      <c r="M1707" t="s">
        <v>3678</v>
      </c>
      <c r="N1707" t="s">
        <v>1921</v>
      </c>
      <c r="O1707" t="s">
        <v>1921</v>
      </c>
      <c r="P1707" s="43" t="str">
        <f>Sum(P2:P1706)</f>
      </c>
      <c r="Q1707" s="43" t="str">
        <f>Sum(Q2:Q1706)</f>
      </c>
      <c r="R1707" s="43" t="str">
        <f>Sum(R2:R1706)</f>
      </c>
      <c r="S1707" s="43" t="str">
        <f>Sum(S2:S1706)</f>
      </c>
      <c r="T1707" s="43" t="str">
        <f>Sum(T2:T1706)</f>
      </c>
      <c r="U1707" s="43" t="str">
        <f>Sum(U2:U1706)</f>
      </c>
      <c r="V1707" s="43" t="str">
        <f>Sum(V2:V1706)</f>
      </c>
      <c r="W1707" s="43" t="str">
        <f>Sum(W2:W1706)</f>
      </c>
      <c r="X1707" s="43" t="str">
        <f>Sum(X2:X1706)</f>
      </c>
      <c r="Y1707" s="43" t="str">
        <f>Sum(Y2:Y1706)</f>
      </c>
      <c r="Z1707" s="43" t="str">
        <f>Sum(Z2:Z1706)</f>
      </c>
      <c r="AA1707" s="43" t="str">
        <f>Sum(AA2:AA1706)</f>
      </c>
      <c r="AB1707" s="43" t="str">
        <f>Sum(AB2:AB1706)</f>
      </c>
      <c r="AC1707" s="43" t="str">
        <f>Sum(AC2:AC1706)</f>
      </c>
      <c r="AD1707" s="43" t="str">
        <f>Sum(AD2:AD1706)</f>
      </c>
      <c r="AE1707" s="43" t="str">
        <f>Sum(AE2:AE1706)</f>
      </c>
      <c r="AF1707" s="43" t="str">
        <f>Sum(AF2:AF1706)</f>
      </c>
      <c r="AG1707" s="43" t="str">
        <f>Sum(AG2:AG1706)</f>
      </c>
      <c r="AH1707" s="43" t="str">
        <f>Sum(AH2:AH1706)</f>
      </c>
      <c r="AI1707" s="43" t="str">
        <f>Sum(AI2:AI1706)</f>
      </c>
      <c r="AJ1707" s="43" t="str">
        <f>Sum(AJ2:AJ1706)</f>
      </c>
      <c r="AK1707" s="43" t="str">
        <f>Sum(AK2:AK1706)</f>
      </c>
      <c r="AL1707" s="43"/>
      <c r="AM1707" s="4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3" topLeftCell="D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O1</f>
      </c>
      <c r="D1" t="str">
        <f>AO1</f>
      </c>
      <c r="E1" t="str">
        <f>AU1</f>
      </c>
      <c r="F1" t="str">
        <f>AV1</f>
      </c>
      <c r="G1" t="str">
        <f>AW1</f>
      </c>
      <c r="H1" t="str">
        <f>AU1&amp;"-"&amp;AV1</f>
      </c>
      <c r="I1" t="str">
        <f>AO1&amp;"-"&amp;AV1</f>
      </c>
      <c r="J1" t="str">
        <f>AW1&amp;"/"&amp;AV1</f>
      </c>
      <c r="K1" t="str">
        <f>"Share "&amp;AV1</f>
      </c>
      <c r="L1" t="str">
        <f>"Share "&amp;AW1</f>
      </c>
      <c r="M1" t="s">
        <v>3689</v>
      </c>
      <c r="N1" t="s">
        <v>1663</v>
      </c>
      <c r="O1" t="s">
        <v>1664</v>
      </c>
      <c r="P1" t="s">
        <v>3679</v>
      </c>
      <c r="Q1" t="s">
        <v>3680</v>
      </c>
      <c r="R1" t="s">
        <v>3681</v>
      </c>
      <c r="S1" t="s">
        <v>3682</v>
      </c>
      <c r="T1" t="s">
        <v>3683</v>
      </c>
      <c r="U1" t="s">
        <v>3684</v>
      </c>
      <c r="V1" t="s">
        <v>3685</v>
      </c>
      <c r="W1" t="s">
        <v>3686</v>
      </c>
      <c r="X1" t="s">
        <v>3687</v>
      </c>
      <c r="Y1" t="s">
        <v>3688</v>
      </c>
      <c r="Z1" t="s">
        <v>2306</v>
      </c>
      <c r="AA1" t="s">
        <v>2307</v>
      </c>
      <c r="AB1" t="s">
        <v>2308</v>
      </c>
      <c r="AC1" t="s">
        <v>2309</v>
      </c>
      <c r="AD1" t="s">
        <v>2310</v>
      </c>
      <c r="AE1" t="s">
        <v>2311</v>
      </c>
      <c r="AF1" t="s">
        <v>2312</v>
      </c>
      <c r="AG1" t="s">
        <v>2313</v>
      </c>
      <c r="AH1" t="s">
        <v>2314</v>
      </c>
      <c r="AI1" t="s">
        <v>2315</v>
      </c>
      <c r="AJ1" t="s">
        <v>2316</v>
      </c>
      <c r="AK1" t="s">
        <v>2317</v>
      </c>
      <c r="AL1" t="s">
        <v>2318</v>
      </c>
      <c r="AM1" t="s">
        <v>2319</v>
      </c>
      <c r="AN1" t="s">
        <v>2320</v>
      </c>
      <c r="AO1" t="s">
        <v>2321</v>
      </c>
      <c r="AP1" t="s">
        <v>2322</v>
      </c>
      <c r="AQ1" t="s">
        <v>2323</v>
      </c>
      <c r="AR1" t="s">
        <v>2324</v>
      </c>
      <c r="AS1" t="s">
        <v>2325</v>
      </c>
      <c r="AT1" t="s">
        <v>2326</v>
      </c>
      <c r="AU1" t="s">
        <v>2327</v>
      </c>
      <c r="AV1" t="s">
        <v>2328</v>
      </c>
      <c r="AW1" t="s">
        <v>2329</v>
      </c>
    </row>
    <row r="2">
      <c r="A2" t="str">
        <f>M2</f>
      </c>
      <c r="B2" t="str">
        <f>N2</f>
      </c>
      <c r="C2" t="str">
        <f>O2</f>
      </c>
      <c r="D2" s="47" t="str">
        <f>AO2</f>
      </c>
      <c r="E2" s="47" t="str">
        <f>AU2</f>
      </c>
      <c r="F2" s="47" t="str">
        <f>AV2</f>
      </c>
      <c r="G2" s="47" t="str">
        <f>AW2</f>
      </c>
      <c r="H2" s="44" t="str">
        <f>AV2/AU2-1</f>
      </c>
      <c r="I2" s="44" t="str">
        <f>AV2/AO2-1</f>
      </c>
      <c r="J2" s="44" t="str">
        <f>AW2/AV2</f>
      </c>
      <c r="K2" s="44" t="str">
        <f>AV2/Sum(AV$1:AV$345)</f>
      </c>
      <c r="L2" s="44" t="str">
        <f>AW2/Sum(AW1:AW$345)</f>
      </c>
      <c r="M2" t="s">
        <v>1666</v>
      </c>
      <c r="N2" t="s">
        <v>3690</v>
      </c>
      <c r="O2" t="s">
        <v>3691</v>
      </c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 t="n">
        <v>391527.818230787</v>
      </c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</row>
    <row r="3">
      <c r="A3" t="str">
        <f>M3</f>
      </c>
      <c r="B3" t="str">
        <f>N3</f>
      </c>
      <c r="C3" t="str">
        <f>O3</f>
      </c>
      <c r="D3" s="47" t="str">
        <f>AO3</f>
      </c>
      <c r="E3" s="47" t="str">
        <f>AU3</f>
      </c>
      <c r="F3" s="47" t="str">
        <f>AV3</f>
      </c>
      <c r="G3" s="47" t="str">
        <f>AW3</f>
      </c>
      <c r="H3" s="44" t="str">
        <f>AV3/AU3-1</f>
      </c>
      <c r="I3" s="44" t="str">
        <f>AV3/AO3-1</f>
      </c>
      <c r="J3" s="44" t="str">
        <f>AW3/AV3</f>
      </c>
      <c r="K3" s="44" t="str">
        <f>AV3/Sum(AV$1:AV$345)</f>
      </c>
      <c r="L3" s="44" t="str">
        <f>AW3/Sum(AW1:AW$345)</f>
      </c>
      <c r="M3" t="s">
        <v>1666</v>
      </c>
      <c r="N3" t="s">
        <v>3692</v>
      </c>
      <c r="O3" t="s">
        <v>3693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 t="n">
        <v>15748763.5682427</v>
      </c>
      <c r="AG3" s="47"/>
      <c r="AH3" s="47"/>
      <c r="AI3" s="47" t="n">
        <v>719655.046864204</v>
      </c>
      <c r="AJ3" s="47" t="n">
        <v>0</v>
      </c>
      <c r="AK3" s="47" t="n">
        <v>0</v>
      </c>
      <c r="AL3" s="47" t="n">
        <v>-1128028.75754102</v>
      </c>
      <c r="AM3" s="47" t="n">
        <v>890797.383479069</v>
      </c>
      <c r="AN3" s="47"/>
      <c r="AO3" s="47"/>
      <c r="AP3" s="47"/>
      <c r="AQ3" s="47"/>
      <c r="AR3" s="47"/>
      <c r="AS3" s="47"/>
      <c r="AT3" s="47"/>
      <c r="AU3" s="47"/>
      <c r="AV3" s="47"/>
      <c r="AW3" s="47"/>
    </row>
    <row r="4">
      <c r="A4" t="str">
        <f>M4</f>
      </c>
      <c r="B4" t="str">
        <f>N4</f>
      </c>
      <c r="C4" t="str">
        <f>O4</f>
      </c>
      <c r="D4" s="47" t="str">
        <f>AO4</f>
      </c>
      <c r="E4" s="47" t="str">
        <f>AU4</f>
      </c>
      <c r="F4" s="47" t="str">
        <f>AV4</f>
      </c>
      <c r="G4" s="47" t="str">
        <f>AW4</f>
      </c>
      <c r="H4" s="44" t="str">
        <f>AV4/AU4-1</f>
      </c>
      <c r="I4" s="44" t="str">
        <f>AV4/AO4-1</f>
      </c>
      <c r="J4" s="44" t="str">
        <f>AW4/AV4</f>
      </c>
      <c r="K4" s="44" t="str">
        <f>AV4/Sum(AV$1:AV$345)</f>
      </c>
      <c r="L4" s="44" t="str">
        <f>AW4/Sum(AW1:AW$345)</f>
      </c>
      <c r="M4" t="s">
        <v>1666</v>
      </c>
      <c r="N4" t="s">
        <v>1667</v>
      </c>
      <c r="O4" t="s">
        <v>1668</v>
      </c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 t="n">
        <v>17638.5731995006</v>
      </c>
      <c r="AF4" s="47"/>
      <c r="AG4" s="47"/>
      <c r="AH4" s="47"/>
      <c r="AI4" s="47" t="n">
        <v>319555.787684807</v>
      </c>
      <c r="AJ4" s="47"/>
      <c r="AK4" s="47" t="n">
        <v>8008.48115723196</v>
      </c>
      <c r="AL4" s="47" t="n">
        <v>0</v>
      </c>
      <c r="AM4" s="47" t="n">
        <v>234162.030436998</v>
      </c>
      <c r="AN4" s="47" t="n">
        <v>-1213.19845882547</v>
      </c>
      <c r="AO4" s="47" t="n">
        <v>-39420086.5803475</v>
      </c>
      <c r="AP4" s="47" t="n">
        <v>1624349.49172815</v>
      </c>
      <c r="AQ4" s="47" t="n">
        <v>903540.445926276</v>
      </c>
      <c r="AR4" s="47"/>
      <c r="AS4" s="47" t="n">
        <v>-329886.775165486</v>
      </c>
      <c r="AT4" s="47"/>
      <c r="AU4" s="47" t="n">
        <v>0</v>
      </c>
      <c r="AV4" s="47" t="n">
        <v>-260700</v>
      </c>
      <c r="AW4" s="47"/>
    </row>
    <row r="5">
      <c r="A5" t="str">
        <f>M5</f>
      </c>
      <c r="B5" t="str">
        <f>N5</f>
      </c>
      <c r="C5" t="str">
        <f>O5</f>
      </c>
      <c r="D5" s="47" t="str">
        <f>AO5</f>
      </c>
      <c r="E5" s="47" t="str">
        <f>AU5</f>
      </c>
      <c r="F5" s="47" t="str">
        <f>AV5</f>
      </c>
      <c r="G5" s="47" t="str">
        <f>AW5</f>
      </c>
      <c r="H5" s="44" t="str">
        <f>AV5/AU5-1</f>
      </c>
      <c r="I5" s="44" t="str">
        <f>AV5/AO5-1</f>
      </c>
      <c r="J5" s="44" t="str">
        <f>AW5/AV5</f>
      </c>
      <c r="K5" s="44" t="str">
        <f>AV5/Sum(AV$1:AV$345)</f>
      </c>
      <c r="L5" s="44" t="str">
        <f>AW5/Sum(AW1:AW$345)</f>
      </c>
      <c r="M5" t="s">
        <v>1666</v>
      </c>
      <c r="N5" t="s">
        <v>3694</v>
      </c>
      <c r="O5" t="s">
        <v>3695</v>
      </c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 t="n">
        <v>86907.7007472662</v>
      </c>
      <c r="AQ5" s="47" t="n">
        <v>90903.9291868694</v>
      </c>
      <c r="AR5" s="47"/>
      <c r="AS5" s="47"/>
      <c r="AT5" s="47"/>
      <c r="AU5" s="47"/>
      <c r="AV5" s="47"/>
      <c r="AW5" s="47"/>
    </row>
    <row r="6">
      <c r="A6" t="str">
        <f>M6</f>
      </c>
      <c r="B6" t="str">
        <f>N6</f>
      </c>
      <c r="C6" t="str">
        <f>O6</f>
      </c>
      <c r="D6" s="47" t="str">
        <f>AO6</f>
      </c>
      <c r="E6" s="47" t="str">
        <f>AU6</f>
      </c>
      <c r="F6" s="47" t="str">
        <f>AV6</f>
      </c>
      <c r="G6" s="47" t="str">
        <f>AW6</f>
      </c>
      <c r="H6" s="44" t="str">
        <f>AV6/AU6-1</f>
      </c>
      <c r="I6" s="44" t="str">
        <f>AV6/AO6-1</f>
      </c>
      <c r="J6" s="44" t="str">
        <f>AW6/AV6</f>
      </c>
      <c r="K6" s="44" t="str">
        <f>AV6/Sum(AV$1:AV$345)</f>
      </c>
      <c r="L6" s="44" t="str">
        <f>AW6/Sum(AW1:AW$345)</f>
      </c>
      <c r="M6" t="s">
        <v>1666</v>
      </c>
      <c r="N6" t="s">
        <v>3696</v>
      </c>
      <c r="O6" t="s">
        <v>3697</v>
      </c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 t="n">
        <v>29169.983521228</v>
      </c>
      <c r="AQ6" s="47"/>
      <c r="AR6" s="47"/>
      <c r="AS6" s="47"/>
      <c r="AT6" s="47"/>
      <c r="AU6" s="47"/>
      <c r="AV6" s="47"/>
      <c r="AW6" s="47"/>
    </row>
    <row r="7">
      <c r="A7" t="str">
        <f>M7</f>
      </c>
      <c r="B7" t="str">
        <f>N7</f>
      </c>
      <c r="C7" t="str">
        <f>O7</f>
      </c>
      <c r="D7" s="47" t="str">
        <f>AO7</f>
      </c>
      <c r="E7" s="47" t="str">
        <f>AU7</f>
      </c>
      <c r="F7" s="47" t="str">
        <f>AV7</f>
      </c>
      <c r="G7" s="47" t="str">
        <f>AW7</f>
      </c>
      <c r="H7" s="44" t="str">
        <f>AV7/AU7-1</f>
      </c>
      <c r="I7" s="44" t="str">
        <f>AV7/AO7-1</f>
      </c>
      <c r="J7" s="44" t="str">
        <f>AW7/AV7</f>
      </c>
      <c r="K7" s="44" t="str">
        <f>AV7/Sum(AV$1:AV$345)</f>
      </c>
      <c r="L7" s="44" t="str">
        <f>AW7/Sum(AW1:AW$345)</f>
      </c>
      <c r="M7" t="s">
        <v>1666</v>
      </c>
      <c r="N7" t="s">
        <v>3698</v>
      </c>
      <c r="O7" t="s">
        <v>3699</v>
      </c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 t="n">
        <v>993339.824611227</v>
      </c>
      <c r="AF7" s="47" t="n">
        <v>1309913.87664501</v>
      </c>
      <c r="AG7" s="47" t="n">
        <v>0</v>
      </c>
      <c r="AH7" s="47"/>
      <c r="AI7" s="47" t="n">
        <v>231234.558457254</v>
      </c>
      <c r="AJ7" s="47"/>
      <c r="AK7" s="47" t="n">
        <v>328087.403719542</v>
      </c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</row>
    <row r="8">
      <c r="A8" t="str">
        <f>M8</f>
      </c>
      <c r="B8" t="str">
        <f>N8</f>
      </c>
      <c r="C8" t="str">
        <f>O8</f>
      </c>
      <c r="D8" s="47" t="str">
        <f>AO8</f>
      </c>
      <c r="E8" s="47" t="str">
        <f>AU8</f>
      </c>
      <c r="F8" s="47" t="str">
        <f>AV8</f>
      </c>
      <c r="G8" s="47" t="str">
        <f>AW8</f>
      </c>
      <c r="H8" s="44" t="str">
        <f>AV8/AU8-1</f>
      </c>
      <c r="I8" s="44" t="str">
        <f>AV8/AO8-1</f>
      </c>
      <c r="J8" s="44" t="str">
        <f>AW8/AV8</f>
      </c>
      <c r="K8" s="44" t="str">
        <f>AV8/Sum(AV$1:AV$345)</f>
      </c>
      <c r="L8" s="44" t="str">
        <f>AW8/Sum(AW1:AW$345)</f>
      </c>
      <c r="M8" t="s">
        <v>1666</v>
      </c>
      <c r="N8" t="s">
        <v>3700</v>
      </c>
      <c r="O8" t="s">
        <v>3701</v>
      </c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 t="n">
        <v>25135.6671348671</v>
      </c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</row>
    <row r="9">
      <c r="A9" t="str">
        <f>M9</f>
      </c>
      <c r="B9" t="str">
        <f>N9</f>
      </c>
      <c r="C9" t="str">
        <f>O9</f>
      </c>
      <c r="D9" s="47" t="str">
        <f>AO9</f>
      </c>
      <c r="E9" s="47" t="str">
        <f>AU9</f>
      </c>
      <c r="F9" s="47" t="str">
        <f>AV9</f>
      </c>
      <c r="G9" s="47" t="str">
        <f>AW9</f>
      </c>
      <c r="H9" s="44" t="str">
        <f>AV9/AU9-1</f>
      </c>
      <c r="I9" s="44" t="str">
        <f>AV9/AO9-1</f>
      </c>
      <c r="J9" s="44" t="str">
        <f>AW9/AV9</f>
      </c>
      <c r="K9" s="44" t="str">
        <f>AV9/Sum(AV$1:AV$345)</f>
      </c>
      <c r="L9" s="44" t="str">
        <f>AW9/Sum(AW1:AW$345)</f>
      </c>
      <c r="M9" t="s">
        <v>1666</v>
      </c>
      <c r="N9" t="s">
        <v>1669</v>
      </c>
      <c r="O9" t="s">
        <v>1670</v>
      </c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 t="n">
        <v>33951.987293522</v>
      </c>
      <c r="AM9" s="47" t="n">
        <v>3031.07561487561</v>
      </c>
      <c r="AN9" s="47" t="n">
        <v>5939.23731914926</v>
      </c>
      <c r="AO9" s="47"/>
      <c r="AP9" s="47"/>
      <c r="AQ9" s="47"/>
      <c r="AR9" s="47" t="n">
        <v>29061.6476212329</v>
      </c>
      <c r="AS9" s="47"/>
      <c r="AT9" s="47" t="n">
        <v>22049.3549356769</v>
      </c>
      <c r="AU9" s="47"/>
      <c r="AV9" s="47" t="n">
        <v>0</v>
      </c>
      <c r="AW9" s="47"/>
    </row>
    <row r="10">
      <c r="A10" t="str">
        <f>M10</f>
      </c>
      <c r="B10" t="str">
        <f>N10</f>
      </c>
      <c r="C10" t="str">
        <f>O10</f>
      </c>
      <c r="D10" s="47" t="str">
        <f>AO10</f>
      </c>
      <c r="E10" s="47" t="str">
        <f>AU10</f>
      </c>
      <c r="F10" s="47" t="str">
        <f>AV10</f>
      </c>
      <c r="G10" s="47" t="str">
        <f>AW10</f>
      </c>
      <c r="H10" s="44" t="str">
        <f>AV10/AU10-1</f>
      </c>
      <c r="I10" s="44" t="str">
        <f>AV10/AO10-1</f>
      </c>
      <c r="J10" s="44" t="str">
        <f>AW10/AV10</f>
      </c>
      <c r="K10" s="44" t="str">
        <f>AV10/Sum(AV$1:AV$345)</f>
      </c>
      <c r="L10" s="44" t="str">
        <f>AW10/Sum(AW1:AW$345)</f>
      </c>
      <c r="M10" t="s">
        <v>1666</v>
      </c>
      <c r="N10" t="s">
        <v>3702</v>
      </c>
      <c r="O10" t="s">
        <v>3703</v>
      </c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 t="n">
        <v>9213208.96518666</v>
      </c>
      <c r="AE10" s="47" t="n">
        <v>1850138.78711665</v>
      </c>
      <c r="AF10" s="47" t="n">
        <v>-182025.96371246</v>
      </c>
      <c r="AG10" s="47"/>
      <c r="AH10" s="47" t="n">
        <v>10333284.9888503</v>
      </c>
      <c r="AI10" s="47" t="n">
        <v>1219729.35730874</v>
      </c>
      <c r="AJ10" s="47" t="n">
        <v>920046.851899335</v>
      </c>
      <c r="AK10" s="47" t="n">
        <v>895102.396613198</v>
      </c>
      <c r="AL10" s="47"/>
      <c r="AM10" s="47" t="n">
        <v>251.822899819306</v>
      </c>
      <c r="AN10" s="47" t="n">
        <v>30912.296730873</v>
      </c>
      <c r="AO10" s="47"/>
      <c r="AP10" s="47" t="n">
        <v>32285.4732842919</v>
      </c>
      <c r="AQ10" s="47" t="n">
        <v>-9155.6312035733</v>
      </c>
      <c r="AR10" s="47"/>
      <c r="AS10" s="47"/>
      <c r="AT10" s="47"/>
      <c r="AU10" s="47"/>
      <c r="AV10" s="47"/>
      <c r="AW10" s="47"/>
    </row>
    <row r="11">
      <c r="A11" t="str">
        <f>M11</f>
      </c>
      <c r="B11" t="str">
        <f>N11</f>
      </c>
      <c r="C11" t="str">
        <f>O11</f>
      </c>
      <c r="D11" s="47" t="str">
        <f>AO11</f>
      </c>
      <c r="E11" s="47" t="str">
        <f>AU11</f>
      </c>
      <c r="F11" s="47" t="str">
        <f>AV11</f>
      </c>
      <c r="G11" s="47" t="str">
        <f>AW11</f>
      </c>
      <c r="H11" s="44" t="str">
        <f>AV11/AU11-1</f>
      </c>
      <c r="I11" s="44" t="str">
        <f>AV11/AO11-1</f>
      </c>
      <c r="J11" s="44" t="str">
        <f>AW11/AV11</f>
      </c>
      <c r="K11" s="44" t="str">
        <f>AV11/Sum(AV$1:AV$345)</f>
      </c>
      <c r="L11" s="44" t="str">
        <f>AW11/Sum(AW1:AW$345)</f>
      </c>
      <c r="M11" t="s">
        <v>1666</v>
      </c>
      <c r="N11" t="s">
        <v>3704</v>
      </c>
      <c r="O11" t="s">
        <v>3705</v>
      </c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 t="n">
        <v>30223.1999942334</v>
      </c>
      <c r="AM11" s="47"/>
      <c r="AN11" s="47"/>
      <c r="AO11" s="47"/>
      <c r="AP11" s="47" t="n">
        <v>21739.757710775</v>
      </c>
      <c r="AQ11" s="47" t="n">
        <v>0</v>
      </c>
      <c r="AR11" s="47"/>
      <c r="AS11" s="47"/>
      <c r="AT11" s="47"/>
      <c r="AU11" s="47"/>
      <c r="AV11" s="47"/>
      <c r="AW11" s="47"/>
    </row>
    <row r="12">
      <c r="A12" t="str">
        <f>M12</f>
      </c>
      <c r="B12" t="str">
        <f>N12</f>
      </c>
      <c r="C12" t="str">
        <f>O12</f>
      </c>
      <c r="D12" s="47" t="str">
        <f>AO12</f>
      </c>
      <c r="E12" s="47" t="str">
        <f>AU12</f>
      </c>
      <c r="F12" s="47" t="str">
        <f>AV12</f>
      </c>
      <c r="G12" s="47" t="str">
        <f>AW12</f>
      </c>
      <c r="H12" s="44" t="str">
        <f>AV12/AU12-1</f>
      </c>
      <c r="I12" s="44" t="str">
        <f>AV12/AO12-1</f>
      </c>
      <c r="J12" s="44" t="str">
        <f>AW12/AV12</f>
      </c>
      <c r="K12" s="44" t="str">
        <f>AV12/Sum(AV$1:AV$345)</f>
      </c>
      <c r="L12" s="44" t="str">
        <f>AW12/Sum(AW1:AW$345)</f>
      </c>
      <c r="M12" t="s">
        <v>1666</v>
      </c>
      <c r="N12" t="s">
        <v>3706</v>
      </c>
      <c r="O12" t="s">
        <v>3707</v>
      </c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 t="n">
        <v>5744.30207569266</v>
      </c>
      <c r="AF12" s="47" t="n">
        <v>8892.13722203551</v>
      </c>
      <c r="AG12" s="47"/>
      <c r="AH12" s="47" t="n">
        <v>110088.440517659</v>
      </c>
      <c r="AI12" s="47" t="n">
        <v>204713.220236317</v>
      </c>
      <c r="AJ12" s="47" t="n">
        <v>26059.8961044533</v>
      </c>
      <c r="AK12" s="47"/>
      <c r="AL12" s="47"/>
      <c r="AM12" s="47"/>
      <c r="AN12" s="47"/>
      <c r="AO12" s="47"/>
      <c r="AP12" s="47" t="n">
        <v>0</v>
      </c>
      <c r="AQ12" s="47" t="n">
        <v>13463.6993106593</v>
      </c>
      <c r="AR12" s="47"/>
      <c r="AS12" s="47"/>
      <c r="AT12" s="47"/>
      <c r="AU12" s="47" t="n">
        <v>93800.046401949</v>
      </c>
      <c r="AV12" s="47"/>
      <c r="AW12" s="47"/>
    </row>
    <row r="13">
      <c r="A13" t="str">
        <f>M13</f>
      </c>
      <c r="B13" t="str">
        <f>N13</f>
      </c>
      <c r="C13" t="str">
        <f>O13</f>
      </c>
      <c r="D13" s="47" t="str">
        <f>AO13</f>
      </c>
      <c r="E13" s="47" t="str">
        <f>AU13</f>
      </c>
      <c r="F13" s="47" t="str">
        <f>AV13</f>
      </c>
      <c r="G13" s="47" t="str">
        <f>AW13</f>
      </c>
      <c r="H13" s="44" t="str">
        <f>AV13/AU13-1</f>
      </c>
      <c r="I13" s="44" t="str">
        <f>AV13/AO13-1</f>
      </c>
      <c r="J13" s="44" t="str">
        <f>AW13/AV13</f>
      </c>
      <c r="K13" s="44" t="str">
        <f>AV13/Sum(AV$1:AV$345)</f>
      </c>
      <c r="L13" s="44" t="str">
        <f>AW13/Sum(AW1:AW$345)</f>
      </c>
      <c r="M13" t="s">
        <v>1666</v>
      </c>
      <c r="N13" t="s">
        <v>3708</v>
      </c>
      <c r="O13" t="s">
        <v>3709</v>
      </c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 t="n">
        <v>13736.4443973791</v>
      </c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</row>
    <row r="14">
      <c r="A14" t="str">
        <f>M14</f>
      </c>
      <c r="B14" t="str">
        <f>N14</f>
      </c>
      <c r="C14" t="str">
        <f>O14</f>
      </c>
      <c r="D14" s="47" t="str">
        <f>AO14</f>
      </c>
      <c r="E14" s="47" t="str">
        <f>AU14</f>
      </c>
      <c r="F14" s="47" t="str">
        <f>AV14</f>
      </c>
      <c r="G14" s="47" t="str">
        <f>AW14</f>
      </c>
      <c r="H14" s="44" t="str">
        <f>AV14/AU14-1</f>
      </c>
      <c r="I14" s="44" t="str">
        <f>AV14/AO14-1</f>
      </c>
      <c r="J14" s="44" t="str">
        <f>AW14/AV14</f>
      </c>
      <c r="K14" s="44" t="str">
        <f>AV14/Sum(AV$1:AV$345)</f>
      </c>
      <c r="L14" s="44" t="str">
        <f>AW14/Sum(AW1:AW$345)</f>
      </c>
      <c r="M14" t="s">
        <v>3710</v>
      </c>
      <c r="N14" t="s">
        <v>3711</v>
      </c>
      <c r="O14" t="s">
        <v>3712</v>
      </c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 t="n">
        <v>104452.748952649</v>
      </c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</row>
    <row r="15">
      <c r="A15" t="str">
        <f>M15</f>
      </c>
      <c r="B15" t="str">
        <f>N15</f>
      </c>
      <c r="C15" t="str">
        <f>O15</f>
      </c>
      <c r="D15" s="47" t="str">
        <f>AO15</f>
      </c>
      <c r="E15" s="47" t="str">
        <f>AU15</f>
      </c>
      <c r="F15" s="47" t="str">
        <f>AV15</f>
      </c>
      <c r="G15" s="47" t="str">
        <f>AW15</f>
      </c>
      <c r="H15" s="44" t="str">
        <f>AV15/AU15-1</f>
      </c>
      <c r="I15" s="44" t="str">
        <f>AV15/AO15-1</f>
      </c>
      <c r="J15" s="44" t="str">
        <f>AW15/AV15</f>
      </c>
      <c r="K15" s="44" t="str">
        <f>AV15/Sum(AV$1:AV$345)</f>
      </c>
      <c r="L15" s="44" t="str">
        <f>AW15/Sum(AW1:AW$345)</f>
      </c>
      <c r="M15" t="s">
        <v>3710</v>
      </c>
      <c r="N15" t="s">
        <v>3713</v>
      </c>
      <c r="O15" t="s">
        <v>3714</v>
      </c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 t="n">
        <v>44643.7493663849</v>
      </c>
      <c r="AN15" s="47" t="n">
        <v>0</v>
      </c>
      <c r="AO15" s="47"/>
      <c r="AP15" s="47"/>
      <c r="AQ15" s="47"/>
      <c r="AR15" s="47"/>
      <c r="AS15" s="47"/>
      <c r="AT15" s="47"/>
      <c r="AU15" s="47"/>
      <c r="AV15" s="47"/>
      <c r="AW15" s="47"/>
    </row>
    <row r="16">
      <c r="A16" t="str">
        <f>M16</f>
      </c>
      <c r="B16" t="str">
        <f>N16</f>
      </c>
      <c r="C16" t="str">
        <f>O16</f>
      </c>
      <c r="D16" s="47" t="str">
        <f>AO16</f>
      </c>
      <c r="E16" s="47" t="str">
        <f>AU16</f>
      </c>
      <c r="F16" s="47" t="str">
        <f>AV16</f>
      </c>
      <c r="G16" s="47" t="str">
        <f>AW16</f>
      </c>
      <c r="H16" s="44" t="str">
        <f>AV16/AU16-1</f>
      </c>
      <c r="I16" s="44" t="str">
        <f>AV16/AO16-1</f>
      </c>
      <c r="J16" s="44" t="str">
        <f>AW16/AV16</f>
      </c>
      <c r="K16" s="44" t="str">
        <f>AV16/Sum(AV$1:AV$345)</f>
      </c>
      <c r="L16" s="44" t="str">
        <f>AW16/Sum(AW1:AW$345)</f>
      </c>
      <c r="M16" t="s">
        <v>3710</v>
      </c>
      <c r="N16" t="s">
        <v>3715</v>
      </c>
      <c r="O16" t="s">
        <v>3716</v>
      </c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 t="n">
        <v>404204.550205318</v>
      </c>
      <c r="AF16" s="47"/>
      <c r="AG16" s="47"/>
      <c r="AH16" s="47" t="n">
        <v>20212.9451105122</v>
      </c>
      <c r="AI16" s="47"/>
      <c r="AJ16" s="47"/>
      <c r="AK16" s="47"/>
      <c r="AL16" s="47"/>
      <c r="AM16" s="47"/>
      <c r="AN16" s="47" t="n">
        <v>212184.807249152</v>
      </c>
      <c r="AO16" s="47" t="n">
        <v>0</v>
      </c>
      <c r="AP16" s="47"/>
      <c r="AQ16" s="47"/>
      <c r="AR16" s="47"/>
      <c r="AS16" s="47"/>
      <c r="AT16" s="47"/>
      <c r="AU16" s="47"/>
      <c r="AV16" s="47"/>
      <c r="AW16" s="47"/>
    </row>
    <row r="17">
      <c r="A17" t="str">
        <f>M17</f>
      </c>
      <c r="B17" t="str">
        <f>N17</f>
      </c>
      <c r="C17" t="str">
        <f>O17</f>
      </c>
      <c r="D17" s="47" t="str">
        <f>AO17</f>
      </c>
      <c r="E17" s="47" t="str">
        <f>AU17</f>
      </c>
      <c r="F17" s="47" t="str">
        <f>AV17</f>
      </c>
      <c r="G17" s="47" t="str">
        <f>AW17</f>
      </c>
      <c r="H17" s="44" t="str">
        <f>AV17/AU17-1</f>
      </c>
      <c r="I17" s="44" t="str">
        <f>AV17/AO17-1</f>
      </c>
      <c r="J17" s="44" t="str">
        <f>AW17/AV17</f>
      </c>
      <c r="K17" s="44" t="str">
        <f>AV17/Sum(AV$1:AV$345)</f>
      </c>
      <c r="L17" s="44" t="str">
        <f>AW17/Sum(AW1:AW$345)</f>
      </c>
      <c r="M17" t="s">
        <v>3710</v>
      </c>
      <c r="N17" t="s">
        <v>3717</v>
      </c>
      <c r="O17" t="s">
        <v>3718</v>
      </c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 t="n">
        <v>114328.763687284</v>
      </c>
      <c r="AI17" s="47" t="n">
        <v>609.657969567149</v>
      </c>
      <c r="AJ17" s="47" t="n">
        <v>92371.6696344009</v>
      </c>
      <c r="AK17" s="47" t="n">
        <v>121431.25046383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</row>
    <row r="18">
      <c r="A18" t="str">
        <f>M18</f>
      </c>
      <c r="B18" t="str">
        <f>N18</f>
      </c>
      <c r="C18" t="str">
        <f>O18</f>
      </c>
      <c r="D18" s="47" t="str">
        <f>AO18</f>
      </c>
      <c r="E18" s="47" t="str">
        <f>AU18</f>
      </c>
      <c r="F18" s="47" t="str">
        <f>AV18</f>
      </c>
      <c r="G18" s="47" t="str">
        <f>AW18</f>
      </c>
      <c r="H18" s="44" t="str">
        <f>AV18/AU18-1</f>
      </c>
      <c r="I18" s="44" t="str">
        <f>AV18/AO18-1</f>
      </c>
      <c r="J18" s="44" t="str">
        <f>AW18/AV18</f>
      </c>
      <c r="K18" s="44" t="str">
        <f>AV18/Sum(AV$1:AV$345)</f>
      </c>
      <c r="L18" s="44" t="str">
        <f>AW18/Sum(AW1:AW$345)</f>
      </c>
      <c r="M18" t="s">
        <v>3710</v>
      </c>
      <c r="N18" t="s">
        <v>3719</v>
      </c>
      <c r="O18" t="s">
        <v>3720</v>
      </c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 t="n">
        <v>67140.3544588866</v>
      </c>
      <c r="AE18" s="47" t="n">
        <v>78578.1256546748</v>
      </c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</row>
    <row r="19">
      <c r="A19" t="str">
        <f>M19</f>
      </c>
      <c r="B19" t="str">
        <f>N19</f>
      </c>
      <c r="C19" t="str">
        <f>O19</f>
      </c>
      <c r="D19" s="47" t="str">
        <f>AO19</f>
      </c>
      <c r="E19" s="47" t="str">
        <f>AU19</f>
      </c>
      <c r="F19" s="47" t="str">
        <f>AV19</f>
      </c>
      <c r="G19" s="47" t="str">
        <f>AW19</f>
      </c>
      <c r="H19" s="44" t="str">
        <f>AV19/AU19-1</f>
      </c>
      <c r="I19" s="44" t="str">
        <f>AV19/AO19-1</f>
      </c>
      <c r="J19" s="44" t="str">
        <f>AW19/AV19</f>
      </c>
      <c r="K19" s="44" t="str">
        <f>AV19/Sum(AV$1:AV$345)</f>
      </c>
      <c r="L19" s="44" t="str">
        <f>AW19/Sum(AW1:AW$345)</f>
      </c>
      <c r="M19" t="s">
        <v>3710</v>
      </c>
      <c r="N19" t="s">
        <v>3721</v>
      </c>
      <c r="O19" t="s">
        <v>3722</v>
      </c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 t="n">
        <v>201401.311726289</v>
      </c>
      <c r="AH19" s="47" t="n">
        <v>4332.43469274802</v>
      </c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</row>
    <row r="20">
      <c r="A20" t="str">
        <f>M20</f>
      </c>
      <c r="B20" t="str">
        <f>N20</f>
      </c>
      <c r="C20" t="str">
        <f>O20</f>
      </c>
      <c r="D20" s="47" t="str">
        <f>AO20</f>
      </c>
      <c r="E20" s="47" t="str">
        <f>AU20</f>
      </c>
      <c r="F20" s="47" t="str">
        <f>AV20</f>
      </c>
      <c r="G20" s="47" t="str">
        <f>AW20</f>
      </c>
      <c r="H20" s="44" t="str">
        <f>AV20/AU20-1</f>
      </c>
      <c r="I20" s="44" t="str">
        <f>AV20/AO20-1</f>
      </c>
      <c r="J20" s="44" t="str">
        <f>AW20/AV20</f>
      </c>
      <c r="K20" s="44" t="str">
        <f>AV20/Sum(AV$1:AV$345)</f>
      </c>
      <c r="L20" s="44" t="str">
        <f>AW20/Sum(AW1:AW$345)</f>
      </c>
      <c r="M20" t="s">
        <v>3723</v>
      </c>
      <c r="N20" t="s">
        <v>3724</v>
      </c>
      <c r="O20" t="s">
        <v>3725</v>
      </c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 t="n">
        <v>5206177.65039997</v>
      </c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</row>
    <row r="21">
      <c r="A21" t="str">
        <f>M21</f>
      </c>
      <c r="B21" t="str">
        <f>N21</f>
      </c>
      <c r="C21" t="str">
        <f>O21</f>
      </c>
      <c r="D21" s="47" t="str">
        <f>AO21</f>
      </c>
      <c r="E21" s="47" t="str">
        <f>AU21</f>
      </c>
      <c r="F21" s="47" t="str">
        <f>AV21</f>
      </c>
      <c r="G21" s="47" t="str">
        <f>AW21</f>
      </c>
      <c r="H21" s="44" t="str">
        <f>AV21/AU21-1</f>
      </c>
      <c r="I21" s="44" t="str">
        <f>AV21/AO21-1</f>
      </c>
      <c r="J21" s="44" t="str">
        <f>AW21/AV21</f>
      </c>
      <c r="K21" s="44" t="str">
        <f>AV21/Sum(AV$1:AV$345)</f>
      </c>
      <c r="L21" s="44" t="str">
        <f>AW21/Sum(AW1:AW$345)</f>
      </c>
      <c r="M21" t="s">
        <v>3723</v>
      </c>
      <c r="N21" t="s">
        <v>3726</v>
      </c>
      <c r="O21" t="s">
        <v>3727</v>
      </c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 t="n">
        <v>581625.61911737</v>
      </c>
      <c r="AQ21" s="47"/>
      <c r="AR21" s="47"/>
      <c r="AS21" s="47"/>
      <c r="AT21" s="47"/>
      <c r="AU21" s="47"/>
      <c r="AV21" s="47"/>
      <c r="AW21" s="47"/>
    </row>
    <row r="22">
      <c r="A22" t="str">
        <f>M22</f>
      </c>
      <c r="B22" t="str">
        <f>N22</f>
      </c>
      <c r="C22" t="str">
        <f>O22</f>
      </c>
      <c r="D22" s="47" t="str">
        <f>AO22</f>
      </c>
      <c r="E22" s="47" t="str">
        <f>AU22</f>
      </c>
      <c r="F22" s="47" t="str">
        <f>AV22</f>
      </c>
      <c r="G22" s="47" t="str">
        <f>AW22</f>
      </c>
      <c r="H22" s="44" t="str">
        <f>AV22/AU22-1</f>
      </c>
      <c r="I22" s="44" t="str">
        <f>AV22/AO22-1</f>
      </c>
      <c r="J22" s="44" t="str">
        <f>AW22/AV22</f>
      </c>
      <c r="K22" s="44" t="str">
        <f>AV22/Sum(AV$1:AV$345)</f>
      </c>
      <c r="L22" s="44" t="str">
        <f>AW22/Sum(AW1:AW$345)</f>
      </c>
      <c r="M22" t="s">
        <v>3723</v>
      </c>
      <c r="N22" t="s">
        <v>3728</v>
      </c>
      <c r="O22" t="s">
        <v>3729</v>
      </c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 t="n">
        <v>2394491.3996058</v>
      </c>
      <c r="AO22" s="47"/>
      <c r="AP22" s="47"/>
      <c r="AQ22" s="47"/>
      <c r="AR22" s="47"/>
      <c r="AS22" s="47"/>
      <c r="AT22" s="47"/>
      <c r="AU22" s="47"/>
      <c r="AV22" s="47"/>
      <c r="AW22" s="47"/>
    </row>
    <row r="23">
      <c r="A23" t="str">
        <f>M23</f>
      </c>
      <c r="B23" t="str">
        <f>N23</f>
      </c>
      <c r="C23" t="str">
        <f>O23</f>
      </c>
      <c r="D23" s="47" t="str">
        <f>AO23</f>
      </c>
      <c r="E23" s="47" t="str">
        <f>AU23</f>
      </c>
      <c r="F23" s="47" t="str">
        <f>AV23</f>
      </c>
      <c r="G23" s="47" t="str">
        <f>AW23</f>
      </c>
      <c r="H23" s="44" t="str">
        <f>AV23/AU23-1</f>
      </c>
      <c r="I23" s="44" t="str">
        <f>AV23/AO23-1</f>
      </c>
      <c r="J23" s="44" t="str">
        <f>AW23/AV23</f>
      </c>
      <c r="K23" s="44" t="str">
        <f>AV23/Sum(AV$1:AV$345)</f>
      </c>
      <c r="L23" s="44" t="str">
        <f>AW23/Sum(AW1:AW$345)</f>
      </c>
      <c r="M23" t="s">
        <v>1680</v>
      </c>
      <c r="N23" t="s">
        <v>1681</v>
      </c>
      <c r="O23" t="s">
        <v>1682</v>
      </c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 t="n">
        <v>279751.724825249</v>
      </c>
      <c r="AE23" s="47" t="n">
        <v>40849.6535646643</v>
      </c>
      <c r="AF23" s="47" t="n">
        <v>70847.6838761329</v>
      </c>
      <c r="AG23" s="47" t="n">
        <v>12773727.4182906</v>
      </c>
      <c r="AH23" s="47" t="n">
        <v>23344537.3570212</v>
      </c>
      <c r="AI23" s="47" t="n">
        <v>25105350.7075087</v>
      </c>
      <c r="AJ23" s="47" t="n">
        <v>-77765.3071842894</v>
      </c>
      <c r="AK23" s="47" t="n">
        <v>0</v>
      </c>
      <c r="AL23" s="47"/>
      <c r="AM23" s="47" t="n">
        <v>7412.84106515193</v>
      </c>
      <c r="AN23" s="47" t="n">
        <v>-1939684.41917729</v>
      </c>
      <c r="AO23" s="47" t="n">
        <v>137710.806388311</v>
      </c>
      <c r="AP23" s="47" t="n">
        <v>139048.597826431</v>
      </c>
      <c r="AQ23" s="47" t="n">
        <v>122940.440444026</v>
      </c>
      <c r="AR23" s="47" t="n">
        <v>156223.952249354</v>
      </c>
      <c r="AS23" s="47" t="n">
        <v>81910.8004904976</v>
      </c>
      <c r="AT23" s="47" t="n">
        <v>167275.181080079</v>
      </c>
      <c r="AU23" s="47" t="n">
        <v>105386.21654244</v>
      </c>
      <c r="AV23" s="47" t="n">
        <v>116832.1597</v>
      </c>
      <c r="AW23" s="47" t="n">
        <v>50850.1583136964</v>
      </c>
    </row>
    <row r="24">
      <c r="A24" t="str">
        <f>M24</f>
      </c>
      <c r="B24" t="str">
        <f>N24</f>
      </c>
      <c r="C24" t="str">
        <f>O24</f>
      </c>
      <c r="D24" s="47" t="str">
        <f>AO24</f>
      </c>
      <c r="E24" s="47" t="str">
        <f>AU24</f>
      </c>
      <c r="F24" s="47" t="str">
        <f>AV24</f>
      </c>
      <c r="G24" s="47" t="str">
        <f>AW24</f>
      </c>
      <c r="H24" s="44" t="str">
        <f>AV24/AU24-1</f>
      </c>
      <c r="I24" s="44" t="str">
        <f>AV24/AO24-1</f>
      </c>
      <c r="J24" s="44" t="str">
        <f>AW24/AV24</f>
      </c>
      <c r="K24" s="44" t="str">
        <f>AV24/Sum(AV$1:AV$345)</f>
      </c>
      <c r="L24" s="44" t="str">
        <f>AW24/Sum(AW1:AW$345)</f>
      </c>
      <c r="M24" t="s">
        <v>1680</v>
      </c>
      <c r="N24" t="s">
        <v>1683</v>
      </c>
      <c r="O24" t="s">
        <v>1684</v>
      </c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 t="n">
        <v>186839.303517554</v>
      </c>
      <c r="AE24" s="47" t="n">
        <v>1910402.70916935</v>
      </c>
      <c r="AF24" s="47" t="n">
        <v>1002039.00481465</v>
      </c>
      <c r="AG24" s="47" t="n">
        <v>22805667.1646204</v>
      </c>
      <c r="AH24" s="47" t="n">
        <v>17861406.2462461</v>
      </c>
      <c r="AI24" s="47" t="n">
        <v>943028.712410827</v>
      </c>
      <c r="AJ24" s="47" t="n">
        <v>1841163.00870956</v>
      </c>
      <c r="AK24" s="47" t="n">
        <v>-32943.9681608129</v>
      </c>
      <c r="AL24" s="47" t="n">
        <v>1930279.43365793</v>
      </c>
      <c r="AM24" s="47" t="n">
        <v>43589438.1467772</v>
      </c>
      <c r="AN24" s="47" t="n">
        <v>78642735.9595481</v>
      </c>
      <c r="AO24" s="47" t="n">
        <v>18909536.1727382</v>
      </c>
      <c r="AP24" s="47" t="n">
        <v>40065808.7179638</v>
      </c>
      <c r="AQ24" s="47" t="n">
        <v>212766221.065864</v>
      </c>
      <c r="AR24" s="47" t="n">
        <v>77065166.7592911</v>
      </c>
      <c r="AS24" s="47" t="n">
        <v>31792874.2977637</v>
      </c>
      <c r="AT24" s="47" t="n">
        <v>72683490.8850188</v>
      </c>
      <c r="AU24" s="47" t="n">
        <v>96086826.176553</v>
      </c>
      <c r="AV24" s="47" t="n">
        <v>280927990.0375</v>
      </c>
      <c r="AW24" s="47" t="n">
        <v>236526549.226928</v>
      </c>
    </row>
    <row r="25">
      <c r="A25" t="str">
        <f>M25</f>
      </c>
      <c r="B25" t="str">
        <f>N25</f>
      </c>
      <c r="C25" t="str">
        <f>O25</f>
      </c>
      <c r="D25" s="47" t="str">
        <f>AO25</f>
      </c>
      <c r="E25" s="47" t="str">
        <f>AU25</f>
      </c>
      <c r="F25" s="47" t="str">
        <f>AV25</f>
      </c>
      <c r="G25" s="47" t="str">
        <f>AW25</f>
      </c>
      <c r="H25" s="44" t="str">
        <f>AV25/AU25-1</f>
      </c>
      <c r="I25" s="44" t="str">
        <f>AV25/AO25-1</f>
      </c>
      <c r="J25" s="44" t="str">
        <f>AW25/AV25</f>
      </c>
      <c r="K25" s="44" t="str">
        <f>AV25/Sum(AV$1:AV$345)</f>
      </c>
      <c r="L25" s="44" t="str">
        <f>AW25/Sum(AW1:AW$345)</f>
      </c>
      <c r="M25" t="s">
        <v>1680</v>
      </c>
      <c r="N25" t="s">
        <v>3730</v>
      </c>
      <c r="O25" t="s">
        <v>3731</v>
      </c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 t="n">
        <v>584884215.724665</v>
      </c>
      <c r="AE25" s="47" t="n">
        <v>7966317.65318024</v>
      </c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</row>
    <row r="26">
      <c r="A26" t="str">
        <f>M26</f>
      </c>
      <c r="B26" t="str">
        <f>N26</f>
      </c>
      <c r="C26" t="str">
        <f>O26</f>
      </c>
      <c r="D26" s="47" t="str">
        <f>AO26</f>
      </c>
      <c r="E26" s="47" t="str">
        <f>AU26</f>
      </c>
      <c r="F26" s="47" t="str">
        <f>AV26</f>
      </c>
      <c r="G26" s="47" t="str">
        <f>AW26</f>
      </c>
      <c r="H26" s="44" t="str">
        <f>AV26/AU26-1</f>
      </c>
      <c r="I26" s="44" t="str">
        <f>AV26/AO26-1</f>
      </c>
      <c r="J26" s="44" t="str">
        <f>AW26/AV26</f>
      </c>
      <c r="K26" s="44" t="str">
        <f>AV26/Sum(AV$1:AV$345)</f>
      </c>
      <c r="L26" s="44" t="str">
        <f>AW26/Sum(AW1:AW$345)</f>
      </c>
      <c r="M26" t="s">
        <v>1680</v>
      </c>
      <c r="N26" t="s">
        <v>1685</v>
      </c>
      <c r="O26" t="s">
        <v>1686</v>
      </c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 t="n">
        <v>652288.435975543</v>
      </c>
      <c r="AM26" s="47" t="n">
        <v>569938.675775301</v>
      </c>
      <c r="AN26" s="47" t="n">
        <v>1118385.7860698</v>
      </c>
      <c r="AO26" s="47" t="n">
        <v>377971.116784423</v>
      </c>
      <c r="AP26" s="47" t="n">
        <v>2615658.65153899</v>
      </c>
      <c r="AQ26" s="47" t="n">
        <v>19554.3167949684</v>
      </c>
      <c r="AR26" s="47" t="n">
        <v>0</v>
      </c>
      <c r="AS26" s="47" t="n">
        <v>-12723.6229218785</v>
      </c>
      <c r="AT26" s="47" t="n">
        <v>0</v>
      </c>
      <c r="AU26" s="47" t="n">
        <v>-15.3870484909606</v>
      </c>
      <c r="AV26" s="47" t="n">
        <v>-0.17</v>
      </c>
      <c r="AW26" s="47"/>
    </row>
    <row r="27">
      <c r="A27" t="str">
        <f>M27</f>
      </c>
      <c r="B27" t="str">
        <f>N27</f>
      </c>
      <c r="C27" t="str">
        <f>O27</f>
      </c>
      <c r="D27" s="47" t="str">
        <f>AO27</f>
      </c>
      <c r="E27" s="47" t="str">
        <f>AU27</f>
      </c>
      <c r="F27" s="47" t="str">
        <f>AV27</f>
      </c>
      <c r="G27" s="47" t="str">
        <f>AW27</f>
      </c>
      <c r="H27" s="44" t="str">
        <f>AV27/AU27-1</f>
      </c>
      <c r="I27" s="44" t="str">
        <f>AV27/AO27-1</f>
      </c>
      <c r="J27" s="44" t="str">
        <f>AW27/AV27</f>
      </c>
      <c r="K27" s="44" t="str">
        <f>AV27/Sum(AV$1:AV$345)</f>
      </c>
      <c r="L27" s="44" t="str">
        <f>AW27/Sum(AW1:AW$345)</f>
      </c>
      <c r="M27" t="s">
        <v>1680</v>
      </c>
      <c r="N27" t="s">
        <v>1687</v>
      </c>
      <c r="O27" t="s">
        <v>1688</v>
      </c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 t="n">
        <v>5910728.05699668</v>
      </c>
      <c r="AR27" s="47" t="n">
        <v>264072.748468349</v>
      </c>
      <c r="AS27" s="47" t="n">
        <v>6876461.18601141</v>
      </c>
      <c r="AT27" s="47" t="n">
        <v>0</v>
      </c>
      <c r="AU27" s="47"/>
      <c r="AV27" s="47" t="n">
        <v>-1456953.25</v>
      </c>
      <c r="AW27" s="47"/>
    </row>
    <row r="28">
      <c r="A28" t="str">
        <f>M28</f>
      </c>
      <c r="B28" t="str">
        <f>N28</f>
      </c>
      <c r="C28" t="str">
        <f>O28</f>
      </c>
      <c r="D28" s="47" t="str">
        <f>AO28</f>
      </c>
      <c r="E28" s="47" t="str">
        <f>AU28</f>
      </c>
      <c r="F28" s="47" t="str">
        <f>AV28</f>
      </c>
      <c r="G28" s="47" t="str">
        <f>AW28</f>
      </c>
      <c r="H28" s="44" t="str">
        <f>AV28/AU28-1</f>
      </c>
      <c r="I28" s="44" t="str">
        <f>AV28/AO28-1</f>
      </c>
      <c r="J28" s="44" t="str">
        <f>AW28/AV28</f>
      </c>
      <c r="K28" s="44" t="str">
        <f>AV28/Sum(AV$1:AV$345)</f>
      </c>
      <c r="L28" s="44" t="str">
        <f>AW28/Sum(AW1:AW$345)</f>
      </c>
      <c r="M28" t="s">
        <v>1680</v>
      </c>
      <c r="N28" t="s">
        <v>3732</v>
      </c>
      <c r="O28" t="s">
        <v>3733</v>
      </c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 t="n">
        <v>25565.3072221212</v>
      </c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</row>
    <row r="29">
      <c r="A29" t="str">
        <f>M29</f>
      </c>
      <c r="B29" t="str">
        <f>N29</f>
      </c>
      <c r="C29" t="str">
        <f>O29</f>
      </c>
      <c r="D29" s="47" t="str">
        <f>AO29</f>
      </c>
      <c r="E29" s="47" t="str">
        <f>AU29</f>
      </c>
      <c r="F29" s="47" t="str">
        <f>AV29</f>
      </c>
      <c r="G29" s="47" t="str">
        <f>AW29</f>
      </c>
      <c r="H29" s="44" t="str">
        <f>AV29/AU29-1</f>
      </c>
      <c r="I29" s="44" t="str">
        <f>AV29/AO29-1</f>
      </c>
      <c r="J29" s="44" t="str">
        <f>AW29/AV29</f>
      </c>
      <c r="K29" s="44" t="str">
        <f>AV29/Sum(AV$1:AV$345)</f>
      </c>
      <c r="L29" s="44" t="str">
        <f>AW29/Sum(AW1:AW$345)</f>
      </c>
      <c r="M29" t="s">
        <v>1680</v>
      </c>
      <c r="N29" t="s">
        <v>3734</v>
      </c>
      <c r="O29" t="s">
        <v>3735</v>
      </c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 t="n">
        <v>9492.02969280704</v>
      </c>
      <c r="AF29" s="47" t="n">
        <v>6766.97235136036</v>
      </c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</row>
    <row r="30">
      <c r="A30" t="str">
        <f>M30</f>
      </c>
      <c r="B30" t="str">
        <f>N30</f>
      </c>
      <c r="C30" t="str">
        <f>O30</f>
      </c>
      <c r="D30" s="47" t="str">
        <f>AO30</f>
      </c>
      <c r="E30" s="47" t="str">
        <f>AU30</f>
      </c>
      <c r="F30" s="47" t="str">
        <f>AV30</f>
      </c>
      <c r="G30" s="47" t="str">
        <f>AW30</f>
      </c>
      <c r="H30" s="44" t="str">
        <f>AV30/AU30-1</f>
      </c>
      <c r="I30" s="44" t="str">
        <f>AV30/AO30-1</f>
      </c>
      <c r="J30" s="44" t="str">
        <f>AW30/AV30</f>
      </c>
      <c r="K30" s="44" t="str">
        <f>AV30/Sum(AV$1:AV$345)</f>
      </c>
      <c r="L30" s="44" t="str">
        <f>AW30/Sum(AW1:AW$345)</f>
      </c>
      <c r="M30" t="s">
        <v>1680</v>
      </c>
      <c r="N30" t="s">
        <v>3736</v>
      </c>
      <c r="O30" t="s">
        <v>3737</v>
      </c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 t="n">
        <v>7345.17292505001</v>
      </c>
      <c r="AE30" s="47" t="n">
        <v>7128.76693887166</v>
      </c>
      <c r="AF30" s="47" t="n">
        <v>3977891.99373845</v>
      </c>
      <c r="AG30" s="47" t="n">
        <v>6225926.67197618</v>
      </c>
      <c r="AH30" s="47" t="n">
        <v>52549.7573097489</v>
      </c>
      <c r="AI30" s="47" t="n">
        <v>13924.6938573145</v>
      </c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</row>
    <row r="31">
      <c r="A31" t="str">
        <f>M31</f>
      </c>
      <c r="B31" t="str">
        <f>N31</f>
      </c>
      <c r="C31" t="str">
        <f>O31</f>
      </c>
      <c r="D31" s="47" t="str">
        <f>AO31</f>
      </c>
      <c r="E31" s="47" t="str">
        <f>AU31</f>
      </c>
      <c r="F31" s="47" t="str">
        <f>AV31</f>
      </c>
      <c r="G31" s="47" t="str">
        <f>AW31</f>
      </c>
      <c r="H31" s="44" t="str">
        <f>AV31/AU31-1</f>
      </c>
      <c r="I31" s="44" t="str">
        <f>AV31/AO31-1</f>
      </c>
      <c r="J31" s="44" t="str">
        <f>AW31/AV31</f>
      </c>
      <c r="K31" s="44" t="str">
        <f>AV31/Sum(AV$1:AV$345)</f>
      </c>
      <c r="L31" s="44" t="str">
        <f>AW31/Sum(AW1:AW$345)</f>
      </c>
      <c r="M31" t="s">
        <v>1680</v>
      </c>
      <c r="N31" t="s">
        <v>3738</v>
      </c>
      <c r="O31" t="s">
        <v>3739</v>
      </c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 t="n">
        <v>57168.7263627618</v>
      </c>
      <c r="AF31" s="47" t="n">
        <v>-10116.9032922404</v>
      </c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</row>
    <row r="32">
      <c r="A32" t="str">
        <f>M32</f>
      </c>
      <c r="B32" t="str">
        <f>N32</f>
      </c>
      <c r="C32" t="str">
        <f>O32</f>
      </c>
      <c r="D32" s="47" t="str">
        <f>AO32</f>
      </c>
      <c r="E32" s="47" t="str">
        <f>AU32</f>
      </c>
      <c r="F32" s="47" t="str">
        <f>AV32</f>
      </c>
      <c r="G32" s="47" t="str">
        <f>AW32</f>
      </c>
      <c r="H32" s="44" t="str">
        <f>AV32/AU32-1</f>
      </c>
      <c r="I32" s="44" t="str">
        <f>AV32/AO32-1</f>
      </c>
      <c r="J32" s="44" t="str">
        <f>AW32/AV32</f>
      </c>
      <c r="K32" s="44" t="str">
        <f>AV32/Sum(AV$1:AV$345)</f>
      </c>
      <c r="L32" s="44" t="str">
        <f>AW32/Sum(AW1:AW$345)</f>
      </c>
      <c r="M32" t="s">
        <v>1680</v>
      </c>
      <c r="N32" t="s">
        <v>3740</v>
      </c>
      <c r="O32" t="s">
        <v>3741</v>
      </c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 t="n">
        <v>27096.5809512044</v>
      </c>
      <c r="AV32" s="47"/>
      <c r="AW32" s="47"/>
    </row>
    <row r="33">
      <c r="A33" t="str">
        <f>M33</f>
      </c>
      <c r="B33" t="str">
        <f>N33</f>
      </c>
      <c r="C33" t="str">
        <f>O33</f>
      </c>
      <c r="D33" s="47" t="str">
        <f>AO33</f>
      </c>
      <c r="E33" s="47" t="str">
        <f>AU33</f>
      </c>
      <c r="F33" s="47" t="str">
        <f>AV33</f>
      </c>
      <c r="G33" s="47" t="str">
        <f>AW33</f>
      </c>
      <c r="H33" s="44" t="str">
        <f>AV33/AU33-1</f>
      </c>
      <c r="I33" s="44" t="str">
        <f>AV33/AO33-1</f>
      </c>
      <c r="J33" s="44" t="str">
        <f>AW33/AV33</f>
      </c>
      <c r="K33" s="44" t="str">
        <f>AV33/Sum(AV$1:AV$345)</f>
      </c>
      <c r="L33" s="44" t="str">
        <f>AW33/Sum(AW1:AW$345)</f>
      </c>
      <c r="M33" t="s">
        <v>1680</v>
      </c>
      <c r="N33" t="s">
        <v>3742</v>
      </c>
      <c r="O33" t="s">
        <v>3743</v>
      </c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 t="n">
        <v>-93508.9005184981</v>
      </c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</row>
    <row r="34">
      <c r="A34" t="str">
        <f>M34</f>
      </c>
      <c r="B34" t="str">
        <f>N34</f>
      </c>
      <c r="C34" t="str">
        <f>O34</f>
      </c>
      <c r="D34" s="47" t="str">
        <f>AO34</f>
      </c>
      <c r="E34" s="47" t="str">
        <f>AU34</f>
      </c>
      <c r="F34" s="47" t="str">
        <f>AV34</f>
      </c>
      <c r="G34" s="47" t="str">
        <f>AW34</f>
      </c>
      <c r="H34" s="44" t="str">
        <f>AV34/AU34-1</f>
      </c>
      <c r="I34" s="44" t="str">
        <f>AV34/AO34-1</f>
      </c>
      <c r="J34" s="44" t="str">
        <f>AW34/AV34</f>
      </c>
      <c r="K34" s="44" t="str">
        <f>AV34/Sum(AV$1:AV$345)</f>
      </c>
      <c r="L34" s="44" t="str">
        <f>AW34/Sum(AW1:AW$345)</f>
      </c>
      <c r="M34" t="s">
        <v>1680</v>
      </c>
      <c r="N34" t="s">
        <v>1689</v>
      </c>
      <c r="O34" t="s">
        <v>1690</v>
      </c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 t="n">
        <v>514233.973312054</v>
      </c>
      <c r="AG34" s="47" t="n">
        <v>0</v>
      </c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 t="n">
        <v>3853640.70544237</v>
      </c>
      <c r="AS34" s="47" t="n">
        <v>20614413.970874</v>
      </c>
      <c r="AT34" s="47"/>
      <c r="AU34" s="47"/>
      <c r="AV34" s="47"/>
      <c r="AW34" s="47" t="n">
        <v>0</v>
      </c>
    </row>
    <row r="35">
      <c r="A35" t="str">
        <f>M35</f>
      </c>
      <c r="B35" t="str">
        <f>N35</f>
      </c>
      <c r="C35" t="str">
        <f>O35</f>
      </c>
      <c r="D35" s="47" t="str">
        <f>AO35</f>
      </c>
      <c r="E35" s="47" t="str">
        <f>AU35</f>
      </c>
      <c r="F35" s="47" t="str">
        <f>AV35</f>
      </c>
      <c r="G35" s="47" t="str">
        <f>AW35</f>
      </c>
      <c r="H35" s="44" t="str">
        <f>AV35/AU35-1</f>
      </c>
      <c r="I35" s="44" t="str">
        <f>AV35/AO35-1</f>
      </c>
      <c r="J35" s="44" t="str">
        <f>AW35/AV35</f>
      </c>
      <c r="K35" s="44" t="str">
        <f>AV35/Sum(AV$1:AV$345)</f>
      </c>
      <c r="L35" s="44" t="str">
        <f>AW35/Sum(AW1:AW$345)</f>
      </c>
      <c r="M35" t="s">
        <v>1680</v>
      </c>
      <c r="N35" t="s">
        <v>3744</v>
      </c>
      <c r="O35" t="s">
        <v>3745</v>
      </c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 t="n">
        <v>15451.9352663871</v>
      </c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</row>
    <row r="36">
      <c r="A36" t="str">
        <f>M36</f>
      </c>
      <c r="B36" t="str">
        <f>N36</f>
      </c>
      <c r="C36" t="str">
        <f>O36</f>
      </c>
      <c r="D36" s="47" t="str">
        <f>AO36</f>
      </c>
      <c r="E36" s="47" t="str">
        <f>AU36</f>
      </c>
      <c r="F36" s="47" t="str">
        <f>AV36</f>
      </c>
      <c r="G36" s="47" t="str">
        <f>AW36</f>
      </c>
      <c r="H36" s="44" t="str">
        <f>AV36/AU36-1</f>
      </c>
      <c r="I36" s="44" t="str">
        <f>AV36/AO36-1</f>
      </c>
      <c r="J36" s="44" t="str">
        <f>AW36/AV36</f>
      </c>
      <c r="K36" s="44" t="str">
        <f>AV36/Sum(AV$1:AV$345)</f>
      </c>
      <c r="L36" s="44" t="str">
        <f>AW36/Sum(AW1:AW$345)</f>
      </c>
      <c r="M36" t="s">
        <v>1680</v>
      </c>
      <c r="N36" t="s">
        <v>3746</v>
      </c>
      <c r="O36" t="s">
        <v>3747</v>
      </c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 t="n">
        <v>17403.5081456227</v>
      </c>
      <c r="AE36" s="47" t="n">
        <v>31327.3071230286</v>
      </c>
      <c r="AF36" s="47" t="n">
        <v>26145.1204484377</v>
      </c>
      <c r="AG36" s="47" t="n">
        <v>-10272.8071096306</v>
      </c>
      <c r="AH36" s="47" t="n">
        <v>-14328.5865294883</v>
      </c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</row>
    <row r="37">
      <c r="A37" t="str">
        <f>M37</f>
      </c>
      <c r="B37" t="str">
        <f>N37</f>
      </c>
      <c r="C37" t="str">
        <f>O37</f>
      </c>
      <c r="D37" s="47" t="str">
        <f>AO37</f>
      </c>
      <c r="E37" s="47" t="str">
        <f>AU37</f>
      </c>
      <c r="F37" s="47" t="str">
        <f>AV37</f>
      </c>
      <c r="G37" s="47" t="str">
        <f>AW37</f>
      </c>
      <c r="H37" s="44" t="str">
        <f>AV37/AU37-1</f>
      </c>
      <c r="I37" s="44" t="str">
        <f>AV37/AO37-1</f>
      </c>
      <c r="J37" s="44" t="str">
        <f>AW37/AV37</f>
      </c>
      <c r="K37" s="44" t="str">
        <f>AV37/Sum(AV$1:AV$345)</f>
      </c>
      <c r="L37" s="44" t="str">
        <f>AW37/Sum(AW1:AW$345)</f>
      </c>
      <c r="M37" t="s">
        <v>1680</v>
      </c>
      <c r="N37" t="s">
        <v>3748</v>
      </c>
      <c r="O37" t="s">
        <v>3749</v>
      </c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 t="n">
        <v>5037.7443263813</v>
      </c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</row>
    <row r="38">
      <c r="A38" t="str">
        <f>M38</f>
      </c>
      <c r="B38" t="str">
        <f>N38</f>
      </c>
      <c r="C38" t="str">
        <f>O38</f>
      </c>
      <c r="D38" s="47" t="str">
        <f>AO38</f>
      </c>
      <c r="E38" s="47" t="str">
        <f>AU38</f>
      </c>
      <c r="F38" s="47" t="str">
        <f>AV38</f>
      </c>
      <c r="G38" s="47" t="str">
        <f>AW38</f>
      </c>
      <c r="H38" s="44" t="str">
        <f>AV38/AU38-1</f>
      </c>
      <c r="I38" s="44" t="str">
        <f>AV38/AO38-1</f>
      </c>
      <c r="J38" s="44" t="str">
        <f>AW38/AV38</f>
      </c>
      <c r="K38" s="44" t="str">
        <f>AV38/Sum(AV$1:AV$345)</f>
      </c>
      <c r="L38" s="44" t="str">
        <f>AW38/Sum(AW1:AW$345)</f>
      </c>
      <c r="M38" t="s">
        <v>1680</v>
      </c>
      <c r="N38" t="s">
        <v>1691</v>
      </c>
      <c r="O38" t="s">
        <v>1692</v>
      </c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 t="n">
        <v>2915361.91720102</v>
      </c>
      <c r="AK38" s="47" t="n">
        <v>29824679.4654147</v>
      </c>
      <c r="AL38" s="47" t="n">
        <v>2017928.60750248</v>
      </c>
      <c r="AM38" s="47" t="n">
        <v>8454301.59275826</v>
      </c>
      <c r="AN38" s="47" t="n">
        <v>8594936.60704423</v>
      </c>
      <c r="AO38" s="47"/>
      <c r="AP38" s="47" t="n">
        <v>-791847.254561359</v>
      </c>
      <c r="AQ38" s="47"/>
      <c r="AR38" s="47"/>
      <c r="AS38" s="47"/>
      <c r="AT38" s="47"/>
      <c r="AU38" s="47"/>
      <c r="AV38" s="47" t="n">
        <v>0</v>
      </c>
      <c r="AW38" s="47"/>
    </row>
    <row r="39">
      <c r="A39" t="str">
        <f>M39</f>
      </c>
      <c r="B39" t="str">
        <f>N39</f>
      </c>
      <c r="C39" t="str">
        <f>O39</f>
      </c>
      <c r="D39" s="47" t="str">
        <f>AO39</f>
      </c>
      <c r="E39" s="47" t="str">
        <f>AU39</f>
      </c>
      <c r="F39" s="47" t="str">
        <f>AV39</f>
      </c>
      <c r="G39" s="47" t="str">
        <f>AW39</f>
      </c>
      <c r="H39" s="44" t="str">
        <f>AV39/AU39-1</f>
      </c>
      <c r="I39" s="44" t="str">
        <f>AV39/AO39-1</f>
      </c>
      <c r="J39" s="44" t="str">
        <f>AW39/AV39</f>
      </c>
      <c r="K39" s="44" t="str">
        <f>AV39/Sum(AV$1:AV$345)</f>
      </c>
      <c r="L39" s="44" t="str">
        <f>AW39/Sum(AW1:AW$345)</f>
      </c>
      <c r="M39" t="s">
        <v>1680</v>
      </c>
      <c r="N39" t="s">
        <v>3750</v>
      </c>
      <c r="O39" t="s">
        <v>3751</v>
      </c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 t="n">
        <v>167069.559764855</v>
      </c>
      <c r="AO39" s="47" t="n">
        <v>131333.991615746</v>
      </c>
      <c r="AP39" s="47" t="n">
        <v>128120.274651022</v>
      </c>
      <c r="AQ39" s="47" t="n">
        <v>115997.24986177</v>
      </c>
      <c r="AR39" s="47" t="n">
        <v>47261.9697729655</v>
      </c>
      <c r="AS39" s="47" t="n">
        <v>-1437.76803209047</v>
      </c>
      <c r="AT39" s="47"/>
      <c r="AU39" s="47"/>
      <c r="AV39" s="47"/>
      <c r="AW39" s="47"/>
    </row>
    <row r="40">
      <c r="A40" t="str">
        <f>M40</f>
      </c>
      <c r="B40" t="str">
        <f>N40</f>
      </c>
      <c r="C40" t="str">
        <f>O40</f>
      </c>
      <c r="D40" s="47" t="str">
        <f>AO40</f>
      </c>
      <c r="E40" s="47" t="str">
        <f>AU40</f>
      </c>
      <c r="F40" s="47" t="str">
        <f>AV40</f>
      </c>
      <c r="G40" s="47" t="str">
        <f>AW40</f>
      </c>
      <c r="H40" s="44" t="str">
        <f>AV40/AU40-1</f>
      </c>
      <c r="I40" s="44" t="str">
        <f>AV40/AO40-1</f>
      </c>
      <c r="J40" s="44" t="str">
        <f>AW40/AV40</f>
      </c>
      <c r="K40" s="44" t="str">
        <f>AV40/Sum(AV$1:AV$345)</f>
      </c>
      <c r="L40" s="44" t="str">
        <f>AW40/Sum(AW1:AW$345)</f>
      </c>
      <c r="M40" t="s">
        <v>1680</v>
      </c>
      <c r="N40" t="s">
        <v>3752</v>
      </c>
      <c r="O40" t="s">
        <v>3753</v>
      </c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 t="n">
        <v>107668.216248257</v>
      </c>
      <c r="AE40" s="47" t="n">
        <v>347971.312092128</v>
      </c>
      <c r="AF40" s="47"/>
      <c r="AG40" s="47" t="n">
        <v>19003.808621803</v>
      </c>
      <c r="AH40" s="47" t="n">
        <v>0</v>
      </c>
      <c r="AI40" s="47" t="n">
        <v>1058314.52310865</v>
      </c>
      <c r="AJ40" s="47" t="n">
        <v>-245110.924673835</v>
      </c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</row>
    <row r="41">
      <c r="A41" t="str">
        <f>M41</f>
      </c>
      <c r="B41" t="str">
        <f>N41</f>
      </c>
      <c r="C41" t="str">
        <f>O41</f>
      </c>
      <c r="D41" s="47" t="str">
        <f>AO41</f>
      </c>
      <c r="E41" s="47" t="str">
        <f>AU41</f>
      </c>
      <c r="F41" s="47" t="str">
        <f>AV41</f>
      </c>
      <c r="G41" s="47" t="str">
        <f>AW41</f>
      </c>
      <c r="H41" s="44" t="str">
        <f>AV41/AU41-1</f>
      </c>
      <c r="I41" s="44" t="str">
        <f>AV41/AO41-1</f>
      </c>
      <c r="J41" s="44" t="str">
        <f>AW41/AV41</f>
      </c>
      <c r="K41" s="44" t="str">
        <f>AV41/Sum(AV$1:AV$345)</f>
      </c>
      <c r="L41" s="44" t="str">
        <f>AW41/Sum(AW1:AW$345)</f>
      </c>
      <c r="M41" t="s">
        <v>1680</v>
      </c>
      <c r="N41" t="s">
        <v>3754</v>
      </c>
      <c r="O41" t="s">
        <v>3755</v>
      </c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 t="n">
        <v>17590.9325941983</v>
      </c>
      <c r="AF41" s="47"/>
      <c r="AG41" s="47"/>
      <c r="AH41" s="47"/>
      <c r="AI41" s="47"/>
      <c r="AJ41" s="47"/>
      <c r="AK41" s="47"/>
      <c r="AL41" s="47"/>
      <c r="AM41" s="47"/>
      <c r="AN41" s="47" t="n">
        <v>73821.0637821498</v>
      </c>
      <c r="AO41" s="47"/>
      <c r="AP41" s="47"/>
      <c r="AQ41" s="47"/>
      <c r="AR41" s="47"/>
      <c r="AS41" s="47"/>
      <c r="AT41" s="47"/>
      <c r="AU41" s="47"/>
      <c r="AV41" s="47"/>
      <c r="AW41" s="47"/>
    </row>
    <row r="42">
      <c r="A42" t="str">
        <f>M42</f>
      </c>
      <c r="B42" t="str">
        <f>N42</f>
      </c>
      <c r="C42" t="str">
        <f>O42</f>
      </c>
      <c r="D42" s="47" t="str">
        <f>AO42</f>
      </c>
      <c r="E42" s="47" t="str">
        <f>AU42</f>
      </c>
      <c r="F42" s="47" t="str">
        <f>AV42</f>
      </c>
      <c r="G42" s="47" t="str">
        <f>AW42</f>
      </c>
      <c r="H42" s="44" t="str">
        <f>AV42/AU42-1</f>
      </c>
      <c r="I42" s="44" t="str">
        <f>AV42/AO42-1</f>
      </c>
      <c r="J42" s="44" t="str">
        <f>AW42/AV42</f>
      </c>
      <c r="K42" s="44" t="str">
        <f>AV42/Sum(AV$1:AV$345)</f>
      </c>
      <c r="L42" s="44" t="str">
        <f>AW42/Sum(AW1:AW$345)</f>
      </c>
      <c r="M42" t="s">
        <v>1680</v>
      </c>
      <c r="N42" t="s">
        <v>3756</v>
      </c>
      <c r="O42" t="s">
        <v>3757</v>
      </c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 t="n">
        <v>40484.4325710059</v>
      </c>
      <c r="AO42" s="47" t="n">
        <v>158117.175529738</v>
      </c>
      <c r="AP42" s="47" t="n">
        <v>92528.9887386556</v>
      </c>
      <c r="AQ42" s="47" t="n">
        <v>198718.708823008</v>
      </c>
      <c r="AR42" s="47" t="n">
        <v>-39532.9002339364</v>
      </c>
      <c r="AS42" s="47" t="n">
        <v>-21255.4473978804</v>
      </c>
      <c r="AT42" s="47"/>
      <c r="AU42" s="47"/>
      <c r="AV42" s="47"/>
      <c r="AW42" s="47"/>
    </row>
    <row r="43">
      <c r="A43" t="str">
        <f>M43</f>
      </c>
      <c r="B43" t="str">
        <f>N43</f>
      </c>
      <c r="C43" t="str">
        <f>O43</f>
      </c>
      <c r="D43" s="47" t="str">
        <f>AO43</f>
      </c>
      <c r="E43" s="47" t="str">
        <f>AU43</f>
      </c>
      <c r="F43" s="47" t="str">
        <f>AV43</f>
      </c>
      <c r="G43" s="47" t="str">
        <f>AW43</f>
      </c>
      <c r="H43" s="44" t="str">
        <f>AV43/AU43-1</f>
      </c>
      <c r="I43" s="44" t="str">
        <f>AV43/AO43-1</f>
      </c>
      <c r="J43" s="44" t="str">
        <f>AW43/AV43</f>
      </c>
      <c r="K43" s="44" t="str">
        <f>AV43/Sum(AV$1:AV$345)</f>
      </c>
      <c r="L43" s="44" t="str">
        <f>AW43/Sum(AW1:AW$345)</f>
      </c>
      <c r="M43" t="s">
        <v>1680</v>
      </c>
      <c r="N43" t="s">
        <v>3758</v>
      </c>
      <c r="O43" t="s">
        <v>3759</v>
      </c>
      <c r="P43" s="47"/>
      <c r="Q43" s="47"/>
      <c r="R43" s="47"/>
      <c r="S43" s="47"/>
      <c r="T43" s="47" t="n">
        <v>664410.546752433</v>
      </c>
      <c r="U43" s="47" t="n">
        <v>634991.900332473</v>
      </c>
      <c r="V43" s="47" t="n">
        <v>399771.82337518</v>
      </c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</row>
    <row r="44">
      <c r="A44" t="str">
        <f>M44</f>
      </c>
      <c r="B44" t="str">
        <f>N44</f>
      </c>
      <c r="C44" t="str">
        <f>O44</f>
      </c>
      <c r="D44" s="47" t="str">
        <f>AO44</f>
      </c>
      <c r="E44" s="47" t="str">
        <f>AU44</f>
      </c>
      <c r="F44" s="47" t="str">
        <f>AV44</f>
      </c>
      <c r="G44" s="47" t="str">
        <f>AW44</f>
      </c>
      <c r="H44" s="44" t="str">
        <f>AV44/AU44-1</f>
      </c>
      <c r="I44" s="44" t="str">
        <f>AV44/AO44-1</f>
      </c>
      <c r="J44" s="44" t="str">
        <f>AW44/AV44</f>
      </c>
      <c r="K44" s="44" t="str">
        <f>AV44/Sum(AV$1:AV$345)</f>
      </c>
      <c r="L44" s="44" t="str">
        <f>AW44/Sum(AW1:AW$345)</f>
      </c>
      <c r="M44" t="s">
        <v>1680</v>
      </c>
      <c r="N44" t="s">
        <v>1693</v>
      </c>
      <c r="O44" t="s">
        <v>1694</v>
      </c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 t="n">
        <v>11446568.6189696</v>
      </c>
      <c r="AG44" s="47" t="n">
        <v>1922219.25249629</v>
      </c>
      <c r="AH44" s="47" t="n">
        <v>5303579.53885362</v>
      </c>
      <c r="AI44" s="47" t="n">
        <v>60189116.1264927</v>
      </c>
      <c r="AJ44" s="47" t="n">
        <v>1998844.88856403</v>
      </c>
      <c r="AK44" s="47" t="n">
        <v>58216855.0483928</v>
      </c>
      <c r="AL44" s="47" t="n">
        <v>107357459.571722</v>
      </c>
      <c r="AM44" s="47" t="n">
        <v>68250703.650106</v>
      </c>
      <c r="AN44" s="47" t="n">
        <v>-632779.87017442</v>
      </c>
      <c r="AO44" s="47" t="n">
        <v>-615796.868272149</v>
      </c>
      <c r="AP44" s="47" t="n">
        <v>-4046914.48516951</v>
      </c>
      <c r="AQ44" s="47" t="n">
        <v>341335.881592431</v>
      </c>
      <c r="AR44" s="47" t="n">
        <v>-3020093.01191169</v>
      </c>
      <c r="AS44" s="47" t="n">
        <v>3713744.87131903</v>
      </c>
      <c r="AT44" s="47" t="n">
        <v>5536691.96947484</v>
      </c>
      <c r="AU44" s="47" t="n">
        <v>5126020.97899917</v>
      </c>
      <c r="AV44" s="47" t="n">
        <v>-8721.1501</v>
      </c>
      <c r="AW44" s="47" t="n">
        <v>0</v>
      </c>
    </row>
    <row r="45">
      <c r="A45" t="str">
        <f>M45</f>
      </c>
      <c r="B45" t="str">
        <f>N45</f>
      </c>
      <c r="C45" t="str">
        <f>O45</f>
      </c>
      <c r="D45" s="47" t="str">
        <f>AO45</f>
      </c>
      <c r="E45" s="47" t="str">
        <f>AU45</f>
      </c>
      <c r="F45" s="47" t="str">
        <f>AV45</f>
      </c>
      <c r="G45" s="47" t="str">
        <f>AW45</f>
      </c>
      <c r="H45" s="44" t="str">
        <f>AV45/AU45-1</f>
      </c>
      <c r="I45" s="44" t="str">
        <f>AV45/AO45-1</f>
      </c>
      <c r="J45" s="44" t="str">
        <f>AW45/AV45</f>
      </c>
      <c r="K45" s="44" t="str">
        <f>AV45/Sum(AV$1:AV$345)</f>
      </c>
      <c r="L45" s="44" t="str">
        <f>AW45/Sum(AW1:AW$345)</f>
      </c>
      <c r="M45" t="s">
        <v>1680</v>
      </c>
      <c r="N45" t="s">
        <v>3760</v>
      </c>
      <c r="O45" t="s">
        <v>3761</v>
      </c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 t="n">
        <v>163622.726155427</v>
      </c>
      <c r="AE45" s="47" t="n">
        <v>812247.778274236</v>
      </c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</row>
    <row r="46">
      <c r="A46" t="str">
        <f>M46</f>
      </c>
      <c r="B46" t="str">
        <f>N46</f>
      </c>
      <c r="C46" t="str">
        <f>O46</f>
      </c>
      <c r="D46" s="47" t="str">
        <f>AO46</f>
      </c>
      <c r="E46" s="47" t="str">
        <f>AU46</f>
      </c>
      <c r="F46" s="47" t="str">
        <f>AV46</f>
      </c>
      <c r="G46" s="47" t="str">
        <f>AW46</f>
      </c>
      <c r="H46" s="44" t="str">
        <f>AV46/AU46-1</f>
      </c>
      <c r="I46" s="44" t="str">
        <f>AV46/AO46-1</f>
      </c>
      <c r="J46" s="44" t="str">
        <f>AW46/AV46</f>
      </c>
      <c r="K46" s="44" t="str">
        <f>AV46/Sum(AV$1:AV$345)</f>
      </c>
      <c r="L46" s="44" t="str">
        <f>AW46/Sum(AW1:AW$345)</f>
      </c>
      <c r="M46" t="s">
        <v>1680</v>
      </c>
      <c r="N46" t="s">
        <v>3762</v>
      </c>
      <c r="O46" t="s">
        <v>3763</v>
      </c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 t="n">
        <v>2677.46279163427</v>
      </c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</row>
    <row r="47">
      <c r="A47" t="str">
        <f>M47</f>
      </c>
      <c r="B47" t="str">
        <f>N47</f>
      </c>
      <c r="C47" t="str">
        <f>O47</f>
      </c>
      <c r="D47" s="47" t="str">
        <f>AO47</f>
      </c>
      <c r="E47" s="47" t="str">
        <f>AU47</f>
      </c>
      <c r="F47" s="47" t="str">
        <f>AV47</f>
      </c>
      <c r="G47" s="47" t="str">
        <f>AW47</f>
      </c>
      <c r="H47" s="44" t="str">
        <f>AV47/AU47-1</f>
      </c>
      <c r="I47" s="44" t="str">
        <f>AV47/AO47-1</f>
      </c>
      <c r="J47" s="44" t="str">
        <f>AW47/AV47</f>
      </c>
      <c r="K47" s="44" t="str">
        <f>AV47/Sum(AV$1:AV$345)</f>
      </c>
      <c r="L47" s="44" t="str">
        <f>AW47/Sum(AW1:AW$345)</f>
      </c>
      <c r="M47" t="s">
        <v>1680</v>
      </c>
      <c r="N47" t="s">
        <v>1695</v>
      </c>
      <c r="O47" t="s">
        <v>1696</v>
      </c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 t="n">
        <v>11904.9765639891</v>
      </c>
      <c r="AT47" s="47" t="n">
        <v>5718.90626437249</v>
      </c>
      <c r="AU47" s="47" t="n">
        <v>6085.18728127401</v>
      </c>
      <c r="AV47" s="47" t="n">
        <v>6544.4399</v>
      </c>
      <c r="AW47" s="47"/>
    </row>
    <row r="48">
      <c r="A48" t="str">
        <f>M48</f>
      </c>
      <c r="B48" t="str">
        <f>N48</f>
      </c>
      <c r="C48" t="str">
        <f>O48</f>
      </c>
      <c r="D48" s="47" t="str">
        <f>AO48</f>
      </c>
      <c r="E48" s="47" t="str">
        <f>AU48</f>
      </c>
      <c r="F48" s="47" t="str">
        <f>AV48</f>
      </c>
      <c r="G48" s="47" t="str">
        <f>AW48</f>
      </c>
      <c r="H48" s="44" t="str">
        <f>AV48/AU48-1</f>
      </c>
      <c r="I48" s="44" t="str">
        <f>AV48/AO48-1</f>
      </c>
      <c r="J48" s="44" t="str">
        <f>AW48/AV48</f>
      </c>
      <c r="K48" s="44" t="str">
        <f>AV48/Sum(AV$1:AV$345)</f>
      </c>
      <c r="L48" s="44" t="str">
        <f>AW48/Sum(AW1:AW$345)</f>
      </c>
      <c r="M48" t="s">
        <v>1697</v>
      </c>
      <c r="N48" t="s">
        <v>3764</v>
      </c>
      <c r="O48" t="s">
        <v>3765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 t="n">
        <v>0</v>
      </c>
      <c r="AG48" s="47" t="n">
        <v>0</v>
      </c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</row>
    <row r="49">
      <c r="A49" t="str">
        <f>M49</f>
      </c>
      <c r="B49" t="str">
        <f>N49</f>
      </c>
      <c r="C49" t="str">
        <f>O49</f>
      </c>
      <c r="D49" s="47" t="str">
        <f>AO49</f>
      </c>
      <c r="E49" s="47" t="str">
        <f>AU49</f>
      </c>
      <c r="F49" s="47" t="str">
        <f>AV49</f>
      </c>
      <c r="G49" s="47" t="str">
        <f>AW49</f>
      </c>
      <c r="H49" s="44" t="str">
        <f>AV49/AU49-1</f>
      </c>
      <c r="I49" s="44" t="str">
        <f>AV49/AO49-1</f>
      </c>
      <c r="J49" s="44" t="str">
        <f>AW49/AV49</f>
      </c>
      <c r="K49" s="44" t="str">
        <f>AV49/Sum(AV$1:AV$345)</f>
      </c>
      <c r="L49" s="44" t="str">
        <f>AW49/Sum(AW1:AW$345)</f>
      </c>
      <c r="M49" t="s">
        <v>1697</v>
      </c>
      <c r="N49" t="s">
        <v>3766</v>
      </c>
      <c r="O49" t="s">
        <v>3767</v>
      </c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 t="n">
        <v>1452316.8048349</v>
      </c>
      <c r="AE49" s="47" t="n">
        <v>38490655.3667309</v>
      </c>
      <c r="AF49" s="47" t="n">
        <v>2527588.60722881</v>
      </c>
      <c r="AG49" s="47" t="n">
        <v>4820706.48469118</v>
      </c>
      <c r="AH49" s="47" t="n">
        <v>1569399.24369031</v>
      </c>
      <c r="AI49" s="47" t="n">
        <v>3585987.85519361</v>
      </c>
      <c r="AJ49" s="47" t="n">
        <v>7023869.72811262</v>
      </c>
      <c r="AK49" s="47" t="n">
        <v>15645.3280089924</v>
      </c>
      <c r="AL49" s="47"/>
      <c r="AM49" s="47" t="n">
        <v>28013.6435601672</v>
      </c>
      <c r="AN49" s="47"/>
      <c r="AO49" s="47"/>
      <c r="AP49" s="47" t="n">
        <v>41465.7764751968</v>
      </c>
      <c r="AQ49" s="47"/>
      <c r="AR49" s="47"/>
      <c r="AS49" s="47"/>
      <c r="AT49" s="47"/>
      <c r="AU49" s="47"/>
      <c r="AV49" s="47"/>
      <c r="AW49" s="47"/>
    </row>
    <row r="50">
      <c r="A50" t="str">
        <f>M50</f>
      </c>
      <c r="B50" t="str">
        <f>N50</f>
      </c>
      <c r="C50" t="str">
        <f>O50</f>
      </c>
      <c r="D50" s="47" t="str">
        <f>AO50</f>
      </c>
      <c r="E50" s="47" t="str">
        <f>AU50</f>
      </c>
      <c r="F50" s="47" t="str">
        <f>AV50</f>
      </c>
      <c r="G50" s="47" t="str">
        <f>AW50</f>
      </c>
      <c r="H50" s="44" t="str">
        <f>AV50/AU50-1</f>
      </c>
      <c r="I50" s="44" t="str">
        <f>AV50/AO50-1</f>
      </c>
      <c r="J50" s="44" t="str">
        <f>AW50/AV50</f>
      </c>
      <c r="K50" s="44" t="str">
        <f>AV50/Sum(AV$1:AV$345)</f>
      </c>
      <c r="L50" s="44" t="str">
        <f>AW50/Sum(AW1:AW$345)</f>
      </c>
      <c r="M50" t="s">
        <v>1697</v>
      </c>
      <c r="N50" t="s">
        <v>3768</v>
      </c>
      <c r="O50" t="s">
        <v>3769</v>
      </c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 t="n">
        <v>11222.0857441356</v>
      </c>
      <c r="AO50" s="47"/>
      <c r="AP50" s="47"/>
      <c r="AQ50" s="47"/>
      <c r="AR50" s="47"/>
      <c r="AS50" s="47"/>
      <c r="AT50" s="47"/>
      <c r="AU50" s="47"/>
      <c r="AV50" s="47"/>
      <c r="AW50" s="47"/>
    </row>
    <row r="51">
      <c r="A51" t="str">
        <f>M51</f>
      </c>
      <c r="B51" t="str">
        <f>N51</f>
      </c>
      <c r="C51" t="str">
        <f>O51</f>
      </c>
      <c r="D51" s="47" t="str">
        <f>AO51</f>
      </c>
      <c r="E51" s="47" t="str">
        <f>AU51</f>
      </c>
      <c r="F51" s="47" t="str">
        <f>AV51</f>
      </c>
      <c r="G51" s="47" t="str">
        <f>AW51</f>
      </c>
      <c r="H51" s="44" t="str">
        <f>AV51/AU51-1</f>
      </c>
      <c r="I51" s="44" t="str">
        <f>AV51/AO51-1</f>
      </c>
      <c r="J51" s="44" t="str">
        <f>AW51/AV51</f>
      </c>
      <c r="K51" s="44" t="str">
        <f>AV51/Sum(AV$1:AV$345)</f>
      </c>
      <c r="L51" s="44" t="str">
        <f>AW51/Sum(AW1:AW$345)</f>
      </c>
      <c r="M51" t="s">
        <v>1697</v>
      </c>
      <c r="N51" t="s">
        <v>3770</v>
      </c>
      <c r="O51" t="s">
        <v>3771</v>
      </c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 t="n">
        <v>-2825.99343590242</v>
      </c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</row>
    <row r="52">
      <c r="A52" t="str">
        <f>M52</f>
      </c>
      <c r="B52" t="str">
        <f>N52</f>
      </c>
      <c r="C52" t="str">
        <f>O52</f>
      </c>
      <c r="D52" s="47" t="str">
        <f>AO52</f>
      </c>
      <c r="E52" s="47" t="str">
        <f>AU52</f>
      </c>
      <c r="F52" s="47" t="str">
        <f>AV52</f>
      </c>
      <c r="G52" s="47" t="str">
        <f>AW52</f>
      </c>
      <c r="H52" s="44" t="str">
        <f>AV52/AU52-1</f>
      </c>
      <c r="I52" s="44" t="str">
        <f>AV52/AO52-1</f>
      </c>
      <c r="J52" s="44" t="str">
        <f>AW52/AV52</f>
      </c>
      <c r="K52" s="44" t="str">
        <f>AV52/Sum(AV$1:AV$345)</f>
      </c>
      <c r="L52" s="44" t="str">
        <f>AW52/Sum(AW1:AW$345)</f>
      </c>
      <c r="M52" t="s">
        <v>1697</v>
      </c>
      <c r="N52" t="s">
        <v>3772</v>
      </c>
      <c r="O52" t="s">
        <v>3773</v>
      </c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 t="n">
        <v>1966422.70833525</v>
      </c>
      <c r="AJ52" s="47" t="n">
        <v>5620837.64624941</v>
      </c>
      <c r="AK52" s="47" t="n">
        <v>16513118.2590253</v>
      </c>
      <c r="AL52" s="47" t="n">
        <v>0</v>
      </c>
      <c r="AM52" s="47" t="n">
        <v>-1446902.8905293</v>
      </c>
      <c r="AN52" s="47"/>
      <c r="AO52" s="47"/>
      <c r="AP52" s="47"/>
      <c r="AQ52" s="47"/>
      <c r="AR52" s="47"/>
      <c r="AS52" s="47"/>
      <c r="AT52" s="47"/>
      <c r="AU52" s="47"/>
      <c r="AV52" s="47"/>
      <c r="AW52" s="47"/>
    </row>
    <row r="53">
      <c r="A53" t="str">
        <f>M53</f>
      </c>
      <c r="B53" t="str">
        <f>N53</f>
      </c>
      <c r="C53" t="str">
        <f>O53</f>
      </c>
      <c r="D53" s="47" t="str">
        <f>AO53</f>
      </c>
      <c r="E53" s="47" t="str">
        <f>AU53</f>
      </c>
      <c r="F53" s="47" t="str">
        <f>AV53</f>
      </c>
      <c r="G53" s="47" t="str">
        <f>AW53</f>
      </c>
      <c r="H53" s="44" t="str">
        <f>AV53/AU53-1</f>
      </c>
      <c r="I53" s="44" t="str">
        <f>AV53/AO53-1</f>
      </c>
      <c r="J53" s="44" t="str">
        <f>AW53/AV53</f>
      </c>
      <c r="K53" s="44" t="str">
        <f>AV53/Sum(AV$1:AV$345)</f>
      </c>
      <c r="L53" s="44" t="str">
        <f>AW53/Sum(AW1:AW$345)</f>
      </c>
      <c r="M53" t="s">
        <v>1697</v>
      </c>
      <c r="N53" t="s">
        <v>3774</v>
      </c>
      <c r="O53" t="s">
        <v>3775</v>
      </c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 t="n">
        <v>124910.505543664</v>
      </c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</row>
    <row r="54">
      <c r="A54" t="str">
        <f>M54</f>
      </c>
      <c r="B54" t="str">
        <f>N54</f>
      </c>
      <c r="C54" t="str">
        <f>O54</f>
      </c>
      <c r="D54" s="47" t="str">
        <f>AO54</f>
      </c>
      <c r="E54" s="47" t="str">
        <f>AU54</f>
      </c>
      <c r="F54" s="47" t="str">
        <f>AV54</f>
      </c>
      <c r="G54" s="47" t="str">
        <f>AW54</f>
      </c>
      <c r="H54" s="44" t="str">
        <f>AV54/AU54-1</f>
      </c>
      <c r="I54" s="44" t="str">
        <f>AV54/AO54-1</f>
      </c>
      <c r="J54" s="44" t="str">
        <f>AW54/AV54</f>
      </c>
      <c r="K54" s="44" t="str">
        <f>AV54/Sum(AV$1:AV$345)</f>
      </c>
      <c r="L54" s="44" t="str">
        <f>AW54/Sum(AW1:AW$345)</f>
      </c>
      <c r="M54" t="s">
        <v>1697</v>
      </c>
      <c r="N54" t="s">
        <v>3776</v>
      </c>
      <c r="O54" t="s">
        <v>3777</v>
      </c>
      <c r="P54" s="47"/>
      <c r="Q54" s="47"/>
      <c r="R54" s="47"/>
      <c r="S54" s="47"/>
      <c r="T54" s="47"/>
      <c r="U54" s="47"/>
      <c r="V54" s="47"/>
      <c r="W54" s="47" t="n">
        <v>1022234.4074038</v>
      </c>
      <c r="X54" s="47"/>
      <c r="Y54" s="47"/>
      <c r="Z54" s="47"/>
      <c r="AA54" s="47"/>
      <c r="AB54" s="47"/>
      <c r="AC54" s="47"/>
      <c r="AD54" s="47"/>
      <c r="AE54" s="47"/>
      <c r="AF54" s="47"/>
      <c r="AG54" s="47" t="n">
        <v>124471.204226214</v>
      </c>
      <c r="AH54" s="47"/>
      <c r="AI54" s="47" t="n">
        <v>122515.282432902</v>
      </c>
      <c r="AJ54" s="47" t="n">
        <v>0</v>
      </c>
      <c r="AK54" s="47"/>
      <c r="AL54" s="47"/>
      <c r="AM54" s="47"/>
      <c r="AN54" s="47"/>
      <c r="AO54" s="47" t="n">
        <v>29362956.221037</v>
      </c>
      <c r="AP54" s="47" t="n">
        <v>25782310.7068679</v>
      </c>
      <c r="AQ54" s="47" t="n">
        <v>38988.6292537842</v>
      </c>
      <c r="AR54" s="47" t="n">
        <v>2350933.99093915</v>
      </c>
      <c r="AS54" s="47" t="n">
        <v>0</v>
      </c>
      <c r="AT54" s="47"/>
      <c r="AU54" s="47"/>
      <c r="AV54" s="47"/>
      <c r="AW54" s="47"/>
    </row>
    <row r="55">
      <c r="A55" t="str">
        <f>M55</f>
      </c>
      <c r="B55" t="str">
        <f>N55</f>
      </c>
      <c r="C55" t="str">
        <f>O55</f>
      </c>
      <c r="D55" s="47" t="str">
        <f>AO55</f>
      </c>
      <c r="E55" s="47" t="str">
        <f>AU55</f>
      </c>
      <c r="F55" s="47" t="str">
        <f>AV55</f>
      </c>
      <c r="G55" s="47" t="str">
        <f>AW55</f>
      </c>
      <c r="H55" s="44" t="str">
        <f>AV55/AU55-1</f>
      </c>
      <c r="I55" s="44" t="str">
        <f>AV55/AO55-1</f>
      </c>
      <c r="J55" s="44" t="str">
        <f>AW55/AV55</f>
      </c>
      <c r="K55" s="44" t="str">
        <f>AV55/Sum(AV$1:AV$345)</f>
      </c>
      <c r="L55" s="44" t="str">
        <f>AW55/Sum(AW1:AW$345)</f>
      </c>
      <c r="M55" t="s">
        <v>1697</v>
      </c>
      <c r="N55" t="s">
        <v>3778</v>
      </c>
      <c r="O55" t="s">
        <v>3779</v>
      </c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 t="n">
        <v>18126598.9117098</v>
      </c>
      <c r="AN55" s="47" t="n">
        <v>0</v>
      </c>
      <c r="AO55" s="47" t="n">
        <v>0</v>
      </c>
      <c r="AP55" s="47"/>
      <c r="AQ55" s="47"/>
      <c r="AR55" s="47"/>
      <c r="AS55" s="47"/>
      <c r="AT55" s="47"/>
      <c r="AU55" s="47"/>
      <c r="AV55" s="47"/>
      <c r="AW55" s="47"/>
    </row>
    <row r="56">
      <c r="A56" t="str">
        <f>M56</f>
      </c>
      <c r="B56" t="str">
        <f>N56</f>
      </c>
      <c r="C56" t="str">
        <f>O56</f>
      </c>
      <c r="D56" s="47" t="str">
        <f>AO56</f>
      </c>
      <c r="E56" s="47" t="str">
        <f>AU56</f>
      </c>
      <c r="F56" s="47" t="str">
        <f>AV56</f>
      </c>
      <c r="G56" s="47" t="str">
        <f>AW56</f>
      </c>
      <c r="H56" s="44" t="str">
        <f>AV56/AU56-1</f>
      </c>
      <c r="I56" s="44" t="str">
        <f>AV56/AO56-1</f>
      </c>
      <c r="J56" s="44" t="str">
        <f>AW56/AV56</f>
      </c>
      <c r="K56" s="44" t="str">
        <f>AV56/Sum(AV$1:AV$345)</f>
      </c>
      <c r="L56" s="44" t="str">
        <f>AW56/Sum(AW1:AW$345)</f>
      </c>
      <c r="M56" t="s">
        <v>1697</v>
      </c>
      <c r="N56" t="s">
        <v>3780</v>
      </c>
      <c r="O56" t="s">
        <v>3781</v>
      </c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 t="n">
        <v>232006.613333095</v>
      </c>
      <c r="AE56" s="47" t="n">
        <v>1913109.56174335</v>
      </c>
      <c r="AF56" s="47" t="n">
        <v>-1339410.32616912</v>
      </c>
      <c r="AG56" s="47" t="n">
        <v>0</v>
      </c>
      <c r="AH56" s="47" t="n">
        <v>0</v>
      </c>
      <c r="AI56" s="47" t="n">
        <v>59513.3850229072</v>
      </c>
      <c r="AJ56" s="47" t="n">
        <v>291484.909193631</v>
      </c>
      <c r="AK56" s="47"/>
      <c r="AL56" s="47"/>
      <c r="AM56" s="47" t="n">
        <v>89568.2225861264</v>
      </c>
      <c r="AN56" s="47"/>
      <c r="AO56" s="47"/>
      <c r="AP56" s="47"/>
      <c r="AQ56" s="47"/>
      <c r="AR56" s="47"/>
      <c r="AS56" s="47"/>
      <c r="AT56" s="47"/>
      <c r="AU56" s="47"/>
      <c r="AV56" s="47"/>
      <c r="AW56" s="47"/>
    </row>
    <row r="57">
      <c r="A57" t="str">
        <f>M57</f>
      </c>
      <c r="B57" t="str">
        <f>N57</f>
      </c>
      <c r="C57" t="str">
        <f>O57</f>
      </c>
      <c r="D57" s="47" t="str">
        <f>AO57</f>
      </c>
      <c r="E57" s="47" t="str">
        <f>AU57</f>
      </c>
      <c r="F57" s="47" t="str">
        <f>AV57</f>
      </c>
      <c r="G57" s="47" t="str">
        <f>AW57</f>
      </c>
      <c r="H57" s="44" t="str">
        <f>AV57/AU57-1</f>
      </c>
      <c r="I57" s="44" t="str">
        <f>AV57/AO57-1</f>
      </c>
      <c r="J57" s="44" t="str">
        <f>AW57/AV57</f>
      </c>
      <c r="K57" s="44" t="str">
        <f>AV57/Sum(AV$1:AV$345)</f>
      </c>
      <c r="L57" s="44" t="str">
        <f>AW57/Sum(AW1:AW$345)</f>
      </c>
      <c r="M57" t="s">
        <v>1697</v>
      </c>
      <c r="N57" t="s">
        <v>3782</v>
      </c>
      <c r="O57" t="s">
        <v>3783</v>
      </c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 t="n">
        <v>2172567.77437697</v>
      </c>
      <c r="AP57" s="47"/>
      <c r="AQ57" s="47"/>
      <c r="AR57" s="47"/>
      <c r="AS57" s="47"/>
      <c r="AT57" s="47"/>
      <c r="AU57" s="47"/>
      <c r="AV57" s="47"/>
      <c r="AW57" s="47"/>
    </row>
    <row r="58">
      <c r="A58" t="str">
        <f>M58</f>
      </c>
      <c r="B58" t="str">
        <f>N58</f>
      </c>
      <c r="C58" t="str">
        <f>O58</f>
      </c>
      <c r="D58" s="47" t="str">
        <f>AO58</f>
      </c>
      <c r="E58" s="47" t="str">
        <f>AU58</f>
      </c>
      <c r="F58" s="47" t="str">
        <f>AV58</f>
      </c>
      <c r="G58" s="47" t="str">
        <f>AW58</f>
      </c>
      <c r="H58" s="44" t="str">
        <f>AV58/AU58-1</f>
      </c>
      <c r="I58" s="44" t="str">
        <f>AV58/AO58-1</f>
      </c>
      <c r="J58" s="44" t="str">
        <f>AW58/AV58</f>
      </c>
      <c r="K58" s="44" t="str">
        <f>AV58/Sum(AV$1:AV$345)</f>
      </c>
      <c r="L58" s="44" t="str">
        <f>AW58/Sum(AW1:AW$345)</f>
      </c>
      <c r="M58" t="s">
        <v>1697</v>
      </c>
      <c r="N58" t="s">
        <v>3784</v>
      </c>
      <c r="O58" t="s">
        <v>3785</v>
      </c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 t="n">
        <v>76427.562021219</v>
      </c>
      <c r="AH58" s="47" t="n">
        <v>66158.9057628646</v>
      </c>
      <c r="AI58" s="47"/>
      <c r="AJ58" s="47" t="n">
        <v>219656.666441874</v>
      </c>
      <c r="AK58" s="47" t="n">
        <v>24464186.0721366</v>
      </c>
      <c r="AL58" s="47" t="n">
        <v>94884.477081896</v>
      </c>
      <c r="AM58" s="47" t="n">
        <v>0</v>
      </c>
      <c r="AN58" s="47" t="n">
        <v>527801.018953254</v>
      </c>
      <c r="AO58" s="47" t="n">
        <v>1507543.72336621</v>
      </c>
      <c r="AP58" s="47" t="n">
        <v>0</v>
      </c>
      <c r="AQ58" s="47" t="n">
        <v>0</v>
      </c>
      <c r="AR58" s="47"/>
      <c r="AS58" s="47"/>
      <c r="AT58" s="47"/>
      <c r="AU58" s="47"/>
      <c r="AV58" s="47"/>
      <c r="AW58" s="47"/>
    </row>
    <row r="59">
      <c r="A59" t="str">
        <f>M59</f>
      </c>
      <c r="B59" t="str">
        <f>N59</f>
      </c>
      <c r="C59" t="str">
        <f>O59</f>
      </c>
      <c r="D59" s="47" t="str">
        <f>AO59</f>
      </c>
      <c r="E59" s="47" t="str">
        <f>AU59</f>
      </c>
      <c r="F59" s="47" t="str">
        <f>AV59</f>
      </c>
      <c r="G59" s="47" t="str">
        <f>AW59</f>
      </c>
      <c r="H59" s="44" t="str">
        <f>AV59/AU59-1</f>
      </c>
      <c r="I59" s="44" t="str">
        <f>AV59/AO59-1</f>
      </c>
      <c r="J59" s="44" t="str">
        <f>AW59/AV59</f>
      </c>
      <c r="K59" s="44" t="str">
        <f>AV59/Sum(AV$1:AV$345)</f>
      </c>
      <c r="L59" s="44" t="str">
        <f>AW59/Sum(AW1:AW$345)</f>
      </c>
      <c r="M59" t="s">
        <v>1697</v>
      </c>
      <c r="N59" t="s">
        <v>3786</v>
      </c>
      <c r="O59" t="s">
        <v>3787</v>
      </c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 t="n">
        <v>38795.5834620766</v>
      </c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</row>
    <row r="60">
      <c r="A60" t="str">
        <f>M60</f>
      </c>
      <c r="B60" t="str">
        <f>N60</f>
      </c>
      <c r="C60" t="str">
        <f>O60</f>
      </c>
      <c r="D60" s="47" t="str">
        <f>AO60</f>
      </c>
      <c r="E60" s="47" t="str">
        <f>AU60</f>
      </c>
      <c r="F60" s="47" t="str">
        <f>AV60</f>
      </c>
      <c r="G60" s="47" t="str">
        <f>AW60</f>
      </c>
      <c r="H60" s="44" t="str">
        <f>AV60/AU60-1</f>
      </c>
      <c r="I60" s="44" t="str">
        <f>AV60/AO60-1</f>
      </c>
      <c r="J60" s="44" t="str">
        <f>AW60/AV60</f>
      </c>
      <c r="K60" s="44" t="str">
        <f>AV60/Sum(AV$1:AV$345)</f>
      </c>
      <c r="L60" s="44" t="str">
        <f>AW60/Sum(AW1:AW$345)</f>
      </c>
      <c r="M60" t="s">
        <v>1697</v>
      </c>
      <c r="N60" t="s">
        <v>3788</v>
      </c>
      <c r="O60" t="s">
        <v>3789</v>
      </c>
      <c r="P60" s="47"/>
      <c r="Q60" s="47"/>
      <c r="R60" s="47"/>
      <c r="S60" s="47"/>
      <c r="T60" s="47" t="n">
        <v>268545.635361625</v>
      </c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 t="n">
        <v>0</v>
      </c>
      <c r="AI60" s="47"/>
      <c r="AJ60" s="47" t="n">
        <v>9136926.63115035</v>
      </c>
      <c r="AK60" s="47" t="n">
        <v>0</v>
      </c>
      <c r="AL60" s="47" t="n">
        <v>7592776.8244513</v>
      </c>
      <c r="AM60" s="47" t="n">
        <v>1030026.52139223</v>
      </c>
      <c r="AN60" s="47" t="n">
        <v>0</v>
      </c>
      <c r="AO60" s="47" t="n">
        <v>0</v>
      </c>
      <c r="AP60" s="47"/>
      <c r="AQ60" s="47"/>
      <c r="AR60" s="47" t="n">
        <v>750000.263496078</v>
      </c>
      <c r="AS60" s="47"/>
      <c r="AT60" s="47"/>
      <c r="AU60" s="47"/>
      <c r="AV60" s="47"/>
      <c r="AW60" s="47"/>
    </row>
    <row r="61">
      <c r="A61" t="str">
        <f>M61</f>
      </c>
      <c r="B61" t="str">
        <f>N61</f>
      </c>
      <c r="C61" t="str">
        <f>O61</f>
      </c>
      <c r="D61" s="47" t="str">
        <f>AO61</f>
      </c>
      <c r="E61" s="47" t="str">
        <f>AU61</f>
      </c>
      <c r="F61" s="47" t="str">
        <f>AV61</f>
      </c>
      <c r="G61" s="47" t="str">
        <f>AW61</f>
      </c>
      <c r="H61" s="44" t="str">
        <f>AV61/AU61-1</f>
      </c>
      <c r="I61" s="44" t="str">
        <f>AV61/AO61-1</f>
      </c>
      <c r="J61" s="44" t="str">
        <f>AW61/AV61</f>
      </c>
      <c r="K61" s="44" t="str">
        <f>AV61/Sum(AV$1:AV$345)</f>
      </c>
      <c r="L61" s="44" t="str">
        <f>AW61/Sum(AW1:AW$345)</f>
      </c>
      <c r="M61" t="s">
        <v>1697</v>
      </c>
      <c r="N61" t="s">
        <v>3790</v>
      </c>
      <c r="O61" t="s">
        <v>3791</v>
      </c>
      <c r="P61" s="47"/>
      <c r="Q61" s="47"/>
      <c r="R61" s="47"/>
      <c r="S61" s="47"/>
      <c r="T61" s="47"/>
      <c r="U61" s="47"/>
      <c r="V61" s="47"/>
      <c r="W61" s="47" t="n">
        <v>147173.078876687</v>
      </c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 t="n">
        <v>826407.20999651</v>
      </c>
      <c r="AI61" s="47"/>
      <c r="AJ61" s="47"/>
      <c r="AK61" s="47" t="n">
        <v>-57782.2495153141</v>
      </c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</row>
    <row r="62">
      <c r="A62" t="str">
        <f>M62</f>
      </c>
      <c r="B62" t="str">
        <f>N62</f>
      </c>
      <c r="C62" t="str">
        <f>O62</f>
      </c>
      <c r="D62" s="47" t="str">
        <f>AO62</f>
      </c>
      <c r="E62" s="47" t="str">
        <f>AU62</f>
      </c>
      <c r="F62" s="47" t="str">
        <f>AV62</f>
      </c>
      <c r="G62" s="47" t="str">
        <f>AW62</f>
      </c>
      <c r="H62" s="44" t="str">
        <f>AV62/AU62-1</f>
      </c>
      <c r="I62" s="44" t="str">
        <f>AV62/AO62-1</f>
      </c>
      <c r="J62" s="44" t="str">
        <f>AW62/AV62</f>
      </c>
      <c r="K62" s="44" t="str">
        <f>AV62/Sum(AV$1:AV$345)</f>
      </c>
      <c r="L62" s="44" t="str">
        <f>AW62/Sum(AW1:AW$345)</f>
      </c>
      <c r="M62" t="s">
        <v>1697</v>
      </c>
      <c r="N62" t="s">
        <v>3792</v>
      </c>
      <c r="O62" t="s">
        <v>3793</v>
      </c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 t="n">
        <v>20650.0369164885</v>
      </c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</row>
    <row r="63">
      <c r="A63" t="str">
        <f>M63</f>
      </c>
      <c r="B63" t="str">
        <f>N63</f>
      </c>
      <c r="C63" t="str">
        <f>O63</f>
      </c>
      <c r="D63" s="47" t="str">
        <f>AO63</f>
      </c>
      <c r="E63" s="47" t="str">
        <f>AU63</f>
      </c>
      <c r="F63" s="47" t="str">
        <f>AV63</f>
      </c>
      <c r="G63" s="47" t="str">
        <f>AW63</f>
      </c>
      <c r="H63" s="44" t="str">
        <f>AV63/AU63-1</f>
      </c>
      <c r="I63" s="44" t="str">
        <f>AV63/AO63-1</f>
      </c>
      <c r="J63" s="44" t="str">
        <f>AW63/AV63</f>
      </c>
      <c r="K63" s="44" t="str">
        <f>AV63/Sum(AV$1:AV$345)</f>
      </c>
      <c r="L63" s="44" t="str">
        <f>AW63/Sum(AW1:AW$345)</f>
      </c>
      <c r="M63" t="s">
        <v>1697</v>
      </c>
      <c r="N63" t="s">
        <v>3794</v>
      </c>
      <c r="O63" t="s">
        <v>3795</v>
      </c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 t="n">
        <v>0</v>
      </c>
      <c r="AH63" s="47"/>
      <c r="AI63" s="47" t="n">
        <v>4271513.14032045</v>
      </c>
      <c r="AJ63" s="47" t="n">
        <v>0</v>
      </c>
      <c r="AK63" s="47" t="n">
        <v>1285236.19340381</v>
      </c>
      <c r="AL63" s="47" t="n">
        <v>-629.649999879863</v>
      </c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</row>
    <row r="64">
      <c r="A64" t="str">
        <f>M64</f>
      </c>
      <c r="B64" t="str">
        <f>N64</f>
      </c>
      <c r="C64" t="str">
        <f>O64</f>
      </c>
      <c r="D64" s="47" t="str">
        <f>AO64</f>
      </c>
      <c r="E64" s="47" t="str">
        <f>AU64</f>
      </c>
      <c r="F64" s="47" t="str">
        <f>AV64</f>
      </c>
      <c r="G64" s="47" t="str">
        <f>AW64</f>
      </c>
      <c r="H64" s="44" t="str">
        <f>AV64/AU64-1</f>
      </c>
      <c r="I64" s="44" t="str">
        <f>AV64/AO64-1</f>
      </c>
      <c r="J64" s="44" t="str">
        <f>AW64/AV64</f>
      </c>
      <c r="K64" s="44" t="str">
        <f>AV64/Sum(AV$1:AV$345)</f>
      </c>
      <c r="L64" s="44" t="str">
        <f>AW64/Sum(AW1:AW$345)</f>
      </c>
      <c r="M64" t="s">
        <v>1697</v>
      </c>
      <c r="N64" t="s">
        <v>3796</v>
      </c>
      <c r="O64" t="s">
        <v>3797</v>
      </c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 t="n">
        <v>0</v>
      </c>
      <c r="AL64" s="47" t="n">
        <v>75633.5579855691</v>
      </c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</row>
    <row r="65">
      <c r="A65" t="str">
        <f>M65</f>
      </c>
      <c r="B65" t="str">
        <f>N65</f>
      </c>
      <c r="C65" t="str">
        <f>O65</f>
      </c>
      <c r="D65" s="47" t="str">
        <f>AO65</f>
      </c>
      <c r="E65" s="47" t="str">
        <f>AU65</f>
      </c>
      <c r="F65" s="47" t="str">
        <f>AV65</f>
      </c>
      <c r="G65" s="47" t="str">
        <f>AW65</f>
      </c>
      <c r="H65" s="44" t="str">
        <f>AV65/AU65-1</f>
      </c>
      <c r="I65" s="44" t="str">
        <f>AV65/AO65-1</f>
      </c>
      <c r="J65" s="44" t="str">
        <f>AW65/AV65</f>
      </c>
      <c r="K65" s="44" t="str">
        <f>AV65/Sum(AV$1:AV$345)</f>
      </c>
      <c r="L65" s="44" t="str">
        <f>AW65/Sum(AW1:AW$345)</f>
      </c>
      <c r="M65" t="s">
        <v>1697</v>
      </c>
      <c r="N65" t="s">
        <v>3798</v>
      </c>
      <c r="O65" t="s">
        <v>3799</v>
      </c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 t="n">
        <v>14863350.2461832</v>
      </c>
      <c r="AH65" s="47" t="n">
        <v>0</v>
      </c>
      <c r="AI65" s="47" t="n">
        <v>-923216.148005889</v>
      </c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</row>
    <row r="66">
      <c r="A66" t="str">
        <f>M66</f>
      </c>
      <c r="B66" t="str">
        <f>N66</f>
      </c>
      <c r="C66" t="str">
        <f>O66</f>
      </c>
      <c r="D66" s="47" t="str">
        <f>AO66</f>
      </c>
      <c r="E66" s="47" t="str">
        <f>AU66</f>
      </c>
      <c r="F66" s="47" t="str">
        <f>AV66</f>
      </c>
      <c r="G66" s="47" t="str">
        <f>AW66</f>
      </c>
      <c r="H66" s="44" t="str">
        <f>AV66/AU66-1</f>
      </c>
      <c r="I66" s="44" t="str">
        <f>AV66/AO66-1</f>
      </c>
      <c r="J66" s="44" t="str">
        <f>AW66/AV66</f>
      </c>
      <c r="K66" s="44" t="str">
        <f>AV66/Sum(AV$1:AV$345)</f>
      </c>
      <c r="L66" s="44" t="str">
        <f>AW66/Sum(AW1:AW$345)</f>
      </c>
      <c r="M66" t="s">
        <v>1697</v>
      </c>
      <c r="N66" t="s">
        <v>3800</v>
      </c>
      <c r="O66" t="s">
        <v>3801</v>
      </c>
      <c r="P66" s="47"/>
      <c r="Q66" s="47"/>
      <c r="R66" s="47"/>
      <c r="S66" s="47"/>
      <c r="T66" s="47"/>
      <c r="U66" s="47"/>
      <c r="V66" s="47"/>
      <c r="W66" s="47" t="n">
        <v>566781.374727796</v>
      </c>
      <c r="X66" s="47"/>
      <c r="Y66" s="47"/>
      <c r="Z66" s="47"/>
      <c r="AA66" s="47"/>
      <c r="AB66" s="47"/>
      <c r="AC66" s="47"/>
      <c r="AD66" s="47" t="n">
        <v>-167499.097285982</v>
      </c>
      <c r="AE66" s="47"/>
      <c r="AF66" s="47" t="n">
        <v>2673671.32193119</v>
      </c>
      <c r="AG66" s="47" t="n">
        <v>13580701.3491586</v>
      </c>
      <c r="AH66" s="47" t="n">
        <v>3985517.20487398</v>
      </c>
      <c r="AI66" s="47" t="n">
        <v>286242.334347745</v>
      </c>
      <c r="AJ66" s="47" t="n">
        <v>462931.912541518</v>
      </c>
      <c r="AK66" s="47" t="n">
        <v>1321717.14144322</v>
      </c>
      <c r="AL66" s="47" t="n">
        <v>286260.691576631</v>
      </c>
      <c r="AM66" s="47" t="n">
        <v>1944383.06684649</v>
      </c>
      <c r="AN66" s="47" t="n">
        <v>465601.304528039</v>
      </c>
      <c r="AO66" s="47" t="n">
        <v>93378.1925444009</v>
      </c>
      <c r="AP66" s="47" t="n">
        <v>141751.965664283</v>
      </c>
      <c r="AQ66" s="47" t="n">
        <v>69461.2330788385</v>
      </c>
      <c r="AR66" s="47"/>
      <c r="AS66" s="47" t="n">
        <v>342766.243854228</v>
      </c>
      <c r="AT66" s="47" t="n">
        <v>123006.120545046</v>
      </c>
      <c r="AU66" s="47" t="n">
        <v>0</v>
      </c>
      <c r="AV66" s="47"/>
      <c r="AW66" s="47"/>
    </row>
    <row r="67">
      <c r="A67" t="str">
        <f>M67</f>
      </c>
      <c r="B67" t="str">
        <f>N67</f>
      </c>
      <c r="C67" t="str">
        <f>O67</f>
      </c>
      <c r="D67" s="47" t="str">
        <f>AO67</f>
      </c>
      <c r="E67" s="47" t="str">
        <f>AU67</f>
      </c>
      <c r="F67" s="47" t="str">
        <f>AV67</f>
      </c>
      <c r="G67" s="47" t="str">
        <f>AW67</f>
      </c>
      <c r="H67" s="44" t="str">
        <f>AV67/AU67-1</f>
      </c>
      <c r="I67" s="44" t="str">
        <f>AV67/AO67-1</f>
      </c>
      <c r="J67" s="44" t="str">
        <f>AW67/AV67</f>
      </c>
      <c r="K67" s="44" t="str">
        <f>AV67/Sum(AV$1:AV$345)</f>
      </c>
      <c r="L67" s="44" t="str">
        <f>AW67/Sum(AW1:AW$345)</f>
      </c>
      <c r="M67" t="s">
        <v>1697</v>
      </c>
      <c r="N67" t="s">
        <v>3802</v>
      </c>
      <c r="O67" t="s">
        <v>3803</v>
      </c>
      <c r="P67" s="47"/>
      <c r="Q67" s="47"/>
      <c r="R67" s="47"/>
      <c r="S67" s="47"/>
      <c r="T67" s="47"/>
      <c r="U67" s="47"/>
      <c r="V67" s="47" t="n">
        <v>312932.092257791</v>
      </c>
      <c r="W67" s="47" t="n">
        <v>177532.89465158</v>
      </c>
      <c r="X67" s="47"/>
      <c r="Y67" s="47"/>
      <c r="Z67" s="47"/>
      <c r="AA67" s="47"/>
      <c r="AB67" s="47"/>
      <c r="AC67" s="47"/>
      <c r="AD67" s="47"/>
      <c r="AE67" s="47"/>
      <c r="AF67" s="47" t="n">
        <v>662866.885859247</v>
      </c>
      <c r="AG67" s="47"/>
      <c r="AH67" s="47" t="n">
        <v>1021091.99729567</v>
      </c>
      <c r="AI67" s="47" t="n">
        <v>-302429.157635069</v>
      </c>
      <c r="AJ67" s="47" t="n">
        <v>-4.34331601740888</v>
      </c>
      <c r="AK67" s="47" t="n">
        <v>-4.25751119968136</v>
      </c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</row>
    <row r="68">
      <c r="A68" t="str">
        <f>M68</f>
      </c>
      <c r="B68" t="str">
        <f>N68</f>
      </c>
      <c r="C68" t="str">
        <f>O68</f>
      </c>
      <c r="D68" s="47" t="str">
        <f>AO68</f>
      </c>
      <c r="E68" s="47" t="str">
        <f>AU68</f>
      </c>
      <c r="F68" s="47" t="str">
        <f>AV68</f>
      </c>
      <c r="G68" s="47" t="str">
        <f>AW68</f>
      </c>
      <c r="H68" s="44" t="str">
        <f>AV68/AU68-1</f>
      </c>
      <c r="I68" s="44" t="str">
        <f>AV68/AO68-1</f>
      </c>
      <c r="J68" s="44" t="str">
        <f>AW68/AV68</f>
      </c>
      <c r="K68" s="44" t="str">
        <f>AV68/Sum(AV$1:AV$345)</f>
      </c>
      <c r="L68" s="44" t="str">
        <f>AW68/Sum(AW1:AW$345)</f>
      </c>
      <c r="M68" t="s">
        <v>1697</v>
      </c>
      <c r="N68" t="s">
        <v>3804</v>
      </c>
      <c r="O68" t="s">
        <v>3805</v>
      </c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 t="n">
        <v>16278.3032574211</v>
      </c>
      <c r="AJ68" s="47" t="n">
        <v>0</v>
      </c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</row>
    <row r="69">
      <c r="A69" t="str">
        <f>M69</f>
      </c>
      <c r="B69" t="str">
        <f>N69</f>
      </c>
      <c r="C69" t="str">
        <f>O69</f>
      </c>
      <c r="D69" s="47" t="str">
        <f>AO69</f>
      </c>
      <c r="E69" s="47" t="str">
        <f>AU69</f>
      </c>
      <c r="F69" s="47" t="str">
        <f>AV69</f>
      </c>
      <c r="G69" s="47" t="str">
        <f>AW69</f>
      </c>
      <c r="H69" s="44" t="str">
        <f>AV69/AU69-1</f>
      </c>
      <c r="I69" s="44" t="str">
        <f>AV69/AO69-1</f>
      </c>
      <c r="J69" s="44" t="str">
        <f>AW69/AV69</f>
      </c>
      <c r="K69" s="44" t="str">
        <f>AV69/Sum(AV$1:AV$345)</f>
      </c>
      <c r="L69" s="44" t="str">
        <f>AW69/Sum(AW1:AW$345)</f>
      </c>
      <c r="M69" t="s">
        <v>1697</v>
      </c>
      <c r="N69" t="s">
        <v>3806</v>
      </c>
      <c r="O69" t="s">
        <v>3807</v>
      </c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 t="n">
        <v>193924.167560084</v>
      </c>
      <c r="AE69" s="47"/>
      <c r="AF69" s="47"/>
      <c r="AG69" s="47" t="n">
        <v>26101.8298012749</v>
      </c>
      <c r="AH69" s="47" t="n">
        <v>22121.27702575</v>
      </c>
      <c r="AI69" s="47"/>
      <c r="AJ69" s="47" t="n">
        <v>22959.3964173271</v>
      </c>
      <c r="AK69" s="47"/>
      <c r="AL69" s="47" t="n">
        <v>132226.499974771</v>
      </c>
      <c r="AM69" s="47" t="n">
        <v>83642.2904420457</v>
      </c>
      <c r="AN69" s="47"/>
      <c r="AO69" s="47" t="n">
        <v>35960.9373703847</v>
      </c>
      <c r="AP69" s="47"/>
      <c r="AQ69" s="47"/>
      <c r="AR69" s="47"/>
      <c r="AS69" s="47"/>
      <c r="AT69" s="47"/>
      <c r="AU69" s="47"/>
      <c r="AV69" s="47"/>
      <c r="AW69" s="47"/>
    </row>
    <row r="70">
      <c r="A70" t="str">
        <f>M70</f>
      </c>
      <c r="B70" t="str">
        <f>N70</f>
      </c>
      <c r="C70" t="str">
        <f>O70</f>
      </c>
      <c r="D70" s="47" t="str">
        <f>AO70</f>
      </c>
      <c r="E70" s="47" t="str">
        <f>AU70</f>
      </c>
      <c r="F70" s="47" t="str">
        <f>AV70</f>
      </c>
      <c r="G70" s="47" t="str">
        <f>AW70</f>
      </c>
      <c r="H70" s="44" t="str">
        <f>AV70/AU70-1</f>
      </c>
      <c r="I70" s="44" t="str">
        <f>AV70/AO70-1</f>
      </c>
      <c r="J70" s="44" t="str">
        <f>AW70/AV70</f>
      </c>
      <c r="K70" s="44" t="str">
        <f>AV70/Sum(AV$1:AV$345)</f>
      </c>
      <c r="L70" s="44" t="str">
        <f>AW70/Sum(AW1:AW$345)</f>
      </c>
      <c r="M70" t="s">
        <v>1697</v>
      </c>
      <c r="N70" t="s">
        <v>3808</v>
      </c>
      <c r="O70" t="s">
        <v>3809</v>
      </c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 t="n">
        <v>204181.487959051</v>
      </c>
      <c r="AH70" s="47" t="n">
        <v>-666.507885826042</v>
      </c>
      <c r="AI70" s="47" t="n">
        <v>15090.1558840401</v>
      </c>
      <c r="AJ70" s="47" t="n">
        <v>0</v>
      </c>
      <c r="AK70" s="47" t="n">
        <v>0</v>
      </c>
      <c r="AL70" s="47"/>
      <c r="AM70" s="47" t="n">
        <v>1167.4154958966</v>
      </c>
      <c r="AN70" s="47"/>
      <c r="AO70" s="47"/>
      <c r="AP70" s="47"/>
      <c r="AQ70" s="47"/>
      <c r="AR70" s="47"/>
      <c r="AS70" s="47"/>
      <c r="AT70" s="47"/>
      <c r="AU70" s="47"/>
      <c r="AV70" s="47"/>
      <c r="AW70" s="47"/>
    </row>
    <row r="71">
      <c r="A71" t="str">
        <f>M71</f>
      </c>
      <c r="B71" t="str">
        <f>N71</f>
      </c>
      <c r="C71" t="str">
        <f>O71</f>
      </c>
      <c r="D71" s="47" t="str">
        <f>AO71</f>
      </c>
      <c r="E71" s="47" t="str">
        <f>AU71</f>
      </c>
      <c r="F71" s="47" t="str">
        <f>AV71</f>
      </c>
      <c r="G71" s="47" t="str">
        <f>AW71</f>
      </c>
      <c r="H71" s="44" t="str">
        <f>AV71/AU71-1</f>
      </c>
      <c r="I71" s="44" t="str">
        <f>AV71/AO71-1</f>
      </c>
      <c r="J71" s="44" t="str">
        <f>AW71/AV71</f>
      </c>
      <c r="K71" s="44" t="str">
        <f>AV71/Sum(AV$1:AV$345)</f>
      </c>
      <c r="L71" s="44" t="str">
        <f>AW71/Sum(AW1:AW$345)</f>
      </c>
      <c r="M71" t="s">
        <v>1697</v>
      </c>
      <c r="N71" t="s">
        <v>3810</v>
      </c>
      <c r="O71" t="s">
        <v>3811</v>
      </c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 t="n">
        <v>10361.7810036246</v>
      </c>
      <c r="AE71" s="47" t="n">
        <v>12631.9786786405</v>
      </c>
      <c r="AF71" s="47" t="n">
        <v>-349.533695834729</v>
      </c>
      <c r="AG71" s="47" t="n">
        <v>131590.998476789</v>
      </c>
      <c r="AH71" s="47" t="n">
        <v>137191.823599581</v>
      </c>
      <c r="AI71" s="47" t="n">
        <v>372030.593064465</v>
      </c>
      <c r="AJ71" s="47" t="n">
        <v>-480733.418412876</v>
      </c>
      <c r="AK71" s="47" t="n">
        <v>265216.953838939</v>
      </c>
      <c r="AL71" s="47" t="n">
        <v>0</v>
      </c>
      <c r="AM71" s="47" t="n">
        <v>208042.345385269</v>
      </c>
      <c r="AN71" s="47"/>
      <c r="AO71" s="47"/>
      <c r="AP71" s="47"/>
      <c r="AQ71" s="47"/>
      <c r="AR71" s="47"/>
      <c r="AS71" s="47"/>
      <c r="AT71" s="47"/>
      <c r="AU71" s="47"/>
      <c r="AV71" s="47"/>
      <c r="AW71" s="47"/>
    </row>
    <row r="72">
      <c r="A72" t="str">
        <f>M72</f>
      </c>
      <c r="B72" t="str">
        <f>N72</f>
      </c>
      <c r="C72" t="str">
        <f>O72</f>
      </c>
      <c r="D72" s="47" t="str">
        <f>AO72</f>
      </c>
      <c r="E72" s="47" t="str">
        <f>AU72</f>
      </c>
      <c r="F72" s="47" t="str">
        <f>AV72</f>
      </c>
      <c r="G72" s="47" t="str">
        <f>AW72</f>
      </c>
      <c r="H72" s="44" t="str">
        <f>AV72/AU72-1</f>
      </c>
      <c r="I72" s="44" t="str">
        <f>AV72/AO72-1</f>
      </c>
      <c r="J72" s="44" t="str">
        <f>AW72/AV72</f>
      </c>
      <c r="K72" s="44" t="str">
        <f>AV72/Sum(AV$1:AV$345)</f>
      </c>
      <c r="L72" s="44" t="str">
        <f>AW72/Sum(AW1:AW$345)</f>
      </c>
      <c r="M72" t="s">
        <v>1697</v>
      </c>
      <c r="N72" t="s">
        <v>3812</v>
      </c>
      <c r="O72" t="s">
        <v>3813</v>
      </c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 t="n">
        <v>247644.483515568</v>
      </c>
      <c r="AE72" s="47" t="n">
        <v>148660.343363773</v>
      </c>
      <c r="AF72" s="47" t="n">
        <v>251244.820566003</v>
      </c>
      <c r="AG72" s="47" t="n">
        <v>347984.026447662</v>
      </c>
      <c r="AH72" s="47" t="n">
        <v>2223056.80668972</v>
      </c>
      <c r="AI72" s="47" t="n">
        <v>2623.37671753137</v>
      </c>
      <c r="AJ72" s="47" t="n">
        <v>40864.3234458438</v>
      </c>
      <c r="AK72" s="47" t="n">
        <v>90382.3461908261</v>
      </c>
      <c r="AL72" s="47" t="n">
        <v>332052.223936644</v>
      </c>
      <c r="AM72" s="47"/>
      <c r="AN72" s="47"/>
      <c r="AO72" s="47"/>
      <c r="AP72" s="47" t="n">
        <v>21400.7245535892</v>
      </c>
      <c r="AQ72" s="47"/>
      <c r="AR72" s="47"/>
      <c r="AS72" s="47" t="n">
        <v>52401.3948864255</v>
      </c>
      <c r="AT72" s="47" t="n">
        <v>-51711.5397859876</v>
      </c>
      <c r="AU72" s="47"/>
      <c r="AV72" s="47"/>
      <c r="AW72" s="47"/>
    </row>
    <row r="73">
      <c r="A73" t="str">
        <f>M73</f>
      </c>
      <c r="B73" t="str">
        <f>N73</f>
      </c>
      <c r="C73" t="str">
        <f>O73</f>
      </c>
      <c r="D73" s="47" t="str">
        <f>AO73</f>
      </c>
      <c r="E73" s="47" t="str">
        <f>AU73</f>
      </c>
      <c r="F73" s="47" t="str">
        <f>AV73</f>
      </c>
      <c r="G73" s="47" t="str">
        <f>AW73</f>
      </c>
      <c r="H73" s="44" t="str">
        <f>AV73/AU73-1</f>
      </c>
      <c r="I73" s="44" t="str">
        <f>AV73/AO73-1</f>
      </c>
      <c r="J73" s="44" t="str">
        <f>AW73/AV73</f>
      </c>
      <c r="K73" s="44" t="str">
        <f>AV73/Sum(AV$1:AV$345)</f>
      </c>
      <c r="L73" s="44" t="str">
        <f>AW73/Sum(AW1:AW$345)</f>
      </c>
      <c r="M73" t="s">
        <v>1697</v>
      </c>
      <c r="N73" t="s">
        <v>1698</v>
      </c>
      <c r="O73" t="s">
        <v>1699</v>
      </c>
      <c r="P73" s="47"/>
      <c r="Q73" s="47"/>
      <c r="R73" s="47" t="n">
        <v>56028.1779140386</v>
      </c>
      <c r="S73" s="47" t="n">
        <v>-124625.69895952</v>
      </c>
      <c r="T73" s="47" t="n">
        <v>280784.155117172</v>
      </c>
      <c r="U73" s="47" t="n">
        <v>292259.984906072</v>
      </c>
      <c r="V73" s="47" t="n">
        <v>674098.919439893</v>
      </c>
      <c r="W73" s="47" t="n">
        <v>741541.374643865</v>
      </c>
      <c r="X73" s="47"/>
      <c r="Y73" s="47"/>
      <c r="Z73" s="47"/>
      <c r="AA73" s="47"/>
      <c r="AB73" s="47" t="n">
        <v>82804.1386111029</v>
      </c>
      <c r="AC73" s="47" t="n">
        <v>563887.233086153</v>
      </c>
      <c r="AD73" s="47" t="n">
        <v>477482.35198744</v>
      </c>
      <c r="AE73" s="47" t="n">
        <v>283995.753789962</v>
      </c>
      <c r="AF73" s="47" t="n">
        <v>122940.787768558</v>
      </c>
      <c r="AG73" s="47" t="n">
        <v>371218.497101356</v>
      </c>
      <c r="AH73" s="47" t="n">
        <v>823949.379387247</v>
      </c>
      <c r="AI73" s="47" t="n">
        <v>150463.203543631</v>
      </c>
      <c r="AJ73" s="47" t="n">
        <v>679200.277178916</v>
      </c>
      <c r="AK73" s="47" t="n">
        <v>547729.455235117</v>
      </c>
      <c r="AL73" s="47" t="n">
        <v>702649.319117394</v>
      </c>
      <c r="AM73" s="47" t="n">
        <v>365299.396027329</v>
      </c>
      <c r="AN73" s="47" t="n">
        <v>8698.63294977862</v>
      </c>
      <c r="AO73" s="47"/>
      <c r="AP73" s="47" t="n">
        <v>35286.8089179053</v>
      </c>
      <c r="AQ73" s="47" t="n">
        <v>379517.285170508</v>
      </c>
      <c r="AR73" s="47"/>
      <c r="AS73" s="47" t="n">
        <v>1391893.45829209</v>
      </c>
      <c r="AT73" s="47" t="n">
        <v>284078.347584957</v>
      </c>
      <c r="AU73" s="47" t="n">
        <v>958409.273282895</v>
      </c>
      <c r="AV73" s="47" t="n">
        <v>1082643.3708</v>
      </c>
      <c r="AW73" s="47" t="n">
        <v>151952.107524774</v>
      </c>
    </row>
    <row r="74">
      <c r="A74" t="str">
        <f>M74</f>
      </c>
      <c r="B74" t="str">
        <f>N74</f>
      </c>
      <c r="C74" t="str">
        <f>O74</f>
      </c>
      <c r="D74" s="47" t="str">
        <f>AO74</f>
      </c>
      <c r="E74" s="47" t="str">
        <f>AU74</f>
      </c>
      <c r="F74" s="47" t="str">
        <f>AV74</f>
      </c>
      <c r="G74" s="47" t="str">
        <f>AW74</f>
      </c>
      <c r="H74" s="44" t="str">
        <f>AV74/AU74-1</f>
      </c>
      <c r="I74" s="44" t="str">
        <f>AV74/AO74-1</f>
      </c>
      <c r="J74" s="44" t="str">
        <f>AW74/AV74</f>
      </c>
      <c r="K74" s="44" t="str">
        <f>AV74/Sum(AV$1:AV$345)</f>
      </c>
      <c r="L74" s="44" t="str">
        <f>AW74/Sum(AW1:AW$345)</f>
      </c>
      <c r="M74" t="s">
        <v>1697</v>
      </c>
      <c r="N74" t="s">
        <v>3814</v>
      </c>
      <c r="O74" t="s">
        <v>3815</v>
      </c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 t="n">
        <v>35164.0113301301</v>
      </c>
      <c r="AE74" s="47" t="n">
        <v>249.75226416055</v>
      </c>
      <c r="AF74" s="47"/>
      <c r="AG74" s="47"/>
      <c r="AH74" s="47"/>
      <c r="AI74" s="47" t="n">
        <v>110715.468689218</v>
      </c>
      <c r="AJ74" s="47"/>
      <c r="AK74" s="47" t="n">
        <v>3740.68524676101</v>
      </c>
      <c r="AL74" s="47"/>
      <c r="AM74" s="47"/>
      <c r="AN74" s="47"/>
      <c r="AO74" s="47"/>
      <c r="AP74" s="47"/>
      <c r="AQ74" s="47"/>
      <c r="AR74" s="47"/>
      <c r="AS74" s="47"/>
      <c r="AT74" s="47"/>
      <c r="AU74" s="47" t="n">
        <v>15214.8931881778</v>
      </c>
      <c r="AV74" s="47"/>
      <c r="AW74" s="47"/>
    </row>
    <row r="75">
      <c r="A75" t="str">
        <f>M75</f>
      </c>
      <c r="B75" t="str">
        <f>N75</f>
      </c>
      <c r="C75" t="str">
        <f>O75</f>
      </c>
      <c r="D75" s="47" t="str">
        <f>AO75</f>
      </c>
      <c r="E75" s="47" t="str">
        <f>AU75</f>
      </c>
      <c r="F75" s="47" t="str">
        <f>AV75</f>
      </c>
      <c r="G75" s="47" t="str">
        <f>AW75</f>
      </c>
      <c r="H75" s="44" t="str">
        <f>AV75/AU75-1</f>
      </c>
      <c r="I75" s="44" t="str">
        <f>AV75/AO75-1</f>
      </c>
      <c r="J75" s="44" t="str">
        <f>AW75/AV75</f>
      </c>
      <c r="K75" s="44" t="str">
        <f>AV75/Sum(AV$1:AV$345)</f>
      </c>
      <c r="L75" s="44" t="str">
        <f>AW75/Sum(AW1:AW$345)</f>
      </c>
      <c r="M75" t="s">
        <v>1697</v>
      </c>
      <c r="N75" t="s">
        <v>3816</v>
      </c>
      <c r="O75" t="s">
        <v>3817</v>
      </c>
      <c r="P75" s="47"/>
      <c r="Q75" s="47"/>
      <c r="R75" s="47"/>
      <c r="S75" s="47"/>
      <c r="T75" s="47"/>
      <c r="U75" s="47" t="n">
        <v>665242.80036819</v>
      </c>
      <c r="V75" s="47"/>
      <c r="W75" s="47" t="n">
        <v>154986.217030829</v>
      </c>
      <c r="X75" s="47" t="n">
        <v>57863.3403966353</v>
      </c>
      <c r="Y75" s="47"/>
      <c r="Z75" s="47"/>
      <c r="AA75" s="47"/>
      <c r="AB75" s="47"/>
      <c r="AC75" s="47"/>
      <c r="AD75" s="47"/>
      <c r="AE75" s="47"/>
      <c r="AF75" s="47" t="n">
        <v>61491.3659060289</v>
      </c>
      <c r="AG75" s="47" t="n">
        <v>1918079.81745501</v>
      </c>
      <c r="AH75" s="47" t="n">
        <v>497909.384043258</v>
      </c>
      <c r="AI75" s="47" t="n">
        <v>791763.596840453</v>
      </c>
      <c r="AJ75" s="47" t="n">
        <v>27619.303542029</v>
      </c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</row>
    <row r="76">
      <c r="A76" t="str">
        <f>M76</f>
      </c>
      <c r="B76" t="str">
        <f>N76</f>
      </c>
      <c r="C76" t="str">
        <f>O76</f>
      </c>
      <c r="D76" s="47" t="str">
        <f>AO76</f>
      </c>
      <c r="E76" s="47" t="str">
        <f>AU76</f>
      </c>
      <c r="F76" s="47" t="str">
        <f>AV76</f>
      </c>
      <c r="G76" s="47" t="str">
        <f>AW76</f>
      </c>
      <c r="H76" s="44" t="str">
        <f>AV76/AU76-1</f>
      </c>
      <c r="I76" s="44" t="str">
        <f>AV76/AO76-1</f>
      </c>
      <c r="J76" s="44" t="str">
        <f>AW76/AV76</f>
      </c>
      <c r="K76" s="44" t="str">
        <f>AV76/Sum(AV$1:AV$345)</f>
      </c>
      <c r="L76" s="44" t="str">
        <f>AW76/Sum(AW1:AW$345)</f>
      </c>
      <c r="M76" t="s">
        <v>1697</v>
      </c>
      <c r="N76" t="s">
        <v>3818</v>
      </c>
      <c r="O76" t="s">
        <v>3819</v>
      </c>
      <c r="P76" s="47"/>
      <c r="Q76" s="47"/>
      <c r="R76" s="47"/>
      <c r="S76" s="47"/>
      <c r="T76" s="47"/>
      <c r="U76" s="47"/>
      <c r="V76" s="47" t="n">
        <v>82083.369814114</v>
      </c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 t="n">
        <v>0</v>
      </c>
      <c r="AQ76" s="47" t="n">
        <v>0</v>
      </c>
      <c r="AR76" s="47" t="n">
        <v>192901.57495163</v>
      </c>
      <c r="AS76" s="47"/>
      <c r="AT76" s="47"/>
      <c r="AU76" s="47"/>
      <c r="AV76" s="47"/>
      <c r="AW76" s="47"/>
    </row>
    <row r="77">
      <c r="A77" t="str">
        <f>M77</f>
      </c>
      <c r="B77" t="str">
        <f>N77</f>
      </c>
      <c r="C77" t="str">
        <f>O77</f>
      </c>
      <c r="D77" s="47" t="str">
        <f>AO77</f>
      </c>
      <c r="E77" s="47" t="str">
        <f>AU77</f>
      </c>
      <c r="F77" s="47" t="str">
        <f>AV77</f>
      </c>
      <c r="G77" s="47" t="str">
        <f>AW77</f>
      </c>
      <c r="H77" s="44" t="str">
        <f>AV77/AU77-1</f>
      </c>
      <c r="I77" s="44" t="str">
        <f>AV77/AO77-1</f>
      </c>
      <c r="J77" s="44" t="str">
        <f>AW77/AV77</f>
      </c>
      <c r="K77" s="44" t="str">
        <f>AV77/Sum(AV$1:AV$345)</f>
      </c>
      <c r="L77" s="44" t="str">
        <f>AW77/Sum(AW1:AW$345)</f>
      </c>
      <c r="M77" t="s">
        <v>1697</v>
      </c>
      <c r="N77" t="s">
        <v>3820</v>
      </c>
      <c r="O77" t="s">
        <v>3821</v>
      </c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 t="n">
        <v>163146.732770248</v>
      </c>
      <c r="AE77" s="47" t="n">
        <v>16768.049411704</v>
      </c>
      <c r="AF77" s="47"/>
      <c r="AG77" s="47" t="n">
        <v>179627.836597064</v>
      </c>
      <c r="AH77" s="47" t="n">
        <v>1742644.85320191</v>
      </c>
      <c r="AI77" s="47" t="n">
        <v>858459.700353926</v>
      </c>
      <c r="AJ77" s="47" t="n">
        <v>0</v>
      </c>
      <c r="AK77" s="47" t="n">
        <v>0</v>
      </c>
      <c r="AL77" s="47"/>
      <c r="AM77" s="47"/>
      <c r="AN77" s="47" t="n">
        <v>-102385.457535658</v>
      </c>
      <c r="AO77" s="47"/>
      <c r="AP77" s="47"/>
      <c r="AQ77" s="47"/>
      <c r="AR77" s="47"/>
      <c r="AS77" s="47"/>
      <c r="AT77" s="47"/>
      <c r="AU77" s="47"/>
      <c r="AV77" s="47"/>
      <c r="AW77" s="47"/>
    </row>
    <row r="78">
      <c r="A78" t="str">
        <f>M78</f>
      </c>
      <c r="B78" t="str">
        <f>N78</f>
      </c>
      <c r="C78" t="str">
        <f>O78</f>
      </c>
      <c r="D78" s="47" t="str">
        <f>AO78</f>
      </c>
      <c r="E78" s="47" t="str">
        <f>AU78</f>
      </c>
      <c r="F78" s="47" t="str">
        <f>AV78</f>
      </c>
      <c r="G78" s="47" t="str">
        <f>AW78</f>
      </c>
      <c r="H78" s="44" t="str">
        <f>AV78/AU78-1</f>
      </c>
      <c r="I78" s="44" t="str">
        <f>AV78/AO78-1</f>
      </c>
      <c r="J78" s="44" t="str">
        <f>AW78/AV78</f>
      </c>
      <c r="K78" s="44" t="str">
        <f>AV78/Sum(AV$1:AV$345)</f>
      </c>
      <c r="L78" s="44" t="str">
        <f>AW78/Sum(AW1:AW$345)</f>
      </c>
      <c r="M78" t="s">
        <v>1697</v>
      </c>
      <c r="N78" t="s">
        <v>1700</v>
      </c>
      <c r="O78" t="s">
        <v>1701</v>
      </c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 t="n">
        <v>908366.439045142</v>
      </c>
      <c r="AE78" s="47" t="n">
        <v>343864.114453188</v>
      </c>
      <c r="AF78" s="47"/>
      <c r="AG78" s="47"/>
      <c r="AH78" s="47" t="n">
        <v>722825.136146799</v>
      </c>
      <c r="AI78" s="47"/>
      <c r="AJ78" s="47"/>
      <c r="AK78" s="47" t="n">
        <v>20657243.8082293</v>
      </c>
      <c r="AL78" s="47" t="n">
        <v>1027185.82380401</v>
      </c>
      <c r="AM78" s="47" t="n">
        <v>326171.437545264</v>
      </c>
      <c r="AN78" s="47" t="n">
        <v>546523.461529386</v>
      </c>
      <c r="AO78" s="47"/>
      <c r="AP78" s="47" t="n">
        <v>0</v>
      </c>
      <c r="AQ78" s="47" t="n">
        <v>813431.833352332</v>
      </c>
      <c r="AR78" s="47" t="n">
        <v>34589869.5648052</v>
      </c>
      <c r="AS78" s="47" t="n">
        <v>26627224.2796445</v>
      </c>
      <c r="AT78" s="47" t="n">
        <v>0</v>
      </c>
      <c r="AU78" s="47" t="n">
        <v>0</v>
      </c>
      <c r="AV78" s="47" t="n">
        <v>0</v>
      </c>
      <c r="AW78" s="47" t="n">
        <v>0</v>
      </c>
    </row>
    <row r="79">
      <c r="A79" t="str">
        <f>M79</f>
      </c>
      <c r="B79" t="str">
        <f>N79</f>
      </c>
      <c r="C79" t="str">
        <f>O79</f>
      </c>
      <c r="D79" s="47" t="str">
        <f>AO79</f>
      </c>
      <c r="E79" s="47" t="str">
        <f>AU79</f>
      </c>
      <c r="F79" s="47" t="str">
        <f>AV79</f>
      </c>
      <c r="G79" s="47" t="str">
        <f>AW79</f>
      </c>
      <c r="H79" s="44" t="str">
        <f>AV79/AU79-1</f>
      </c>
      <c r="I79" s="44" t="str">
        <f>AV79/AO79-1</f>
      </c>
      <c r="J79" s="44" t="str">
        <f>AW79/AV79</f>
      </c>
      <c r="K79" s="44" t="str">
        <f>AV79/Sum(AV$1:AV$345)</f>
      </c>
      <c r="L79" s="44" t="str">
        <f>AW79/Sum(AW1:AW$345)</f>
      </c>
      <c r="M79" t="s">
        <v>1697</v>
      </c>
      <c r="N79" t="s">
        <v>3822</v>
      </c>
      <c r="O79" t="s">
        <v>3823</v>
      </c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 t="n">
        <v>195555.932383652</v>
      </c>
      <c r="AE79" s="47" t="n">
        <v>-938.375558984726</v>
      </c>
      <c r="AF79" s="47"/>
      <c r="AG79" s="47" t="n">
        <v>3336.72314648486</v>
      </c>
      <c r="AH79" s="47" t="n">
        <v>274902.084759485</v>
      </c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</row>
    <row r="80">
      <c r="A80" t="str">
        <f>M80</f>
      </c>
      <c r="B80" t="str">
        <f>N80</f>
      </c>
      <c r="C80" t="str">
        <f>O80</f>
      </c>
      <c r="D80" s="47" t="str">
        <f>AO80</f>
      </c>
      <c r="E80" s="47" t="str">
        <f>AU80</f>
      </c>
      <c r="F80" s="47" t="str">
        <f>AV80</f>
      </c>
      <c r="G80" s="47" t="str">
        <f>AW80</f>
      </c>
      <c r="H80" s="44" t="str">
        <f>AV80/AU80-1</f>
      </c>
      <c r="I80" s="44" t="str">
        <f>AV80/AO80-1</f>
      </c>
      <c r="J80" s="44" t="str">
        <f>AW80/AV80</f>
      </c>
      <c r="K80" s="44" t="str">
        <f>AV80/Sum(AV$1:AV$345)</f>
      </c>
      <c r="L80" s="44" t="str">
        <f>AW80/Sum(AW1:AW$345)</f>
      </c>
      <c r="M80" t="s">
        <v>1697</v>
      </c>
      <c r="N80" t="s">
        <v>1702</v>
      </c>
      <c r="O80" t="s">
        <v>1703</v>
      </c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 t="n">
        <v>189653.614407427</v>
      </c>
      <c r="AE80" s="47" t="n">
        <v>76134.0182371962</v>
      </c>
      <c r="AF80" s="47"/>
      <c r="AG80" s="47" t="n">
        <v>141050.037053957</v>
      </c>
      <c r="AH80" s="47" t="n">
        <v>149877.344220041</v>
      </c>
      <c r="AI80" s="47" t="n">
        <v>0</v>
      </c>
      <c r="AJ80" s="47"/>
      <c r="AK80" s="47"/>
      <c r="AL80" s="47"/>
      <c r="AM80" s="47"/>
      <c r="AN80" s="47" t="n">
        <v>427218.920266717</v>
      </c>
      <c r="AO80" s="47" t="n">
        <v>0</v>
      </c>
      <c r="AP80" s="47"/>
      <c r="AQ80" s="47"/>
      <c r="AR80" s="47"/>
      <c r="AS80" s="47"/>
      <c r="AT80" s="47"/>
      <c r="AU80" s="47"/>
      <c r="AV80" s="47"/>
      <c r="AW80" s="47" t="n">
        <v>7016962.57643009</v>
      </c>
    </row>
    <row r="81">
      <c r="A81" t="str">
        <f>M81</f>
      </c>
      <c r="B81" t="str">
        <f>N81</f>
      </c>
      <c r="C81" t="str">
        <f>O81</f>
      </c>
      <c r="D81" s="47" t="str">
        <f>AO81</f>
      </c>
      <c r="E81" s="47" t="str">
        <f>AU81</f>
      </c>
      <c r="F81" s="47" t="str">
        <f>AV81</f>
      </c>
      <c r="G81" s="47" t="str">
        <f>AW81</f>
      </c>
      <c r="H81" s="44" t="str">
        <f>AV81/AU81-1</f>
      </c>
      <c r="I81" s="44" t="str">
        <f>AV81/AO81-1</f>
      </c>
      <c r="J81" s="44" t="str">
        <f>AW81/AV81</f>
      </c>
      <c r="K81" s="44" t="str">
        <f>AV81/Sum(AV$1:AV$345)</f>
      </c>
      <c r="L81" s="44" t="str">
        <f>AW81/Sum(AW1:AW$345)</f>
      </c>
      <c r="M81" t="s">
        <v>1697</v>
      </c>
      <c r="N81" t="s">
        <v>3824</v>
      </c>
      <c r="O81" t="s">
        <v>3825</v>
      </c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 t="n">
        <v>217552.989595019</v>
      </c>
      <c r="AF81" s="47"/>
      <c r="AG81" s="47"/>
      <c r="AH81" s="47"/>
      <c r="AI81" s="47" t="n">
        <v>167655.941630966</v>
      </c>
      <c r="AJ81" s="47"/>
      <c r="AK81" s="47"/>
      <c r="AL81" s="47"/>
      <c r="AM81" s="47" t="n">
        <v>25935.4213770589</v>
      </c>
      <c r="AN81" s="47" t="n">
        <v>164735.608569767</v>
      </c>
      <c r="AO81" s="47"/>
      <c r="AP81" s="47"/>
      <c r="AQ81" s="47"/>
      <c r="AR81" s="47"/>
      <c r="AS81" s="47"/>
      <c r="AT81" s="47"/>
      <c r="AU81" s="47"/>
      <c r="AV81" s="47"/>
      <c r="AW81" s="47"/>
    </row>
    <row r="82">
      <c r="A82" t="str">
        <f>M82</f>
      </c>
      <c r="B82" t="str">
        <f>N82</f>
      </c>
      <c r="C82" t="str">
        <f>O82</f>
      </c>
      <c r="D82" s="47" t="str">
        <f>AO82</f>
      </c>
      <c r="E82" s="47" t="str">
        <f>AU82</f>
      </c>
      <c r="F82" s="47" t="str">
        <f>AV82</f>
      </c>
      <c r="G82" s="47" t="str">
        <f>AW82</f>
      </c>
      <c r="H82" s="44" t="str">
        <f>AV82/AU82-1</f>
      </c>
      <c r="I82" s="44" t="str">
        <f>AV82/AO82-1</f>
      </c>
      <c r="J82" s="44" t="str">
        <f>AW82/AV82</f>
      </c>
      <c r="K82" s="44" t="str">
        <f>AV82/Sum(AV$1:AV$345)</f>
      </c>
      <c r="L82" s="44" t="str">
        <f>AW82/Sum(AW1:AW$345)</f>
      </c>
      <c r="M82" t="s">
        <v>1697</v>
      </c>
      <c r="N82" t="s">
        <v>3826</v>
      </c>
      <c r="O82" t="s">
        <v>3827</v>
      </c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 t="n">
        <v>74312.9632380604</v>
      </c>
      <c r="AI82" s="47" t="n">
        <v>158676.074433395</v>
      </c>
      <c r="AJ82" s="47" t="n">
        <v>304949.393323591</v>
      </c>
      <c r="AK82" s="47" t="n">
        <v>0</v>
      </c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</row>
    <row r="83">
      <c r="A83" t="str">
        <f>M83</f>
      </c>
      <c r="B83" t="str">
        <f>N83</f>
      </c>
      <c r="C83" t="str">
        <f>O83</f>
      </c>
      <c r="D83" s="47" t="str">
        <f>AO83</f>
      </c>
      <c r="E83" s="47" t="str">
        <f>AU83</f>
      </c>
      <c r="F83" s="47" t="str">
        <f>AV83</f>
      </c>
      <c r="G83" s="47" t="str">
        <f>AW83</f>
      </c>
      <c r="H83" s="44" t="str">
        <f>AV83/AU83-1</f>
      </c>
      <c r="I83" s="44" t="str">
        <f>AV83/AO83-1</f>
      </c>
      <c r="J83" s="44" t="str">
        <f>AW83/AV83</f>
      </c>
      <c r="K83" s="44" t="str">
        <f>AV83/Sum(AV$1:AV$345)</f>
      </c>
      <c r="L83" s="44" t="str">
        <f>AW83/Sum(AW1:AW$345)</f>
      </c>
      <c r="M83" t="s">
        <v>1697</v>
      </c>
      <c r="N83" t="s">
        <v>1704</v>
      </c>
      <c r="O83" t="s">
        <v>1705</v>
      </c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 t="n">
        <v>16555.6449282719</v>
      </c>
      <c r="AE83" s="47" t="n">
        <v>6606936.29052025</v>
      </c>
      <c r="AF83" s="47" t="n">
        <v>187688.409584983</v>
      </c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 t="n">
        <v>15964.8379832078</v>
      </c>
      <c r="AU83" s="47" t="n">
        <v>33518.9582380919</v>
      </c>
      <c r="AV83" s="47" t="n">
        <v>12235</v>
      </c>
      <c r="AW83" s="47" t="n">
        <v>12386.3881033514</v>
      </c>
    </row>
    <row r="84">
      <c r="A84" t="str">
        <f>M84</f>
      </c>
      <c r="B84" t="str">
        <f>N84</f>
      </c>
      <c r="C84" t="str">
        <f>O84</f>
      </c>
      <c r="D84" s="47" t="str">
        <f>AO84</f>
      </c>
      <c r="E84" s="47" t="str">
        <f>AU84</f>
      </c>
      <c r="F84" s="47" t="str">
        <f>AV84</f>
      </c>
      <c r="G84" s="47" t="str">
        <f>AW84</f>
      </c>
      <c r="H84" s="44" t="str">
        <f>AV84/AU84-1</f>
      </c>
      <c r="I84" s="44" t="str">
        <f>AV84/AO84-1</f>
      </c>
      <c r="J84" s="44" t="str">
        <f>AW84/AV84</f>
      </c>
      <c r="K84" s="44" t="str">
        <f>AV84/Sum(AV$1:AV$345)</f>
      </c>
      <c r="L84" s="44" t="str">
        <f>AW84/Sum(AW1:AW$345)</f>
      </c>
      <c r="M84" t="s">
        <v>1697</v>
      </c>
      <c r="N84" t="s">
        <v>1706</v>
      </c>
      <c r="O84" t="s">
        <v>1707</v>
      </c>
      <c r="P84" s="47"/>
      <c r="Q84" s="47"/>
      <c r="R84" s="47"/>
      <c r="S84" s="47"/>
      <c r="T84" s="47"/>
      <c r="U84" s="47"/>
      <c r="V84" s="47"/>
      <c r="W84" s="47" t="n">
        <v>217435.526211363</v>
      </c>
      <c r="X84" s="47"/>
      <c r="Y84" s="47"/>
      <c r="Z84" s="47"/>
      <c r="AA84" s="47"/>
      <c r="AB84" s="47"/>
      <c r="AC84" s="47"/>
      <c r="AD84" s="47" t="n">
        <v>608175.260764423</v>
      </c>
      <c r="AE84" s="47" t="n">
        <v>824777.257468742</v>
      </c>
      <c r="AF84" s="47" t="n">
        <v>185939.342971026</v>
      </c>
      <c r="AG84" s="47" t="n">
        <v>58155.1925067715</v>
      </c>
      <c r="AH84" s="47" t="n">
        <v>592287.650497597</v>
      </c>
      <c r="AI84" s="47" t="n">
        <v>894117.120598131</v>
      </c>
      <c r="AJ84" s="47" t="n">
        <v>1071002.87246644</v>
      </c>
      <c r="AK84" s="47" t="n">
        <v>0</v>
      </c>
      <c r="AL84" s="47" t="n">
        <v>3155162.73986787</v>
      </c>
      <c r="AM84" s="47" t="n">
        <v>7973758.95815013</v>
      </c>
      <c r="AN84" s="47" t="n">
        <v>1810650.17185866</v>
      </c>
      <c r="AO84" s="47" t="n">
        <v>684764.616043448</v>
      </c>
      <c r="AP84" s="47" t="n">
        <v>2782361.7939305</v>
      </c>
      <c r="AQ84" s="47" t="n">
        <v>0</v>
      </c>
      <c r="AR84" s="47" t="n">
        <v>4087406.31930785</v>
      </c>
      <c r="AS84" s="47" t="n">
        <v>3181503.49612267</v>
      </c>
      <c r="AT84" s="47" t="n">
        <v>3025930.51444315</v>
      </c>
      <c r="AU84" s="47" t="n">
        <v>0</v>
      </c>
      <c r="AV84" s="47" t="n">
        <v>185924.5904</v>
      </c>
      <c r="AW84" s="47" t="n">
        <v>195496.007057093</v>
      </c>
    </row>
    <row r="85">
      <c r="A85" t="str">
        <f>M85</f>
      </c>
      <c r="B85" t="str">
        <f>N85</f>
      </c>
      <c r="C85" t="str">
        <f>O85</f>
      </c>
      <c r="D85" s="47" t="str">
        <f>AO85</f>
      </c>
      <c r="E85" s="47" t="str">
        <f>AU85</f>
      </c>
      <c r="F85" s="47" t="str">
        <f>AV85</f>
      </c>
      <c r="G85" s="47" t="str">
        <f>AW85</f>
      </c>
      <c r="H85" s="44" t="str">
        <f>AV85/AU85-1</f>
      </c>
      <c r="I85" s="44" t="str">
        <f>AV85/AO85-1</f>
      </c>
      <c r="J85" s="44" t="str">
        <f>AW85/AV85</f>
      </c>
      <c r="K85" s="44" t="str">
        <f>AV85/Sum(AV$1:AV$345)</f>
      </c>
      <c r="L85" s="44" t="str">
        <f>AW85/Sum(AW1:AW$345)</f>
      </c>
      <c r="M85" t="s">
        <v>1697</v>
      </c>
      <c r="N85" t="s">
        <v>3828</v>
      </c>
      <c r="O85" t="s">
        <v>3829</v>
      </c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 t="n">
        <v>1279386.92051989</v>
      </c>
      <c r="AE85" s="47" t="n">
        <v>868525.769683316</v>
      </c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</row>
    <row r="86">
      <c r="A86" t="str">
        <f>M86</f>
      </c>
      <c r="B86" t="str">
        <f>N86</f>
      </c>
      <c r="C86" t="str">
        <f>O86</f>
      </c>
      <c r="D86" s="47" t="str">
        <f>AO86</f>
      </c>
      <c r="E86" s="47" t="str">
        <f>AU86</f>
      </c>
      <c r="F86" s="47" t="str">
        <f>AV86</f>
      </c>
      <c r="G86" s="47" t="str">
        <f>AW86</f>
      </c>
      <c r="H86" s="44" t="str">
        <f>AV86/AU86-1</f>
      </c>
      <c r="I86" s="44" t="str">
        <f>AV86/AO86-1</f>
      </c>
      <c r="J86" s="44" t="str">
        <f>AW86/AV86</f>
      </c>
      <c r="K86" s="44" t="str">
        <f>AV86/Sum(AV$1:AV$345)</f>
      </c>
      <c r="L86" s="44" t="str">
        <f>AW86/Sum(AW1:AW$345)</f>
      </c>
      <c r="M86" t="s">
        <v>1697</v>
      </c>
      <c r="N86" t="s">
        <v>1708</v>
      </c>
      <c r="O86" t="s">
        <v>1709</v>
      </c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 t="n">
        <v>8853195.83074419</v>
      </c>
      <c r="AE86" s="47" t="n">
        <v>-320426.380299162</v>
      </c>
      <c r="AF86" s="47" t="n">
        <v>489689.717190539</v>
      </c>
      <c r="AG86" s="47" t="n">
        <v>1026781.08130667</v>
      </c>
      <c r="AH86" s="47" t="n">
        <v>485987.373266708</v>
      </c>
      <c r="AI86" s="47" t="n">
        <v>25434.2179031043</v>
      </c>
      <c r="AJ86" s="47" t="n">
        <v>25316816.8031311</v>
      </c>
      <c r="AK86" s="47" t="n">
        <v>60831256.1572252</v>
      </c>
      <c r="AL86" s="47" t="n">
        <v>12846413.6632055</v>
      </c>
      <c r="AM86" s="47" t="n">
        <v>17667049.7714575</v>
      </c>
      <c r="AN86" s="47" t="n">
        <v>5407290.50989457</v>
      </c>
      <c r="AO86" s="47" t="n">
        <v>221621.781715454</v>
      </c>
      <c r="AP86" s="47" t="n">
        <v>15053248.7217046</v>
      </c>
      <c r="AQ86" s="47" t="n">
        <v>-1168.72389849473</v>
      </c>
      <c r="AR86" s="47" t="n">
        <v>10382750.3607358</v>
      </c>
      <c r="AS86" s="47" t="n">
        <v>16907461.8027313</v>
      </c>
      <c r="AT86" s="47" t="n">
        <v>426289.739218068</v>
      </c>
      <c r="AU86" s="47" t="n">
        <v>11035.0479796187</v>
      </c>
      <c r="AV86" s="47" t="n">
        <v>0</v>
      </c>
      <c r="AW86" s="47"/>
    </row>
    <row r="87">
      <c r="A87" t="str">
        <f>M87</f>
      </c>
      <c r="B87" t="str">
        <f>N87</f>
      </c>
      <c r="C87" t="str">
        <f>O87</f>
      </c>
      <c r="D87" s="47" t="str">
        <f>AO87</f>
      </c>
      <c r="E87" s="47" t="str">
        <f>AU87</f>
      </c>
      <c r="F87" s="47" t="str">
        <f>AV87</f>
      </c>
      <c r="G87" s="47" t="str">
        <f>AW87</f>
      </c>
      <c r="H87" s="44" t="str">
        <f>AV87/AU87-1</f>
      </c>
      <c r="I87" s="44" t="str">
        <f>AV87/AO87-1</f>
      </c>
      <c r="J87" s="44" t="str">
        <f>AW87/AV87</f>
      </c>
      <c r="K87" s="44" t="str">
        <f>AV87/Sum(AV$1:AV$345)</f>
      </c>
      <c r="L87" s="44" t="str">
        <f>AW87/Sum(AW1:AW$345)</f>
      </c>
      <c r="M87" t="s">
        <v>1697</v>
      </c>
      <c r="N87" t="s">
        <v>3830</v>
      </c>
      <c r="O87" t="s">
        <v>3831</v>
      </c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 t="n">
        <v>288292.070195406</v>
      </c>
      <c r="AF87" s="47" t="n">
        <v>90000.7322730928</v>
      </c>
      <c r="AG87" s="47" t="n">
        <v>70184.8820596829</v>
      </c>
      <c r="AH87" s="47" t="n">
        <v>-333.253942913021</v>
      </c>
      <c r="AI87" s="47" t="n">
        <v>190434.980312066</v>
      </c>
      <c r="AJ87" s="47"/>
      <c r="AK87" s="47"/>
      <c r="AL87" s="47"/>
      <c r="AM87" s="47"/>
      <c r="AN87" s="47" t="n">
        <v>77644.7013648301</v>
      </c>
      <c r="AO87" s="47"/>
      <c r="AP87" s="47" t="n">
        <v>56505.5261976369</v>
      </c>
      <c r="AQ87" s="47" t="n">
        <v>0</v>
      </c>
      <c r="AR87" s="47" t="n">
        <v>216963.184598596</v>
      </c>
      <c r="AS87" s="47" t="n">
        <v>0</v>
      </c>
      <c r="AT87" s="47" t="n">
        <v>72569.4558935612</v>
      </c>
      <c r="AU87" s="47"/>
      <c r="AV87" s="47"/>
      <c r="AW87" s="47"/>
    </row>
    <row r="88">
      <c r="A88" t="str">
        <f>M88</f>
      </c>
      <c r="B88" t="str">
        <f>N88</f>
      </c>
      <c r="C88" t="str">
        <f>O88</f>
      </c>
      <c r="D88" s="47" t="str">
        <f>AO88</f>
      </c>
      <c r="E88" s="47" t="str">
        <f>AU88</f>
      </c>
      <c r="F88" s="47" t="str">
        <f>AV88</f>
      </c>
      <c r="G88" s="47" t="str">
        <f>AW88</f>
      </c>
      <c r="H88" s="44" t="str">
        <f>AV88/AU88-1</f>
      </c>
      <c r="I88" s="44" t="str">
        <f>AV88/AO88-1</f>
      </c>
      <c r="J88" s="44" t="str">
        <f>AW88/AV88</f>
      </c>
      <c r="K88" s="44" t="str">
        <f>AV88/Sum(AV$1:AV$345)</f>
      </c>
      <c r="L88" s="44" t="str">
        <f>AW88/Sum(AW1:AW$345)</f>
      </c>
      <c r="M88" t="s">
        <v>1697</v>
      </c>
      <c r="N88" t="s">
        <v>1710</v>
      </c>
      <c r="O88" t="s">
        <v>1711</v>
      </c>
      <c r="P88" s="47"/>
      <c r="Q88" s="47"/>
      <c r="R88" s="47"/>
      <c r="S88" s="47"/>
      <c r="T88" s="47" t="n">
        <v>553023.188117138</v>
      </c>
      <c r="U88" s="47" t="n">
        <v>172283.740742392</v>
      </c>
      <c r="V88" s="47"/>
      <c r="W88" s="47"/>
      <c r="X88" s="47"/>
      <c r="Y88" s="47"/>
      <c r="Z88" s="47"/>
      <c r="AA88" s="47"/>
      <c r="AB88" s="47"/>
      <c r="AC88" s="47"/>
      <c r="AD88" s="47" t="n">
        <v>2340960.755461</v>
      </c>
      <c r="AE88" s="47" t="n">
        <v>749886.225933523</v>
      </c>
      <c r="AF88" s="47" t="n">
        <v>692466.797357316</v>
      </c>
      <c r="AG88" s="47" t="n">
        <v>1296170.43331906</v>
      </c>
      <c r="AH88" s="47" t="n">
        <v>1755938.6054579</v>
      </c>
      <c r="AI88" s="47" t="n">
        <v>1205024.91394345</v>
      </c>
      <c r="AJ88" s="47" t="n">
        <v>1161151.50344859</v>
      </c>
      <c r="AK88" s="47" t="n">
        <v>1242692.88296385</v>
      </c>
      <c r="AL88" s="47" t="n">
        <v>691472.471608817</v>
      </c>
      <c r="AM88" s="47" t="n">
        <v>190587.022750389</v>
      </c>
      <c r="AN88" s="47" t="n">
        <v>271599.648876102</v>
      </c>
      <c r="AO88" s="47" t="n">
        <v>169634.617949034</v>
      </c>
      <c r="AP88" s="47" t="n">
        <v>477017.007582866</v>
      </c>
      <c r="AQ88" s="47" t="n">
        <v>844596.324062743</v>
      </c>
      <c r="AR88" s="47" t="n">
        <v>287765.579852513</v>
      </c>
      <c r="AS88" s="47" t="n">
        <v>3084.41141996272</v>
      </c>
      <c r="AT88" s="47" t="n">
        <v>42268.6795044959</v>
      </c>
      <c r="AU88" s="47" t="n">
        <v>0</v>
      </c>
      <c r="AV88" s="47" t="n">
        <v>76756.5604</v>
      </c>
      <c r="AW88" s="47" t="n">
        <v>499567.410849317</v>
      </c>
    </row>
    <row r="89">
      <c r="A89" t="str">
        <f>M89</f>
      </c>
      <c r="B89" t="str">
        <f>N89</f>
      </c>
      <c r="C89" t="str">
        <f>O89</f>
      </c>
      <c r="D89" s="47" t="str">
        <f>AO89</f>
      </c>
      <c r="E89" s="47" t="str">
        <f>AU89</f>
      </c>
      <c r="F89" s="47" t="str">
        <f>AV89</f>
      </c>
      <c r="G89" s="47" t="str">
        <f>AW89</f>
      </c>
      <c r="H89" s="44" t="str">
        <f>AV89/AU89-1</f>
      </c>
      <c r="I89" s="44" t="str">
        <f>AV89/AO89-1</f>
      </c>
      <c r="J89" s="44" t="str">
        <f>AW89/AV89</f>
      </c>
      <c r="K89" s="44" t="str">
        <f>AV89/Sum(AV$1:AV$345)</f>
      </c>
      <c r="L89" s="44" t="str">
        <f>AW89/Sum(AW1:AW$345)</f>
      </c>
      <c r="M89" t="s">
        <v>1697</v>
      </c>
      <c r="N89" t="s">
        <v>3832</v>
      </c>
      <c r="O89" t="s">
        <v>3833</v>
      </c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 t="n">
        <v>34370.1278373454</v>
      </c>
      <c r="AJ89" s="47" t="n">
        <v>631413.613425725</v>
      </c>
      <c r="AK89" s="47" t="n">
        <v>-20725.0382301102</v>
      </c>
      <c r="AL89" s="47"/>
      <c r="AM89" s="47" t="n">
        <v>37824.0147332584</v>
      </c>
      <c r="AN89" s="47" t="n">
        <v>44359.3884484945</v>
      </c>
      <c r="AO89" s="47"/>
      <c r="AP89" s="47"/>
      <c r="AQ89" s="47"/>
      <c r="AR89" s="47" t="n">
        <v>243026.5116599</v>
      </c>
      <c r="AS89" s="47"/>
      <c r="AT89" s="47"/>
      <c r="AU89" s="47"/>
      <c r="AV89" s="47"/>
      <c r="AW89" s="47"/>
    </row>
    <row r="90">
      <c r="A90" t="str">
        <f>M90</f>
      </c>
      <c r="B90" t="str">
        <f>N90</f>
      </c>
      <c r="C90" t="str">
        <f>O90</f>
      </c>
      <c r="D90" s="47" t="str">
        <f>AO90</f>
      </c>
      <c r="E90" s="47" t="str">
        <f>AU90</f>
      </c>
      <c r="F90" s="47" t="str">
        <f>AV90</f>
      </c>
      <c r="G90" s="47" t="str">
        <f>AW90</f>
      </c>
      <c r="H90" s="44" t="str">
        <f>AV90/AU90-1</f>
      </c>
      <c r="I90" s="44" t="str">
        <f>AV90/AO90-1</f>
      </c>
      <c r="J90" s="44" t="str">
        <f>AW90/AV90</f>
      </c>
      <c r="K90" s="44" t="str">
        <f>AV90/Sum(AV$1:AV$345)</f>
      </c>
      <c r="L90" s="44" t="str">
        <f>AW90/Sum(AW1:AW$345)</f>
      </c>
      <c r="M90" t="s">
        <v>1697</v>
      </c>
      <c r="N90" t="s">
        <v>1712</v>
      </c>
      <c r="O90" t="s">
        <v>1713</v>
      </c>
      <c r="P90" s="47"/>
      <c r="Q90" s="47"/>
      <c r="R90" s="47"/>
      <c r="S90" s="47" t="n">
        <v>987218.759885043</v>
      </c>
      <c r="T90" s="47" t="n">
        <v>396350.083838694</v>
      </c>
      <c r="U90" s="47" t="n">
        <v>-67794.9756233672</v>
      </c>
      <c r="V90" s="47" t="n">
        <v>2582754.09161378</v>
      </c>
      <c r="W90" s="47" t="n">
        <v>-121373.32231013</v>
      </c>
      <c r="X90" s="47"/>
      <c r="Y90" s="47"/>
      <c r="Z90" s="47"/>
      <c r="AA90" s="47"/>
      <c r="AB90" s="47"/>
      <c r="AC90" s="47" t="n">
        <v>70980.3896756954</v>
      </c>
      <c r="AD90" s="47" t="n">
        <v>3719031.51708389</v>
      </c>
      <c r="AE90" s="47" t="n">
        <v>3662956.21277041</v>
      </c>
      <c r="AF90" s="47" t="n">
        <v>3791295.52741926</v>
      </c>
      <c r="AG90" s="47" t="n">
        <v>23359177.4492177</v>
      </c>
      <c r="AH90" s="47" t="n">
        <v>30219005.8030855</v>
      </c>
      <c r="AI90" s="47" t="n">
        <v>40595014.2582966</v>
      </c>
      <c r="AJ90" s="47" t="n">
        <v>65815462.1703539</v>
      </c>
      <c r="AK90" s="47" t="n">
        <v>82576207.6806577</v>
      </c>
      <c r="AL90" s="47" t="n">
        <v>56126647.2239646</v>
      </c>
      <c r="AM90" s="47" t="n">
        <v>67743989.7613506</v>
      </c>
      <c r="AN90" s="47" t="n">
        <v>60449838.1077647</v>
      </c>
      <c r="AO90" s="47" t="n">
        <v>49305130.4847583</v>
      </c>
      <c r="AP90" s="47" t="n">
        <v>55419388.2758366</v>
      </c>
      <c r="AQ90" s="47" t="n">
        <v>74651101.5056784</v>
      </c>
      <c r="AR90" s="47" t="n">
        <v>72569597.8601876</v>
      </c>
      <c r="AS90" s="47" t="n">
        <v>14126406.3001198</v>
      </c>
      <c r="AT90" s="47" t="n">
        <v>959253.870784153</v>
      </c>
      <c r="AU90" s="47" t="n">
        <v>-1082331.53361111</v>
      </c>
      <c r="AV90" s="47"/>
      <c r="AW90" s="47" t="n">
        <v>-933034.009877816</v>
      </c>
    </row>
    <row r="91">
      <c r="A91" t="str">
        <f>M91</f>
      </c>
      <c r="B91" t="str">
        <f>N91</f>
      </c>
      <c r="C91" t="str">
        <f>O91</f>
      </c>
      <c r="D91" s="47" t="str">
        <f>AO91</f>
      </c>
      <c r="E91" s="47" t="str">
        <f>AU91</f>
      </c>
      <c r="F91" s="47" t="str">
        <f>AV91</f>
      </c>
      <c r="G91" s="47" t="str">
        <f>AW91</f>
      </c>
      <c r="H91" s="44" t="str">
        <f>AV91/AU91-1</f>
      </c>
      <c r="I91" s="44" t="str">
        <f>AV91/AO91-1</f>
      </c>
      <c r="J91" s="44" t="str">
        <f>AW91/AV91</f>
      </c>
      <c r="K91" s="44" t="str">
        <f>AV91/Sum(AV$1:AV$345)</f>
      </c>
      <c r="L91" s="44" t="str">
        <f>AW91/Sum(AW1:AW$345)</f>
      </c>
      <c r="M91" t="s">
        <v>1697</v>
      </c>
      <c r="N91" t="s">
        <v>3834</v>
      </c>
      <c r="O91" t="s">
        <v>3835</v>
      </c>
      <c r="P91" s="47" t="n">
        <v>-45713.2260305984</v>
      </c>
      <c r="Q91" s="47"/>
      <c r="R91" s="47"/>
      <c r="S91" s="47" t="n">
        <v>-987087.049251592</v>
      </c>
      <c r="T91" s="47"/>
      <c r="U91" s="47"/>
      <c r="V91" s="47"/>
      <c r="W91" s="47"/>
      <c r="X91" s="47" t="n">
        <v>411409.185188914</v>
      </c>
      <c r="Y91" s="47" t="n">
        <v>45275.4224185366</v>
      </c>
      <c r="Z91" s="47"/>
      <c r="AA91" s="47"/>
      <c r="AB91" s="47"/>
      <c r="AC91" s="47"/>
      <c r="AD91" s="47" t="n">
        <v>1235882.61259382</v>
      </c>
      <c r="AE91" s="47" t="n">
        <v>2196230.46078139</v>
      </c>
      <c r="AF91" s="47" t="n">
        <v>286999.321380329</v>
      </c>
      <c r="AG91" s="47" t="n">
        <v>3031172.3483151</v>
      </c>
      <c r="AH91" s="47" t="n">
        <v>297618.096502773</v>
      </c>
      <c r="AI91" s="47" t="n">
        <v>1382950.97584685</v>
      </c>
      <c r="AJ91" s="47" t="n">
        <v>91850.6179721705</v>
      </c>
      <c r="AK91" s="47" t="n">
        <v>3686536.10826474</v>
      </c>
      <c r="AL91" s="47" t="n">
        <v>3898741.20737221</v>
      </c>
      <c r="AM91" s="47" t="n">
        <v>2228245.21501647</v>
      </c>
      <c r="AN91" s="47" t="n">
        <v>1191926.77085575</v>
      </c>
      <c r="AO91" s="47" t="n">
        <v>0</v>
      </c>
      <c r="AP91" s="47"/>
      <c r="AQ91" s="47" t="n">
        <v>704994.08741411</v>
      </c>
      <c r="AR91" s="47" t="n">
        <v>344950.909104805</v>
      </c>
      <c r="AS91" s="47"/>
      <c r="AT91" s="47"/>
      <c r="AU91" s="47"/>
      <c r="AV91" s="47"/>
      <c r="AW91" s="47"/>
    </row>
    <row r="92">
      <c r="A92" t="str">
        <f>M92</f>
      </c>
      <c r="B92" t="str">
        <f>N92</f>
      </c>
      <c r="C92" t="str">
        <f>O92</f>
      </c>
      <c r="D92" s="47" t="str">
        <f>AO92</f>
      </c>
      <c r="E92" s="47" t="str">
        <f>AU92</f>
      </c>
      <c r="F92" s="47" t="str">
        <f>AV92</f>
      </c>
      <c r="G92" s="47" t="str">
        <f>AW92</f>
      </c>
      <c r="H92" s="44" t="str">
        <f>AV92/AU92-1</f>
      </c>
      <c r="I92" s="44" t="str">
        <f>AV92/AO92-1</f>
      </c>
      <c r="J92" s="44" t="str">
        <f>AW92/AV92</f>
      </c>
      <c r="K92" s="44" t="str">
        <f>AV92/Sum(AV$1:AV$345)</f>
      </c>
      <c r="L92" s="44" t="str">
        <f>AW92/Sum(AW1:AW$345)</f>
      </c>
      <c r="M92" t="s">
        <v>1697</v>
      </c>
      <c r="N92" t="s">
        <v>3836</v>
      </c>
      <c r="O92" t="s">
        <v>3837</v>
      </c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 t="n">
        <v>515085.230718586</v>
      </c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</row>
    <row r="93">
      <c r="A93" t="str">
        <f>M93</f>
      </c>
      <c r="B93" t="str">
        <f>N93</f>
      </c>
      <c r="C93" t="str">
        <f>O93</f>
      </c>
      <c r="D93" s="47" t="str">
        <f>AO93</f>
      </c>
      <c r="E93" s="47" t="str">
        <f>AU93</f>
      </c>
      <c r="F93" s="47" t="str">
        <f>AV93</f>
      </c>
      <c r="G93" s="47" t="str">
        <f>AW93</f>
      </c>
      <c r="H93" s="44" t="str">
        <f>AV93/AU93-1</f>
      </c>
      <c r="I93" s="44" t="str">
        <f>AV93/AO93-1</f>
      </c>
      <c r="J93" s="44" t="str">
        <f>AW93/AV93</f>
      </c>
      <c r="K93" s="44" t="str">
        <f>AV93/Sum(AV$1:AV$345)</f>
      </c>
      <c r="L93" s="44" t="str">
        <f>AW93/Sum(AW1:AW$345)</f>
      </c>
      <c r="M93" t="s">
        <v>1697</v>
      </c>
      <c r="N93" t="s">
        <v>3838</v>
      </c>
      <c r="O93" t="s">
        <v>3839</v>
      </c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 t="n">
        <v>9585398.60541376</v>
      </c>
      <c r="AE93" s="47"/>
      <c r="AF93" s="47" t="n">
        <v>32499.6430387131</v>
      </c>
      <c r="AG93" s="47" t="n">
        <v>80943.2991452208</v>
      </c>
      <c r="AH93" s="47" t="n">
        <v>78092.7027982645</v>
      </c>
      <c r="AI93" s="47" t="n">
        <v>98818.6949156622</v>
      </c>
      <c r="AJ93" s="47" t="n">
        <v>519259.803136036</v>
      </c>
      <c r="AK93" s="47" t="n">
        <v>333564.10287947</v>
      </c>
      <c r="AL93" s="47" t="n">
        <v>258130.664655669</v>
      </c>
      <c r="AM93" s="47" t="n">
        <v>446800.085002193</v>
      </c>
      <c r="AN93" s="47" t="n">
        <v>390613.811087651</v>
      </c>
      <c r="AO93" s="47" t="n">
        <v>81187.727141185</v>
      </c>
      <c r="AP93" s="47" t="n">
        <v>34287.5532967261</v>
      </c>
      <c r="AQ93" s="47" t="n">
        <v>706573.339256021</v>
      </c>
      <c r="AR93" s="47" t="n">
        <v>-40545.8972319459</v>
      </c>
      <c r="AS93" s="47"/>
      <c r="AT93" s="47"/>
      <c r="AU93" s="47"/>
      <c r="AV93" s="47"/>
      <c r="AW93" s="47"/>
    </row>
    <row r="94">
      <c r="A94" t="str">
        <f>M94</f>
      </c>
      <c r="B94" t="str">
        <f>N94</f>
      </c>
      <c r="C94" t="str">
        <f>O94</f>
      </c>
      <c r="D94" s="47" t="str">
        <f>AO94</f>
      </c>
      <c r="E94" s="47" t="str">
        <f>AU94</f>
      </c>
      <c r="F94" s="47" t="str">
        <f>AV94</f>
      </c>
      <c r="G94" s="47" t="str">
        <f>AW94</f>
      </c>
      <c r="H94" s="44" t="str">
        <f>AV94/AU94-1</f>
      </c>
      <c r="I94" s="44" t="str">
        <f>AV94/AO94-1</f>
      </c>
      <c r="J94" s="44" t="str">
        <f>AW94/AV94</f>
      </c>
      <c r="K94" s="44" t="str">
        <f>AV94/Sum(AV$1:AV$345)</f>
      </c>
      <c r="L94" s="44" t="str">
        <f>AW94/Sum(AW1:AW$345)</f>
      </c>
      <c r="M94" t="s">
        <v>1697</v>
      </c>
      <c r="N94" t="s">
        <v>3840</v>
      </c>
      <c r="O94" t="s">
        <v>3841</v>
      </c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 t="n">
        <v>304220.563549327</v>
      </c>
      <c r="AN94" s="47" t="n">
        <v>74884.6748710021</v>
      </c>
      <c r="AO94" s="47"/>
      <c r="AP94" s="47"/>
      <c r="AQ94" s="47"/>
      <c r="AR94" s="47"/>
      <c r="AS94" s="47"/>
      <c r="AT94" s="47"/>
      <c r="AU94" s="47"/>
      <c r="AV94" s="47"/>
      <c r="AW94" s="47"/>
    </row>
    <row r="95">
      <c r="A95" t="str">
        <f>M95</f>
      </c>
      <c r="B95" t="str">
        <f>N95</f>
      </c>
      <c r="C95" t="str">
        <f>O95</f>
      </c>
      <c r="D95" s="47" t="str">
        <f>AO95</f>
      </c>
      <c r="E95" s="47" t="str">
        <f>AU95</f>
      </c>
      <c r="F95" s="47" t="str">
        <f>AV95</f>
      </c>
      <c r="G95" s="47" t="str">
        <f>AW95</f>
      </c>
      <c r="H95" s="44" t="str">
        <f>AV95/AU95-1</f>
      </c>
      <c r="I95" s="44" t="str">
        <f>AV95/AO95-1</f>
      </c>
      <c r="J95" s="44" t="str">
        <f>AW95/AV95</f>
      </c>
      <c r="K95" s="44" t="str">
        <f>AV95/Sum(AV$1:AV$345)</f>
      </c>
      <c r="L95" s="44" t="str">
        <f>AW95/Sum(AW1:AW$345)</f>
      </c>
      <c r="M95" t="s">
        <v>1697</v>
      </c>
      <c r="N95" t="s">
        <v>3842</v>
      </c>
      <c r="O95" t="s">
        <v>3843</v>
      </c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 t="n">
        <v>118091.654061436</v>
      </c>
      <c r="AI95" s="47" t="n">
        <v>640730.195901197</v>
      </c>
      <c r="AJ95" s="47" t="n">
        <v>274727.820378273</v>
      </c>
      <c r="AK95" s="47" t="n">
        <v>124801.502997889</v>
      </c>
      <c r="AL95" s="47" t="n">
        <v>6296.49999879863</v>
      </c>
      <c r="AM95" s="47" t="n">
        <v>86106.1678395559</v>
      </c>
      <c r="AN95" s="47" t="n">
        <v>20169.4243779734</v>
      </c>
      <c r="AO95" s="47" t="n">
        <v>103537.513437531</v>
      </c>
      <c r="AP95" s="47"/>
      <c r="AQ95" s="47"/>
      <c r="AR95" s="47"/>
      <c r="AS95" s="47"/>
      <c r="AT95" s="47"/>
      <c r="AU95" s="47"/>
      <c r="AV95" s="47"/>
      <c r="AW95" s="47"/>
    </row>
    <row r="96">
      <c r="A96" t="str">
        <f>M96</f>
      </c>
      <c r="B96" t="str">
        <f>N96</f>
      </c>
      <c r="C96" t="str">
        <f>O96</f>
      </c>
      <c r="D96" s="47" t="str">
        <f>AO96</f>
      </c>
      <c r="E96" s="47" t="str">
        <f>AU96</f>
      </c>
      <c r="F96" s="47" t="str">
        <f>AV96</f>
      </c>
      <c r="G96" s="47" t="str">
        <f>AW96</f>
      </c>
      <c r="H96" s="44" t="str">
        <f>AV96/AU96-1</f>
      </c>
      <c r="I96" s="44" t="str">
        <f>AV96/AO96-1</f>
      </c>
      <c r="J96" s="44" t="str">
        <f>AW96/AV96</f>
      </c>
      <c r="K96" s="44" t="str">
        <f>AV96/Sum(AV$1:AV$345)</f>
      </c>
      <c r="L96" s="44" t="str">
        <f>AW96/Sum(AW1:AW$345)</f>
      </c>
      <c r="M96" t="s">
        <v>1697</v>
      </c>
      <c r="N96" t="s">
        <v>3844</v>
      </c>
      <c r="O96" t="s">
        <v>3845</v>
      </c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 t="n">
        <v>24393.1082119502</v>
      </c>
      <c r="AI96" s="47" t="n">
        <v>46585.7875665834</v>
      </c>
      <c r="AJ96" s="47" t="n">
        <v>46468.2484754107</v>
      </c>
      <c r="AK96" s="47" t="n">
        <v>43177.8319558047</v>
      </c>
      <c r="AL96" s="47"/>
      <c r="AM96" s="47" t="n">
        <v>51705.1291138104</v>
      </c>
      <c r="AN96" s="47"/>
      <c r="AO96" s="47"/>
      <c r="AP96" s="47"/>
      <c r="AQ96" s="47"/>
      <c r="AR96" s="47"/>
      <c r="AS96" s="47"/>
      <c r="AT96" s="47"/>
      <c r="AU96" s="47"/>
      <c r="AV96" s="47"/>
      <c r="AW96" s="47"/>
    </row>
    <row r="97">
      <c r="A97" t="str">
        <f>M97</f>
      </c>
      <c r="B97" t="str">
        <f>N97</f>
      </c>
      <c r="C97" t="str">
        <f>O97</f>
      </c>
      <c r="D97" s="47" t="str">
        <f>AO97</f>
      </c>
      <c r="E97" s="47" t="str">
        <f>AU97</f>
      </c>
      <c r="F97" s="47" t="str">
        <f>AV97</f>
      </c>
      <c r="G97" s="47" t="str">
        <f>AW97</f>
      </c>
      <c r="H97" s="44" t="str">
        <f>AV97/AU97-1</f>
      </c>
      <c r="I97" s="44" t="str">
        <f>AV97/AO97-1</f>
      </c>
      <c r="J97" s="44" t="str">
        <f>AW97/AV97</f>
      </c>
      <c r="K97" s="44" t="str">
        <f>AV97/Sum(AV$1:AV$345)</f>
      </c>
      <c r="L97" s="44" t="str">
        <f>AW97/Sum(AW1:AW$345)</f>
      </c>
      <c r="M97" t="s">
        <v>1697</v>
      </c>
      <c r="N97" t="s">
        <v>3846</v>
      </c>
      <c r="O97" t="s">
        <v>3847</v>
      </c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 t="n">
        <v>65406.2201159416</v>
      </c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</row>
    <row r="98">
      <c r="A98" t="str">
        <f>M98</f>
      </c>
      <c r="B98" t="str">
        <f>N98</f>
      </c>
      <c r="C98" t="str">
        <f>O98</f>
      </c>
      <c r="D98" s="47" t="str">
        <f>AO98</f>
      </c>
      <c r="E98" s="47" t="str">
        <f>AU98</f>
      </c>
      <c r="F98" s="47" t="str">
        <f>AV98</f>
      </c>
      <c r="G98" s="47" t="str">
        <f>AW98</f>
      </c>
      <c r="H98" s="44" t="str">
        <f>AV98/AU98-1</f>
      </c>
      <c r="I98" s="44" t="str">
        <f>AV98/AO98-1</f>
      </c>
      <c r="J98" s="44" t="str">
        <f>AW98/AV98</f>
      </c>
      <c r="K98" s="44" t="str">
        <f>AV98/Sum(AV$1:AV$345)</f>
      </c>
      <c r="L98" s="44" t="str">
        <f>AW98/Sum(AW1:AW$345)</f>
      </c>
      <c r="M98" t="s">
        <v>1697</v>
      </c>
      <c r="N98" t="s">
        <v>1714</v>
      </c>
      <c r="O98" t="s">
        <v>1715</v>
      </c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 t="n">
        <v>392410.434221247</v>
      </c>
      <c r="AE98" s="47" t="n">
        <v>138791.519792666</v>
      </c>
      <c r="AF98" s="47" t="n">
        <v>78489.8886018635</v>
      </c>
      <c r="AG98" s="47" t="n">
        <v>111099.708069929</v>
      </c>
      <c r="AH98" s="47" t="n">
        <v>13466.8982077738</v>
      </c>
      <c r="AI98" s="47" t="n">
        <v>16745.8000731756</v>
      </c>
      <c r="AJ98" s="47" t="n">
        <v>404756.088942148</v>
      </c>
      <c r="AK98" s="47" t="n">
        <v>641.191445735145</v>
      </c>
      <c r="AL98" s="47" t="n">
        <v>35809.9959143775</v>
      </c>
      <c r="AM98" s="47"/>
      <c r="AN98" s="47"/>
      <c r="AO98" s="47"/>
      <c r="AP98" s="47"/>
      <c r="AQ98" s="47"/>
      <c r="AR98" s="47" t="n">
        <v>19663.7159936201</v>
      </c>
      <c r="AS98" s="47"/>
      <c r="AT98" s="47" t="n">
        <v>63190.3031061714</v>
      </c>
      <c r="AU98" s="47" t="n">
        <v>213941.26591008</v>
      </c>
      <c r="AV98" s="47" t="n">
        <v>173813.1611</v>
      </c>
      <c r="AW98" s="47" t="n">
        <v>28753.2246409054</v>
      </c>
    </row>
    <row r="99">
      <c r="A99" t="str">
        <f>M99</f>
      </c>
      <c r="B99" t="str">
        <f>N99</f>
      </c>
      <c r="C99" t="str">
        <f>O99</f>
      </c>
      <c r="D99" s="47" t="str">
        <f>AO99</f>
      </c>
      <c r="E99" s="47" t="str">
        <f>AU99</f>
      </c>
      <c r="F99" s="47" t="str">
        <f>AV99</f>
      </c>
      <c r="G99" s="47" t="str">
        <f>AW99</f>
      </c>
      <c r="H99" s="44" t="str">
        <f>AV99/AU99-1</f>
      </c>
      <c r="I99" s="44" t="str">
        <f>AV99/AO99-1</f>
      </c>
      <c r="J99" s="44" t="str">
        <f>AW99/AV99</f>
      </c>
      <c r="K99" s="44" t="str">
        <f>AV99/Sum(AV$1:AV$345)</f>
      </c>
      <c r="L99" s="44" t="str">
        <f>AW99/Sum(AW1:AW$345)</f>
      </c>
      <c r="M99" t="s">
        <v>1697</v>
      </c>
      <c r="N99" t="s">
        <v>1716</v>
      </c>
      <c r="O99" t="s">
        <v>1717</v>
      </c>
      <c r="P99" s="47"/>
      <c r="Q99" s="47"/>
      <c r="R99" s="47"/>
      <c r="S99" s="47"/>
      <c r="T99" s="47"/>
      <c r="U99" s="47"/>
      <c r="V99" s="47" t="n">
        <v>247375.529229731</v>
      </c>
      <c r="W99" s="47" t="n">
        <v>913787.170613773</v>
      </c>
      <c r="X99" s="47" t="n">
        <v>87240.8839538535</v>
      </c>
      <c r="Y99" s="47" t="n">
        <v>608201.490533541</v>
      </c>
      <c r="Z99" s="47" t="n">
        <v>-193973.239664938</v>
      </c>
      <c r="AA99" s="47"/>
      <c r="AB99" s="47" t="n">
        <v>318668.590453832</v>
      </c>
      <c r="AC99" s="47" t="n">
        <v>46560.8803465194</v>
      </c>
      <c r="AD99" s="47" t="n">
        <v>2547454.12334848</v>
      </c>
      <c r="AE99" s="47" t="n">
        <v>2881570.88480383</v>
      </c>
      <c r="AF99" s="47" t="n">
        <v>2918196.70672847</v>
      </c>
      <c r="AG99" s="47" t="n">
        <v>4113037.56025139</v>
      </c>
      <c r="AH99" s="47" t="n">
        <v>2654171.77316682</v>
      </c>
      <c r="AI99" s="47" t="n">
        <v>1884043.7311462</v>
      </c>
      <c r="AJ99" s="47" t="n">
        <v>3101529.9788551</v>
      </c>
      <c r="AK99" s="47" t="n">
        <v>7394125.42731354</v>
      </c>
      <c r="AL99" s="47" t="n">
        <v>4284244.85387937</v>
      </c>
      <c r="AM99" s="47" t="n">
        <v>1855816.41008236</v>
      </c>
      <c r="AN99" s="47" t="n">
        <v>930902.645737133</v>
      </c>
      <c r="AO99" s="47" t="n">
        <v>1673435.6362234</v>
      </c>
      <c r="AP99" s="47" t="n">
        <v>773896.317883883</v>
      </c>
      <c r="AQ99" s="47" t="n">
        <v>1128026.24112862</v>
      </c>
      <c r="AR99" s="47" t="n">
        <v>2001911.3103398</v>
      </c>
      <c r="AS99" s="47" t="n">
        <v>89199.779080432</v>
      </c>
      <c r="AT99" s="47" t="n">
        <v>412741.269816537</v>
      </c>
      <c r="AU99" s="47" t="n">
        <v>14421.481792744</v>
      </c>
      <c r="AV99" s="47" t="n">
        <v>-6050</v>
      </c>
      <c r="AW99" s="47" t="n">
        <v>13080.4673748262</v>
      </c>
    </row>
    <row r="100">
      <c r="A100" t="str">
        <f>M100</f>
      </c>
      <c r="B100" t="str">
        <f>N100</f>
      </c>
      <c r="C100" t="str">
        <f>O100</f>
      </c>
      <c r="D100" s="47" t="str">
        <f>AO100</f>
      </c>
      <c r="E100" s="47" t="str">
        <f>AU100</f>
      </c>
      <c r="F100" s="47" t="str">
        <f>AV100</f>
      </c>
      <c r="G100" s="47" t="str">
        <f>AW100</f>
      </c>
      <c r="H100" s="44" t="str">
        <f>AV100/AU100-1</f>
      </c>
      <c r="I100" s="44" t="str">
        <f>AV100/AO100-1</f>
      </c>
      <c r="J100" s="44" t="str">
        <f>AW100/AV100</f>
      </c>
      <c r="K100" s="44" t="str">
        <f>AV100/Sum(AV$1:AV$345)</f>
      </c>
      <c r="L100" s="44" t="str">
        <f>AW100/Sum(AW1:AW$345)</f>
      </c>
      <c r="M100" t="s">
        <v>1697</v>
      </c>
      <c r="N100" t="s">
        <v>3848</v>
      </c>
      <c r="O100" t="s">
        <v>3849</v>
      </c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 t="n">
        <v>24838.0792189726</v>
      </c>
      <c r="AF100" s="47"/>
      <c r="AG100" s="47"/>
      <c r="AH100" s="47"/>
      <c r="AI100" s="47"/>
      <c r="AJ100" s="47"/>
      <c r="AK100" s="47"/>
      <c r="AL100" s="47" t="n">
        <v>10971.0215979067</v>
      </c>
      <c r="AM100" s="47"/>
      <c r="AN100" s="47"/>
      <c r="AO100" s="47" t="n">
        <v>18135.6472141828</v>
      </c>
      <c r="AP100" s="47"/>
      <c r="AQ100" s="47"/>
      <c r="AR100" s="47"/>
      <c r="AS100" s="47"/>
      <c r="AT100" s="47"/>
      <c r="AU100" s="47"/>
      <c r="AV100" s="47"/>
      <c r="AW100" s="47"/>
    </row>
    <row r="101">
      <c r="A101" t="str">
        <f>M101</f>
      </c>
      <c r="B101" t="str">
        <f>N101</f>
      </c>
      <c r="C101" t="str">
        <f>O101</f>
      </c>
      <c r="D101" s="47" t="str">
        <f>AO101</f>
      </c>
      <c r="E101" s="47" t="str">
        <f>AU101</f>
      </c>
      <c r="F101" s="47" t="str">
        <f>AV101</f>
      </c>
      <c r="G101" s="47" t="str">
        <f>AW101</f>
      </c>
      <c r="H101" s="44" t="str">
        <f>AV101/AU101-1</f>
      </c>
      <c r="I101" s="44" t="str">
        <f>AV101/AO101-1</f>
      </c>
      <c r="J101" s="44" t="str">
        <f>AW101/AV101</f>
      </c>
      <c r="K101" s="44" t="str">
        <f>AV101/Sum(AV$1:AV$345)</f>
      </c>
      <c r="L101" s="44" t="str">
        <f>AW101/Sum(AW1:AW$345)</f>
      </c>
      <c r="M101" t="s">
        <v>1697</v>
      </c>
      <c r="N101" t="s">
        <v>3850</v>
      </c>
      <c r="O101" t="s">
        <v>3851</v>
      </c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 t="n">
        <v>109735.08152238</v>
      </c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 t="n">
        <v>2962.71508268414</v>
      </c>
      <c r="AR101" s="47"/>
      <c r="AS101" s="47"/>
      <c r="AT101" s="47"/>
      <c r="AU101" s="47"/>
      <c r="AV101" s="47"/>
      <c r="AW101" s="47"/>
    </row>
    <row r="102">
      <c r="A102" t="str">
        <f>M102</f>
      </c>
      <c r="B102" t="str">
        <f>N102</f>
      </c>
      <c r="C102" t="str">
        <f>O102</f>
      </c>
      <c r="D102" s="47" t="str">
        <f>AO102</f>
      </c>
      <c r="E102" s="47" t="str">
        <f>AU102</f>
      </c>
      <c r="F102" s="47" t="str">
        <f>AV102</f>
      </c>
      <c r="G102" s="47" t="str">
        <f>AW102</f>
      </c>
      <c r="H102" s="44" t="str">
        <f>AV102/AU102-1</f>
      </c>
      <c r="I102" s="44" t="str">
        <f>AV102/AO102-1</f>
      </c>
      <c r="J102" s="44" t="str">
        <f>AW102/AV102</f>
      </c>
      <c r="K102" s="44" t="str">
        <f>AV102/Sum(AV$1:AV$345)</f>
      </c>
      <c r="L102" s="44" t="str">
        <f>AW102/Sum(AW1:AW$345)</f>
      </c>
      <c r="M102" t="s">
        <v>1697</v>
      </c>
      <c r="N102" t="s">
        <v>3852</v>
      </c>
      <c r="O102" t="s">
        <v>3853</v>
      </c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 t="n">
        <v>6009.41648789024</v>
      </c>
      <c r="AE102" s="47" t="n">
        <v>1758.37143206676</v>
      </c>
      <c r="AF102" s="47" t="n">
        <v>830735.336755618</v>
      </c>
      <c r="AG102" s="47" t="n">
        <v>-1134.9213312269</v>
      </c>
      <c r="AH102" s="47" t="n">
        <v>15215.8286302437</v>
      </c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</row>
    <row r="103">
      <c r="A103" t="str">
        <f>M103</f>
      </c>
      <c r="B103" t="str">
        <f>N103</f>
      </c>
      <c r="C103" t="str">
        <f>O103</f>
      </c>
      <c r="D103" s="47" t="str">
        <f>AO103</f>
      </c>
      <c r="E103" s="47" t="str">
        <f>AU103</f>
      </c>
      <c r="F103" s="47" t="str">
        <f>AV103</f>
      </c>
      <c r="G103" s="47" t="str">
        <f>AW103</f>
      </c>
      <c r="H103" s="44" t="str">
        <f>AV103/AU103-1</f>
      </c>
      <c r="I103" s="44" t="str">
        <f>AV103/AO103-1</f>
      </c>
      <c r="J103" s="44" t="str">
        <f>AW103/AV103</f>
      </c>
      <c r="K103" s="44" t="str">
        <f>AV103/Sum(AV$1:AV$345)</f>
      </c>
      <c r="L103" s="44" t="str">
        <f>AW103/Sum(AW1:AW$345)</f>
      </c>
      <c r="M103" t="s">
        <v>1697</v>
      </c>
      <c r="N103" t="s">
        <v>3854</v>
      </c>
      <c r="O103" t="s">
        <v>3855</v>
      </c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 t="n">
        <v>125225.096813144</v>
      </c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</row>
    <row r="104">
      <c r="A104" t="str">
        <f>M104</f>
      </c>
      <c r="B104" t="str">
        <f>N104</f>
      </c>
      <c r="C104" t="str">
        <f>O104</f>
      </c>
      <c r="D104" s="47" t="str">
        <f>AO104</f>
      </c>
      <c r="E104" s="47" t="str">
        <f>AU104</f>
      </c>
      <c r="F104" s="47" t="str">
        <f>AV104</f>
      </c>
      <c r="G104" s="47" t="str">
        <f>AW104</f>
      </c>
      <c r="H104" s="44" t="str">
        <f>AV104/AU104-1</f>
      </c>
      <c r="I104" s="44" t="str">
        <f>AV104/AO104-1</f>
      </c>
      <c r="J104" s="44" t="str">
        <f>AW104/AV104</f>
      </c>
      <c r="K104" s="44" t="str">
        <f>AV104/Sum(AV$1:AV$345)</f>
      </c>
      <c r="L104" s="44" t="str">
        <f>AW104/Sum(AW1:AW$345)</f>
      </c>
      <c r="M104" t="s">
        <v>1697</v>
      </c>
      <c r="N104" t="s">
        <v>3856</v>
      </c>
      <c r="O104" t="s">
        <v>3857</v>
      </c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 t="n">
        <v>8983.01598295254</v>
      </c>
      <c r="AG104" s="47"/>
      <c r="AH104" s="47" t="n">
        <v>1008273.13444106</v>
      </c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</row>
    <row r="105">
      <c r="A105" t="str">
        <f>M105</f>
      </c>
      <c r="B105" t="str">
        <f>N105</f>
      </c>
      <c r="C105" t="str">
        <f>O105</f>
      </c>
      <c r="D105" s="47" t="str">
        <f>AO105</f>
      </c>
      <c r="E105" s="47" t="str">
        <f>AU105</f>
      </c>
      <c r="F105" s="47" t="str">
        <f>AV105</f>
      </c>
      <c r="G105" s="47" t="str">
        <f>AW105</f>
      </c>
      <c r="H105" s="44" t="str">
        <f>AV105/AU105-1</f>
      </c>
      <c r="I105" s="44" t="str">
        <f>AV105/AO105-1</f>
      </c>
      <c r="J105" s="44" t="str">
        <f>AW105/AV105</f>
      </c>
      <c r="K105" s="44" t="str">
        <f>AV105/Sum(AV$1:AV$345)</f>
      </c>
      <c r="L105" s="44" t="str">
        <f>AW105/Sum(AW1:AW$345)</f>
      </c>
      <c r="M105" t="s">
        <v>1697</v>
      </c>
      <c r="N105" t="s">
        <v>3858</v>
      </c>
      <c r="O105" t="s">
        <v>3859</v>
      </c>
      <c r="P105" s="47"/>
      <c r="Q105" s="47"/>
      <c r="R105" s="47"/>
      <c r="S105" s="47"/>
      <c r="T105" s="47"/>
      <c r="U105" s="47"/>
      <c r="V105" s="47"/>
      <c r="W105" s="47" t="n">
        <v>47342.1052404212</v>
      </c>
      <c r="X105" s="47"/>
      <c r="Y105" s="47"/>
      <c r="Z105" s="47"/>
      <c r="AA105" s="47"/>
      <c r="AB105" s="47"/>
      <c r="AC105" s="47" t="n">
        <v>22539.0928229543</v>
      </c>
      <c r="AD105" s="47" t="n">
        <v>19405754.9831487</v>
      </c>
      <c r="AE105" s="47" t="n">
        <v>14832411.6182715</v>
      </c>
      <c r="AF105" s="47" t="n">
        <v>312520.873715398</v>
      </c>
      <c r="AG105" s="47" t="n">
        <v>1384761.87886232</v>
      </c>
      <c r="AH105" s="47" t="n">
        <v>1105603.28100824</v>
      </c>
      <c r="AI105" s="47" t="n">
        <v>-659.433507688519</v>
      </c>
      <c r="AJ105" s="47" t="n">
        <v>1962341.57413052</v>
      </c>
      <c r="AK105" s="47" t="n">
        <v>1147608.93791688</v>
      </c>
      <c r="AL105" s="47" t="n">
        <v>157845.699169883</v>
      </c>
      <c r="AM105" s="47" t="n">
        <v>54989.7218649771</v>
      </c>
      <c r="AN105" s="47" t="n">
        <v>15821.8063809265</v>
      </c>
      <c r="AO105" s="47" t="n">
        <v>32708.935154151</v>
      </c>
      <c r="AP105" s="47" t="n">
        <v>237287.819726825</v>
      </c>
      <c r="AQ105" s="47" t="n">
        <v>25552.9793166888</v>
      </c>
      <c r="AR105" s="47"/>
      <c r="AS105" s="47"/>
      <c r="AT105" s="47"/>
      <c r="AU105" s="47"/>
      <c r="AV105" s="47"/>
      <c r="AW105" s="47"/>
    </row>
    <row r="106">
      <c r="A106" t="str">
        <f>M106</f>
      </c>
      <c r="B106" t="str">
        <f>N106</f>
      </c>
      <c r="C106" t="str">
        <f>O106</f>
      </c>
      <c r="D106" s="47" t="str">
        <f>AO106</f>
      </c>
      <c r="E106" s="47" t="str">
        <f>AU106</f>
      </c>
      <c r="F106" s="47" t="str">
        <f>AV106</f>
      </c>
      <c r="G106" s="47" t="str">
        <f>AW106</f>
      </c>
      <c r="H106" s="44" t="str">
        <f>AV106/AU106-1</f>
      </c>
      <c r="I106" s="44" t="str">
        <f>AV106/AO106-1</f>
      </c>
      <c r="J106" s="44" t="str">
        <f>AW106/AV106</f>
      </c>
      <c r="K106" s="44" t="str">
        <f>AV106/Sum(AV$1:AV$345)</f>
      </c>
      <c r="L106" s="44" t="str">
        <f>AW106/Sum(AW1:AW$345)</f>
      </c>
      <c r="M106" t="s">
        <v>1697</v>
      </c>
      <c r="N106" t="s">
        <v>3860</v>
      </c>
      <c r="O106" t="s">
        <v>3861</v>
      </c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 t="n">
        <v>20211.1658858249</v>
      </c>
      <c r="AF106" s="47" t="n">
        <v>6989.27578191125</v>
      </c>
      <c r="AG106" s="47"/>
      <c r="AH106" s="47" t="n">
        <v>98295.4374078705</v>
      </c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</row>
    <row r="107">
      <c r="A107" t="str">
        <f>M107</f>
      </c>
      <c r="B107" t="str">
        <f>N107</f>
      </c>
      <c r="C107" t="str">
        <f>O107</f>
      </c>
      <c r="D107" s="47" t="str">
        <f>AO107</f>
      </c>
      <c r="E107" s="47" t="str">
        <f>AU107</f>
      </c>
      <c r="F107" s="47" t="str">
        <f>AV107</f>
      </c>
      <c r="G107" s="47" t="str">
        <f>AW107</f>
      </c>
      <c r="H107" s="44" t="str">
        <f>AV107/AU107-1</f>
      </c>
      <c r="I107" s="44" t="str">
        <f>AV107/AO107-1</f>
      </c>
      <c r="J107" s="44" t="str">
        <f>AW107/AV107</f>
      </c>
      <c r="K107" s="44" t="str">
        <f>AV107/Sum(AV$1:AV$345)</f>
      </c>
      <c r="L107" s="44" t="str">
        <f>AW107/Sum(AW1:AW$345)</f>
      </c>
      <c r="M107" t="s">
        <v>1697</v>
      </c>
      <c r="N107" t="s">
        <v>3862</v>
      </c>
      <c r="O107" t="s">
        <v>3863</v>
      </c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 t="n">
        <v>423475.417380581</v>
      </c>
      <c r="AR107" s="47"/>
      <c r="AS107" s="47"/>
      <c r="AT107" s="47"/>
      <c r="AU107" s="47"/>
      <c r="AV107" s="47"/>
      <c r="AW107" s="47"/>
    </row>
    <row r="108">
      <c r="A108" t="str">
        <f>M108</f>
      </c>
      <c r="B108" t="str">
        <f>N108</f>
      </c>
      <c r="C108" t="str">
        <f>O108</f>
      </c>
      <c r="D108" s="47" t="str">
        <f>AO108</f>
      </c>
      <c r="E108" s="47" t="str">
        <f>AU108</f>
      </c>
      <c r="F108" s="47" t="str">
        <f>AV108</f>
      </c>
      <c r="G108" s="47" t="str">
        <f>AW108</f>
      </c>
      <c r="H108" s="44" t="str">
        <f>AV108/AU108-1</f>
      </c>
      <c r="I108" s="44" t="str">
        <f>AV108/AO108-1</f>
      </c>
      <c r="J108" s="44" t="str">
        <f>AW108/AV108</f>
      </c>
      <c r="K108" s="44" t="str">
        <f>AV108/Sum(AV$1:AV$345)</f>
      </c>
      <c r="L108" s="44" t="str">
        <f>AW108/Sum(AW1:AW$345)</f>
      </c>
      <c r="M108" t="s">
        <v>1697</v>
      </c>
      <c r="N108" t="s">
        <v>3864</v>
      </c>
      <c r="O108" t="s">
        <v>3865</v>
      </c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 t="n">
        <v>404322.191622855</v>
      </c>
      <c r="AM108" s="47" t="n">
        <v>135971.751879059</v>
      </c>
      <c r="AN108" s="47" t="n">
        <v>0</v>
      </c>
      <c r="AO108" s="47" t="n">
        <v>0</v>
      </c>
      <c r="AP108" s="47"/>
      <c r="AQ108" s="47" t="n">
        <v>458139.768209934</v>
      </c>
      <c r="AR108" s="47"/>
      <c r="AS108" s="47" t="n">
        <v>416112.85303638</v>
      </c>
      <c r="AT108" s="47"/>
      <c r="AU108" s="47" t="n">
        <v>0</v>
      </c>
      <c r="AV108" s="47"/>
      <c r="AW108" s="47"/>
    </row>
    <row r="109">
      <c r="A109" t="str">
        <f>M109</f>
      </c>
      <c r="B109" t="str">
        <f>N109</f>
      </c>
      <c r="C109" t="str">
        <f>O109</f>
      </c>
      <c r="D109" s="47" t="str">
        <f>AO109</f>
      </c>
      <c r="E109" s="47" t="str">
        <f>AU109</f>
      </c>
      <c r="F109" s="47" t="str">
        <f>AV109</f>
      </c>
      <c r="G109" s="47" t="str">
        <f>AW109</f>
      </c>
      <c r="H109" s="44" t="str">
        <f>AV109/AU109-1</f>
      </c>
      <c r="I109" s="44" t="str">
        <f>AV109/AO109-1</f>
      </c>
      <c r="J109" s="44" t="str">
        <f>AW109/AV109</f>
      </c>
      <c r="K109" s="44" t="str">
        <f>AV109/Sum(AV$1:AV$345)</f>
      </c>
      <c r="L109" s="44" t="str">
        <f>AW109/Sum(AW1:AW$345)</f>
      </c>
      <c r="M109" t="s">
        <v>1697</v>
      </c>
      <c r="N109" t="s">
        <v>1718</v>
      </c>
      <c r="O109" t="s">
        <v>1719</v>
      </c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 t="n">
        <v>2542488</v>
      </c>
      <c r="AW109" s="47"/>
    </row>
    <row r="110">
      <c r="A110" t="str">
        <f>M110</f>
      </c>
      <c r="B110" t="str">
        <f>N110</f>
      </c>
      <c r="C110" t="str">
        <f>O110</f>
      </c>
      <c r="D110" s="47" t="str">
        <f>AO110</f>
      </c>
      <c r="E110" s="47" t="str">
        <f>AU110</f>
      </c>
      <c r="F110" s="47" t="str">
        <f>AV110</f>
      </c>
      <c r="G110" s="47" t="str">
        <f>AW110</f>
      </c>
      <c r="H110" s="44" t="str">
        <f>AV110/AU110-1</f>
      </c>
      <c r="I110" s="44" t="str">
        <f>AV110/AO110-1</f>
      </c>
      <c r="J110" s="44" t="str">
        <f>AW110/AV110</f>
      </c>
      <c r="K110" s="44" t="str">
        <f>AV110/Sum(AV$1:AV$345)</f>
      </c>
      <c r="L110" s="44" t="str">
        <f>AW110/Sum(AW1:AW$345)</f>
      </c>
      <c r="M110" t="s">
        <v>1720</v>
      </c>
      <c r="N110" t="s">
        <v>3866</v>
      </c>
      <c r="O110" t="s">
        <v>3867</v>
      </c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 t="n">
        <v>1845.53791400737</v>
      </c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</row>
    <row r="111">
      <c r="A111" t="str">
        <f>M111</f>
      </c>
      <c r="B111" t="str">
        <f>N111</f>
      </c>
      <c r="C111" t="str">
        <f>O111</f>
      </c>
      <c r="D111" s="47" t="str">
        <f>AO111</f>
      </c>
      <c r="E111" s="47" t="str">
        <f>AU111</f>
      </c>
      <c r="F111" s="47" t="str">
        <f>AV111</f>
      </c>
      <c r="G111" s="47" t="str">
        <f>AW111</f>
      </c>
      <c r="H111" s="44" t="str">
        <f>AV111/AU111-1</f>
      </c>
      <c r="I111" s="44" t="str">
        <f>AV111/AO111-1</f>
      </c>
      <c r="J111" s="44" t="str">
        <f>AW111/AV111</f>
      </c>
      <c r="K111" s="44" t="str">
        <f>AV111/Sum(AV$1:AV$345)</f>
      </c>
      <c r="L111" s="44" t="str">
        <f>AW111/Sum(AW1:AW$345)</f>
      </c>
      <c r="M111" t="s">
        <v>1720</v>
      </c>
      <c r="N111" t="s">
        <v>3868</v>
      </c>
      <c r="O111" t="s">
        <v>3869</v>
      </c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 t="n">
        <v>1597875.58202277</v>
      </c>
      <c r="AE111" s="47" t="n">
        <v>71917.1028405894</v>
      </c>
      <c r="AF111" s="47" t="n">
        <v>1607.85500083975</v>
      </c>
      <c r="AG111" s="47" t="n">
        <v>14126.0958236996</v>
      </c>
      <c r="AH111" s="47"/>
      <c r="AI111" s="47" t="n">
        <v>33669.3644018624</v>
      </c>
      <c r="AJ111" s="47" t="n">
        <v>4742269.74083801</v>
      </c>
      <c r="AK111" s="47" t="n">
        <v>7707325.83809515</v>
      </c>
      <c r="AL111" s="47" t="n">
        <v>5214200.77777491</v>
      </c>
      <c r="AM111" s="47" t="n">
        <v>633536.417419423</v>
      </c>
      <c r="AN111" s="47" t="n">
        <v>735614.757079149</v>
      </c>
      <c r="AO111" s="47" t="n">
        <v>276110.2483698</v>
      </c>
      <c r="AP111" s="47" t="n">
        <v>112435.904175687</v>
      </c>
      <c r="AQ111" s="47" t="n">
        <v>8815364.89379814</v>
      </c>
      <c r="AR111" s="47" t="n">
        <v>2581060.73424277</v>
      </c>
      <c r="AS111" s="47"/>
      <c r="AT111" s="47" t="n">
        <v>-944794.481300442</v>
      </c>
      <c r="AU111" s="47" t="n">
        <v>17533311.8586167</v>
      </c>
      <c r="AV111" s="47"/>
      <c r="AW111" s="47"/>
    </row>
    <row r="112">
      <c r="A112" t="str">
        <f>M112</f>
      </c>
      <c r="B112" t="str">
        <f>N112</f>
      </c>
      <c r="C112" t="str">
        <f>O112</f>
      </c>
      <c r="D112" s="47" t="str">
        <f>AO112</f>
      </c>
      <c r="E112" s="47" t="str">
        <f>AU112</f>
      </c>
      <c r="F112" s="47" t="str">
        <f>AV112</f>
      </c>
      <c r="G112" s="47" t="str">
        <f>AW112</f>
      </c>
      <c r="H112" s="44" t="str">
        <f>AV112/AU112-1</f>
      </c>
      <c r="I112" s="44" t="str">
        <f>AV112/AO112-1</f>
      </c>
      <c r="J112" s="44" t="str">
        <f>AW112/AV112</f>
      </c>
      <c r="K112" s="44" t="str">
        <f>AV112/Sum(AV$1:AV$345)</f>
      </c>
      <c r="L112" s="44" t="str">
        <f>AW112/Sum(AW1:AW$345)</f>
      </c>
      <c r="M112" t="s">
        <v>1720</v>
      </c>
      <c r="N112" t="s">
        <v>3870</v>
      </c>
      <c r="O112" t="s">
        <v>3871</v>
      </c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 t="n">
        <v>119205.384938807</v>
      </c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</row>
    <row r="113">
      <c r="A113" t="str">
        <f>M113</f>
      </c>
      <c r="B113" t="str">
        <f>N113</f>
      </c>
      <c r="C113" t="str">
        <f>O113</f>
      </c>
      <c r="D113" s="47" t="str">
        <f>AO113</f>
      </c>
      <c r="E113" s="47" t="str">
        <f>AU113</f>
      </c>
      <c r="F113" s="47" t="str">
        <f>AV113</f>
      </c>
      <c r="G113" s="47" t="str">
        <f>AW113</f>
      </c>
      <c r="H113" s="44" t="str">
        <f>AV113/AU113-1</f>
      </c>
      <c r="I113" s="44" t="str">
        <f>AV113/AO113-1</f>
      </c>
      <c r="J113" s="44" t="str">
        <f>AW113/AV113</f>
      </c>
      <c r="K113" s="44" t="str">
        <f>AV113/Sum(AV$1:AV$345)</f>
      </c>
      <c r="L113" s="44" t="str">
        <f>AW113/Sum(AW1:AW$345)</f>
      </c>
      <c r="M113" t="s">
        <v>1720</v>
      </c>
      <c r="N113" t="s">
        <v>3872</v>
      </c>
      <c r="O113" t="s">
        <v>3873</v>
      </c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 t="n">
        <v>541085.480602712</v>
      </c>
      <c r="AE113" s="47"/>
      <c r="AF113" s="47" t="n">
        <v>2970719.03799938</v>
      </c>
      <c r="AG113" s="47" t="n">
        <v>2658388.55954881</v>
      </c>
      <c r="AH113" s="47" t="n">
        <v>0</v>
      </c>
      <c r="AI113" s="47" t="n">
        <v>0</v>
      </c>
      <c r="AJ113" s="47" t="n">
        <v>184197.481254264</v>
      </c>
      <c r="AK113" s="47" t="n">
        <v>70472.2497208929</v>
      </c>
      <c r="AL113" s="47" t="n">
        <v>725050.44566904</v>
      </c>
      <c r="AM113" s="47" t="n">
        <v>71740.4028945528</v>
      </c>
      <c r="AN113" s="47" t="n">
        <v>284567.879030041</v>
      </c>
      <c r="AO113" s="47"/>
      <c r="AP113" s="47"/>
      <c r="AQ113" s="47"/>
      <c r="AR113" s="47" t="n">
        <v>327922.724848309</v>
      </c>
      <c r="AS113" s="47"/>
      <c r="AT113" s="47"/>
      <c r="AU113" s="47" t="n">
        <v>0</v>
      </c>
      <c r="AV113" s="47"/>
      <c r="AW113" s="47"/>
    </row>
    <row r="114">
      <c r="A114" t="str">
        <f>M114</f>
      </c>
      <c r="B114" t="str">
        <f>N114</f>
      </c>
      <c r="C114" t="str">
        <f>O114</f>
      </c>
      <c r="D114" s="47" t="str">
        <f>AO114</f>
      </c>
      <c r="E114" s="47" t="str">
        <f>AU114</f>
      </c>
      <c r="F114" s="47" t="str">
        <f>AV114</f>
      </c>
      <c r="G114" s="47" t="str">
        <f>AW114</f>
      </c>
      <c r="H114" s="44" t="str">
        <f>AV114/AU114-1</f>
      </c>
      <c r="I114" s="44" t="str">
        <f>AV114/AO114-1</f>
      </c>
      <c r="J114" s="44" t="str">
        <f>AW114/AV114</f>
      </c>
      <c r="K114" s="44" t="str">
        <f>AV114/Sum(AV$1:AV$345)</f>
      </c>
      <c r="L114" s="44" t="str">
        <f>AW114/Sum(AW1:AW$345)</f>
      </c>
      <c r="M114" t="s">
        <v>1720</v>
      </c>
      <c r="N114" t="s">
        <v>3874</v>
      </c>
      <c r="O114" t="s">
        <v>3875</v>
      </c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 t="n">
        <v>1811.78665619359</v>
      </c>
      <c r="AF114" s="47" t="n">
        <v>12240.6700281322</v>
      </c>
      <c r="AG114" s="47"/>
      <c r="AH114" s="47"/>
      <c r="AI114" s="47" t="n">
        <v>1160.30315904979</v>
      </c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</row>
    <row r="115">
      <c r="A115" t="str">
        <f>M115</f>
      </c>
      <c r="B115" t="str">
        <f>N115</f>
      </c>
      <c r="C115" t="str">
        <f>O115</f>
      </c>
      <c r="D115" s="47" t="str">
        <f>AO115</f>
      </c>
      <c r="E115" s="47" t="str">
        <f>AU115</f>
      </c>
      <c r="F115" s="47" t="str">
        <f>AV115</f>
      </c>
      <c r="G115" s="47" t="str">
        <f>AW115</f>
      </c>
      <c r="H115" s="44" t="str">
        <f>AV115/AU115-1</f>
      </c>
      <c r="I115" s="44" t="str">
        <f>AV115/AO115-1</f>
      </c>
      <c r="J115" s="44" t="str">
        <f>AW115/AV115</f>
      </c>
      <c r="K115" s="44" t="str">
        <f>AV115/Sum(AV$1:AV$345)</f>
      </c>
      <c r="L115" s="44" t="str">
        <f>AW115/Sum(AW1:AW$345)</f>
      </c>
      <c r="M115" t="s">
        <v>1720</v>
      </c>
      <c r="N115" t="s">
        <v>3876</v>
      </c>
      <c r="O115" t="s">
        <v>3877</v>
      </c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 t="n">
        <v>328679.382383708</v>
      </c>
      <c r="AE115" s="47" t="n">
        <v>1388118.75324022</v>
      </c>
      <c r="AF115" s="47" t="n">
        <v>1007814.69960462</v>
      </c>
      <c r="AG115" s="47" t="n">
        <v>448053.8905174</v>
      </c>
      <c r="AH115" s="47" t="n">
        <v>127824.110851053</v>
      </c>
      <c r="AI115" s="47"/>
      <c r="AJ115" s="47"/>
      <c r="AK115" s="47" t="n">
        <v>2406474.12939157</v>
      </c>
      <c r="AL115" s="47" t="n">
        <v>5461570.83701777</v>
      </c>
      <c r="AM115" s="47" t="n">
        <v>3735817.87266601</v>
      </c>
      <c r="AN115" s="47" t="n">
        <v>629300.07729894</v>
      </c>
      <c r="AO115" s="47" t="n">
        <v>92285.9871045185</v>
      </c>
      <c r="AP115" s="47" t="n">
        <v>182899.152681672</v>
      </c>
      <c r="AQ115" s="47"/>
      <c r="AR115" s="47"/>
      <c r="AS115" s="47"/>
      <c r="AT115" s="47"/>
      <c r="AU115" s="47"/>
      <c r="AV115" s="47"/>
      <c r="AW115" s="47"/>
    </row>
    <row r="116">
      <c r="A116" t="str">
        <f>M116</f>
      </c>
      <c r="B116" t="str">
        <f>N116</f>
      </c>
      <c r="C116" t="str">
        <f>O116</f>
      </c>
      <c r="D116" s="47" t="str">
        <f>AO116</f>
      </c>
      <c r="E116" s="47" t="str">
        <f>AU116</f>
      </c>
      <c r="F116" s="47" t="str">
        <f>AV116</f>
      </c>
      <c r="G116" s="47" t="str">
        <f>AW116</f>
      </c>
      <c r="H116" s="44" t="str">
        <f>AV116/AU116-1</f>
      </c>
      <c r="I116" s="44" t="str">
        <f>AV116/AO116-1</f>
      </c>
      <c r="J116" s="44" t="str">
        <f>AW116/AV116</f>
      </c>
      <c r="K116" s="44" t="str">
        <f>AV116/Sum(AV$1:AV$345)</f>
      </c>
      <c r="L116" s="44" t="str">
        <f>AW116/Sum(AW1:AW$345)</f>
      </c>
      <c r="M116" t="s">
        <v>1720</v>
      </c>
      <c r="N116" t="s">
        <v>3878</v>
      </c>
      <c r="O116" t="s">
        <v>3879</v>
      </c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 t="n">
        <v>709636.225774075</v>
      </c>
      <c r="AE116" s="47" t="n">
        <v>2601165.50026801</v>
      </c>
      <c r="AF116" s="47" t="n">
        <v>3541742.44994109</v>
      </c>
      <c r="AG116" s="47" t="n">
        <v>575072.395189253</v>
      </c>
      <c r="AH116" s="47" t="n">
        <v>543084.622036661</v>
      </c>
      <c r="AI116" s="47" t="n">
        <v>1165159.30911041</v>
      </c>
      <c r="AJ116" s="47"/>
      <c r="AK116" s="47" t="n">
        <v>847024.960368566</v>
      </c>
      <c r="AL116" s="47" t="n">
        <v>39770.1795886218</v>
      </c>
      <c r="AM116" s="47"/>
      <c r="AN116" s="47" t="n">
        <v>748008.428574973</v>
      </c>
      <c r="AO116" s="47"/>
      <c r="AP116" s="47"/>
      <c r="AQ116" s="47" t="n">
        <v>-771952.215199394</v>
      </c>
      <c r="AR116" s="47"/>
      <c r="AS116" s="47"/>
      <c r="AT116" s="47"/>
      <c r="AU116" s="47"/>
      <c r="AV116" s="47"/>
      <c r="AW116" s="47"/>
    </row>
    <row r="117">
      <c r="A117" t="str">
        <f>M117</f>
      </c>
      <c r="B117" t="str">
        <f>N117</f>
      </c>
      <c r="C117" t="str">
        <f>O117</f>
      </c>
      <c r="D117" s="47" t="str">
        <f>AO117</f>
      </c>
      <c r="E117" s="47" t="str">
        <f>AU117</f>
      </c>
      <c r="F117" s="47" t="str">
        <f>AV117</f>
      </c>
      <c r="G117" s="47" t="str">
        <f>AW117</f>
      </c>
      <c r="H117" s="44" t="str">
        <f>AV117/AU117-1</f>
      </c>
      <c r="I117" s="44" t="str">
        <f>AV117/AO117-1</f>
      </c>
      <c r="J117" s="44" t="str">
        <f>AW117/AV117</f>
      </c>
      <c r="K117" s="44" t="str">
        <f>AV117/Sum(AV$1:AV$345)</f>
      </c>
      <c r="L117" s="44" t="str">
        <f>AW117/Sum(AW1:AW$345)</f>
      </c>
      <c r="M117" t="s">
        <v>1720</v>
      </c>
      <c r="N117" t="s">
        <v>3880</v>
      </c>
      <c r="O117" t="s">
        <v>3881</v>
      </c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 t="n">
        <v>4211.613557488</v>
      </c>
      <c r="AR117" s="47" t="n">
        <v>0</v>
      </c>
      <c r="AS117" s="47"/>
      <c r="AT117" s="47"/>
      <c r="AU117" s="47"/>
      <c r="AV117" s="47"/>
      <c r="AW117" s="47"/>
    </row>
    <row r="118">
      <c r="A118" t="str">
        <f>M118</f>
      </c>
      <c r="B118" t="str">
        <f>N118</f>
      </c>
      <c r="C118" t="str">
        <f>O118</f>
      </c>
      <c r="D118" s="47" t="str">
        <f>AO118</f>
      </c>
      <c r="E118" s="47" t="str">
        <f>AU118</f>
      </c>
      <c r="F118" s="47" t="str">
        <f>AV118</f>
      </c>
      <c r="G118" s="47" t="str">
        <f>AW118</f>
      </c>
      <c r="H118" s="44" t="str">
        <f>AV118/AU118-1</f>
      </c>
      <c r="I118" s="44" t="str">
        <f>AV118/AO118-1</f>
      </c>
      <c r="J118" s="44" t="str">
        <f>AW118/AV118</f>
      </c>
      <c r="K118" s="44" t="str">
        <f>AV118/Sum(AV$1:AV$345)</f>
      </c>
      <c r="L118" s="44" t="str">
        <f>AW118/Sum(AW1:AW$345)</f>
      </c>
      <c r="M118" t="s">
        <v>1720</v>
      </c>
      <c r="N118" t="s">
        <v>3882</v>
      </c>
      <c r="O118" t="s">
        <v>3883</v>
      </c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 t="n">
        <v>907.467681026406</v>
      </c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</row>
    <row r="119">
      <c r="A119" t="str">
        <f>M119</f>
      </c>
      <c r="B119" t="str">
        <f>N119</f>
      </c>
      <c r="C119" t="str">
        <f>O119</f>
      </c>
      <c r="D119" s="47" t="str">
        <f>AO119</f>
      </c>
      <c r="E119" s="47" t="str">
        <f>AU119</f>
      </c>
      <c r="F119" s="47" t="str">
        <f>AV119</f>
      </c>
      <c r="G119" s="47" t="str">
        <f>AW119</f>
      </c>
      <c r="H119" s="44" t="str">
        <f>AV119/AU119-1</f>
      </c>
      <c r="I119" s="44" t="str">
        <f>AV119/AO119-1</f>
      </c>
      <c r="J119" s="44" t="str">
        <f>AW119/AV119</f>
      </c>
      <c r="K119" s="44" t="str">
        <f>AV119/Sum(AV$1:AV$345)</f>
      </c>
      <c r="L119" s="44" t="str">
        <f>AW119/Sum(AW1:AW$345)</f>
      </c>
      <c r="M119" t="s">
        <v>1720</v>
      </c>
      <c r="N119" t="s">
        <v>3884</v>
      </c>
      <c r="O119" t="s">
        <v>3885</v>
      </c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 t="n">
        <v>8819.2865997503</v>
      </c>
      <c r="AF119" s="47"/>
      <c r="AG119" s="47" t="n">
        <v>10496.3890613528</v>
      </c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</row>
    <row r="120">
      <c r="A120" t="str">
        <f>M120</f>
      </c>
      <c r="B120" t="str">
        <f>N120</f>
      </c>
      <c r="C120" t="str">
        <f>O120</f>
      </c>
      <c r="D120" s="47" t="str">
        <f>AO120</f>
      </c>
      <c r="E120" s="47" t="str">
        <f>AU120</f>
      </c>
      <c r="F120" s="47" t="str">
        <f>AV120</f>
      </c>
      <c r="G120" s="47" t="str">
        <f>AW120</f>
      </c>
      <c r="H120" s="44" t="str">
        <f>AV120/AU120-1</f>
      </c>
      <c r="I120" s="44" t="str">
        <f>AV120/AO120-1</f>
      </c>
      <c r="J120" s="44" t="str">
        <f>AW120/AV120</f>
      </c>
      <c r="K120" s="44" t="str">
        <f>AV120/Sum(AV$1:AV$345)</f>
      </c>
      <c r="L120" s="44" t="str">
        <f>AW120/Sum(AW1:AW$345)</f>
      </c>
      <c r="M120" t="s">
        <v>1720</v>
      </c>
      <c r="N120" t="s">
        <v>1721</v>
      </c>
      <c r="O120" t="s">
        <v>1722</v>
      </c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 t="n">
        <v>2786625.14425884</v>
      </c>
      <c r="AH120" s="47" t="n">
        <v>3849298.86429682</v>
      </c>
      <c r="AI120" s="47" t="n">
        <v>2847932.09024628</v>
      </c>
      <c r="AJ120" s="47" t="n">
        <v>1204860.27946803</v>
      </c>
      <c r="AK120" s="47" t="n">
        <v>475248.534813107</v>
      </c>
      <c r="AL120" s="47" t="n">
        <v>4374954.90761526</v>
      </c>
      <c r="AM120" s="47" t="n">
        <v>1407372.75493556</v>
      </c>
      <c r="AN120" s="47" t="n">
        <v>2358494.58813398</v>
      </c>
      <c r="AO120" s="47" t="n">
        <v>1036013.96014953</v>
      </c>
      <c r="AP120" s="47" t="n">
        <v>0</v>
      </c>
      <c r="AQ120" s="47" t="n">
        <v>1777551.91383318</v>
      </c>
      <c r="AR120" s="47"/>
      <c r="AS120" s="47" t="n">
        <v>0</v>
      </c>
      <c r="AT120" s="47"/>
      <c r="AU120" s="47" t="n">
        <v>615015.203943683</v>
      </c>
      <c r="AV120" s="47" t="n">
        <v>1244619.5625</v>
      </c>
      <c r="AW120" s="47" t="n">
        <v>1414364.84492833</v>
      </c>
    </row>
    <row r="121">
      <c r="A121" t="str">
        <f>M121</f>
      </c>
      <c r="B121" t="str">
        <f>N121</f>
      </c>
      <c r="C121" t="str">
        <f>O121</f>
      </c>
      <c r="D121" s="47" t="str">
        <f>AO121</f>
      </c>
      <c r="E121" s="47" t="str">
        <f>AU121</f>
      </c>
      <c r="F121" s="47" t="str">
        <f>AV121</f>
      </c>
      <c r="G121" s="47" t="str">
        <f>AW121</f>
      </c>
      <c r="H121" s="44" t="str">
        <f>AV121/AU121-1</f>
      </c>
      <c r="I121" s="44" t="str">
        <f>AV121/AO121-1</f>
      </c>
      <c r="J121" s="44" t="str">
        <f>AW121/AV121</f>
      </c>
      <c r="K121" s="44" t="str">
        <f>AV121/Sum(AV$1:AV$345)</f>
      </c>
      <c r="L121" s="44" t="str">
        <f>AW121/Sum(AW1:AW$345)</f>
      </c>
      <c r="M121" t="s">
        <v>1720</v>
      </c>
      <c r="N121" t="s">
        <v>3886</v>
      </c>
      <c r="O121" t="s">
        <v>3887</v>
      </c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 t="n">
        <v>849133.524697549</v>
      </c>
      <c r="AE121" s="47" t="n">
        <v>6638982.53768693</v>
      </c>
      <c r="AF121" s="47" t="n">
        <v>2162387.41301199</v>
      </c>
      <c r="AG121" s="47" t="n">
        <v>4344059.15291083</v>
      </c>
      <c r="AH121" s="47" t="n">
        <v>886105.15760718</v>
      </c>
      <c r="AI121" s="47" t="n">
        <v>3813701.29445945</v>
      </c>
      <c r="AJ121" s="47" t="n">
        <v>12811220.3072651</v>
      </c>
      <c r="AK121" s="47" t="n">
        <v>4666652.56083957</v>
      </c>
      <c r="AL121" s="47" t="n">
        <v>4386508.28834236</v>
      </c>
      <c r="AM121" s="47" t="n">
        <v>2740477.78846154</v>
      </c>
      <c r="AN121" s="47" t="n">
        <v>920775.265358349</v>
      </c>
      <c r="AO121" s="47" t="n">
        <v>1776975.57338463</v>
      </c>
      <c r="AP121" s="47" t="n">
        <v>-883051.732353322</v>
      </c>
      <c r="AQ121" s="47" t="n">
        <v>-220766.13738722</v>
      </c>
      <c r="AR121" s="47"/>
      <c r="AS121" s="47" t="n">
        <v>32899.2685045044</v>
      </c>
      <c r="AT121" s="47" t="n">
        <v>0</v>
      </c>
      <c r="AU121" s="47" t="n">
        <v>0</v>
      </c>
      <c r="AV121" s="47"/>
      <c r="AW121" s="47"/>
    </row>
    <row r="122">
      <c r="A122" t="str">
        <f>M122</f>
      </c>
      <c r="B122" t="str">
        <f>N122</f>
      </c>
      <c r="C122" t="str">
        <f>O122</f>
      </c>
      <c r="D122" s="47" t="str">
        <f>AO122</f>
      </c>
      <c r="E122" s="47" t="str">
        <f>AU122</f>
      </c>
      <c r="F122" s="47" t="str">
        <f>AV122</f>
      </c>
      <c r="G122" s="47" t="str">
        <f>AW122</f>
      </c>
      <c r="H122" s="44" t="str">
        <f>AV122/AU122-1</f>
      </c>
      <c r="I122" s="44" t="str">
        <f>AV122/AO122-1</f>
      </c>
      <c r="J122" s="44" t="str">
        <f>AW122/AV122</f>
      </c>
      <c r="K122" s="44" t="str">
        <f>AV122/Sum(AV$1:AV$345)</f>
      </c>
      <c r="L122" s="44" t="str">
        <f>AW122/Sum(AW1:AW$345)</f>
      </c>
      <c r="M122" t="s">
        <v>1720</v>
      </c>
      <c r="N122" t="s">
        <v>1723</v>
      </c>
      <c r="O122" t="s">
        <v>1724</v>
      </c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 t="n">
        <v>55490408.9192236</v>
      </c>
      <c r="AE122" s="47" t="n">
        <v>9571377.28642008</v>
      </c>
      <c r="AF122" s="47" t="n">
        <v>1783543.21957934</v>
      </c>
      <c r="AG122" s="47" t="n">
        <v>0</v>
      </c>
      <c r="AH122" s="47" t="n">
        <v>1016622.20119292</v>
      </c>
      <c r="AI122" s="47" t="n">
        <v>187713.952750924</v>
      </c>
      <c r="AJ122" s="47" t="n">
        <v>5255499.33739117</v>
      </c>
      <c r="AK122" s="47" t="n">
        <v>2733031.73047052</v>
      </c>
      <c r="AL122" s="47" t="n">
        <v>17798.895824604</v>
      </c>
      <c r="AM122" s="47"/>
      <c r="AN122" s="47" t="n">
        <v>2797407.75885303</v>
      </c>
      <c r="AO122" s="47" t="n">
        <v>3598743.94390527</v>
      </c>
      <c r="AP122" s="47" t="n">
        <v>-3495.18191772152</v>
      </c>
      <c r="AQ122" s="47" t="n">
        <v>-126876.082058639</v>
      </c>
      <c r="AR122" s="47" t="n">
        <v>0</v>
      </c>
      <c r="AS122" s="47"/>
      <c r="AT122" s="47" t="n">
        <v>9516037.39329215</v>
      </c>
      <c r="AU122" s="47"/>
      <c r="AV122" s="47" t="n">
        <v>0</v>
      </c>
      <c r="AW122" s="47"/>
    </row>
    <row r="123">
      <c r="A123" t="str">
        <f>M123</f>
      </c>
      <c r="B123" t="str">
        <f>N123</f>
      </c>
      <c r="C123" t="str">
        <f>O123</f>
      </c>
      <c r="D123" s="47" t="str">
        <f>AO123</f>
      </c>
      <c r="E123" s="47" t="str">
        <f>AU123</f>
      </c>
      <c r="F123" s="47" t="str">
        <f>AV123</f>
      </c>
      <c r="G123" s="47" t="str">
        <f>AW123</f>
      </c>
      <c r="H123" s="44" t="str">
        <f>AV123/AU123-1</f>
      </c>
      <c r="I123" s="44" t="str">
        <f>AV123/AO123-1</f>
      </c>
      <c r="J123" s="44" t="str">
        <f>AW123/AV123</f>
      </c>
      <c r="K123" s="44" t="str">
        <f>AV123/Sum(AV$1:AV$345)</f>
      </c>
      <c r="L123" s="44" t="str">
        <f>AW123/Sum(AW1:AW$345)</f>
      </c>
      <c r="M123" t="s">
        <v>1720</v>
      </c>
      <c r="N123" t="s">
        <v>3888</v>
      </c>
      <c r="O123" t="s">
        <v>3889</v>
      </c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 t="n">
        <v>92071.3698872177</v>
      </c>
      <c r="AG123" s="47"/>
      <c r="AH123" s="47"/>
      <c r="AI123" s="47"/>
      <c r="AJ123" s="47"/>
      <c r="AK123" s="47"/>
      <c r="AL123" s="47"/>
      <c r="AM123" s="47"/>
      <c r="AN123" s="47" t="n">
        <v>5429.06310324398</v>
      </c>
      <c r="AO123" s="47"/>
      <c r="AP123" s="47"/>
      <c r="AQ123" s="47"/>
      <c r="AR123" s="47"/>
      <c r="AS123" s="47"/>
      <c r="AT123" s="47"/>
      <c r="AU123" s="47"/>
      <c r="AV123" s="47"/>
      <c r="AW123" s="47"/>
    </row>
    <row r="124">
      <c r="A124" t="str">
        <f>M124</f>
      </c>
      <c r="B124" t="str">
        <f>N124</f>
      </c>
      <c r="C124" t="str">
        <f>O124</f>
      </c>
      <c r="D124" s="47" t="str">
        <f>AO124</f>
      </c>
      <c r="E124" s="47" t="str">
        <f>AU124</f>
      </c>
      <c r="F124" s="47" t="str">
        <f>AV124</f>
      </c>
      <c r="G124" s="47" t="str">
        <f>AW124</f>
      </c>
      <c r="H124" s="44" t="str">
        <f>AV124/AU124-1</f>
      </c>
      <c r="I124" s="44" t="str">
        <f>AV124/AO124-1</f>
      </c>
      <c r="J124" s="44" t="str">
        <f>AW124/AV124</f>
      </c>
      <c r="K124" s="44" t="str">
        <f>AV124/Sum(AV$1:AV$345)</f>
      </c>
      <c r="L124" s="44" t="str">
        <f>AW124/Sum(AW1:AW$345)</f>
      </c>
      <c r="M124" t="s">
        <v>1720</v>
      </c>
      <c r="N124" t="s">
        <v>3890</v>
      </c>
      <c r="O124" t="s">
        <v>3891</v>
      </c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 t="n">
        <v>53370.7583132431</v>
      </c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</row>
    <row r="125">
      <c r="A125" t="str">
        <f>M125</f>
      </c>
      <c r="B125" t="str">
        <f>N125</f>
      </c>
      <c r="C125" t="str">
        <f>O125</f>
      </c>
      <c r="D125" s="47" t="str">
        <f>AO125</f>
      </c>
      <c r="E125" s="47" t="str">
        <f>AU125</f>
      </c>
      <c r="F125" s="47" t="str">
        <f>AV125</f>
      </c>
      <c r="G125" s="47" t="str">
        <f>AW125</f>
      </c>
      <c r="H125" s="44" t="str">
        <f>AV125/AU125-1</f>
      </c>
      <c r="I125" s="44" t="str">
        <f>AV125/AO125-1</f>
      </c>
      <c r="J125" s="44" t="str">
        <f>AW125/AV125</f>
      </c>
      <c r="K125" s="44" t="str">
        <f>AV125/Sum(AV$1:AV$345)</f>
      </c>
      <c r="L125" s="44" t="str">
        <f>AW125/Sum(AW1:AW$345)</f>
      </c>
      <c r="M125" t="s">
        <v>1720</v>
      </c>
      <c r="N125" t="s">
        <v>3892</v>
      </c>
      <c r="O125" t="s">
        <v>3893</v>
      </c>
      <c r="P125" s="47"/>
      <c r="Q125" s="47" t="n">
        <v>971054.252549691</v>
      </c>
      <c r="R125" s="47" t="n">
        <v>-53348.935722059</v>
      </c>
      <c r="S125" s="47"/>
      <c r="T125" s="47"/>
      <c r="U125" s="47"/>
      <c r="V125" s="47"/>
      <c r="W125" s="47" t="n">
        <v>255647.368298275</v>
      </c>
      <c r="X125" s="47"/>
      <c r="Y125" s="47"/>
      <c r="Z125" s="47"/>
      <c r="AA125" s="47"/>
      <c r="AB125" s="47" t="n">
        <v>121441.92872071</v>
      </c>
      <c r="AC125" s="47"/>
      <c r="AD125" s="47" t="n">
        <v>8158825.60532042</v>
      </c>
      <c r="AE125" s="47" t="n">
        <v>2455471.86732534</v>
      </c>
      <c r="AF125" s="47" t="n">
        <v>-208386.396917532</v>
      </c>
      <c r="AG125" s="47" t="n">
        <v>308692.47841747</v>
      </c>
      <c r="AH125" s="47" t="n">
        <v>311337.830611289</v>
      </c>
      <c r="AI125" s="47" t="n">
        <v>8926034.570671</v>
      </c>
      <c r="AJ125" s="47" t="n">
        <v>12035889.7171728</v>
      </c>
      <c r="AK125" s="47" t="n">
        <v>8576796.06562774</v>
      </c>
      <c r="AL125" s="47" t="n">
        <v>1169144.98501733</v>
      </c>
      <c r="AM125" s="47" t="n">
        <v>395948.739769964</v>
      </c>
      <c r="AN125" s="47" t="n">
        <v>298162.447152317</v>
      </c>
      <c r="AO125" s="47" t="n">
        <v>4252762.59378445</v>
      </c>
      <c r="AP125" s="47" t="n">
        <v>318454.430060852</v>
      </c>
      <c r="AQ125" s="47" t="n">
        <v>415103.02636589</v>
      </c>
      <c r="AR125" s="47" t="n">
        <v>2321743.16457972</v>
      </c>
      <c r="AS125" s="47" t="n">
        <v>438200.33687843</v>
      </c>
      <c r="AT125" s="47" t="n">
        <v>44596.0637420834</v>
      </c>
      <c r="AU125" s="47" t="n">
        <v>0</v>
      </c>
      <c r="AV125" s="47"/>
      <c r="AW125" s="47"/>
    </row>
    <row r="126">
      <c r="A126" t="str">
        <f>M126</f>
      </c>
      <c r="B126" t="str">
        <f>N126</f>
      </c>
      <c r="C126" t="str">
        <f>O126</f>
      </c>
      <c r="D126" s="47" t="str">
        <f>AO126</f>
      </c>
      <c r="E126" s="47" t="str">
        <f>AU126</f>
      </c>
      <c r="F126" s="47" t="str">
        <f>AV126</f>
      </c>
      <c r="G126" s="47" t="str">
        <f>AW126</f>
      </c>
      <c r="H126" s="44" t="str">
        <f>AV126/AU126-1</f>
      </c>
      <c r="I126" s="44" t="str">
        <f>AV126/AO126-1</f>
      </c>
      <c r="J126" s="44" t="str">
        <f>AW126/AV126</f>
      </c>
      <c r="K126" s="44" t="str">
        <f>AV126/Sum(AV$1:AV$345)</f>
      </c>
      <c r="L126" s="44" t="str">
        <f>AW126/Sum(AW1:AW$345)</f>
      </c>
      <c r="M126" t="s">
        <v>1720</v>
      </c>
      <c r="N126" t="s">
        <v>3894</v>
      </c>
      <c r="O126" t="s">
        <v>3895</v>
      </c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 t="n">
        <v>0</v>
      </c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</row>
    <row r="127">
      <c r="A127" t="str">
        <f>M127</f>
      </c>
      <c r="B127" t="str">
        <f>N127</f>
      </c>
      <c r="C127" t="str">
        <f>O127</f>
      </c>
      <c r="D127" s="47" t="str">
        <f>AO127</f>
      </c>
      <c r="E127" s="47" t="str">
        <f>AU127</f>
      </c>
      <c r="F127" s="47" t="str">
        <f>AV127</f>
      </c>
      <c r="G127" s="47" t="str">
        <f>AW127</f>
      </c>
      <c r="H127" s="44" t="str">
        <f>AV127/AU127-1</f>
      </c>
      <c r="I127" s="44" t="str">
        <f>AV127/AO127-1</f>
      </c>
      <c r="J127" s="44" t="str">
        <f>AW127/AV127</f>
      </c>
      <c r="K127" s="44" t="str">
        <f>AV127/Sum(AV$1:AV$345)</f>
      </c>
      <c r="L127" s="44" t="str">
        <f>AW127/Sum(AW1:AW$345)</f>
      </c>
      <c r="M127" t="s">
        <v>1720</v>
      </c>
      <c r="N127" t="s">
        <v>3896</v>
      </c>
      <c r="O127" t="s">
        <v>3897</v>
      </c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 t="n">
        <v>5714.00257882431</v>
      </c>
      <c r="AH127" s="47"/>
      <c r="AI127" s="47"/>
      <c r="AJ127" s="47"/>
      <c r="AK127" s="47"/>
      <c r="AL127" s="47"/>
      <c r="AM127" s="47"/>
      <c r="AN127" s="47" t="n">
        <v>1274404.32107321</v>
      </c>
      <c r="AO127" s="47"/>
      <c r="AP127" s="47"/>
      <c r="AQ127" s="47"/>
      <c r="AR127" s="47"/>
      <c r="AS127" s="47"/>
      <c r="AT127" s="47"/>
      <c r="AU127" s="47"/>
      <c r="AV127" s="47"/>
      <c r="AW127" s="47"/>
    </row>
    <row r="128">
      <c r="A128" t="str">
        <f>M128</f>
      </c>
      <c r="B128" t="str">
        <f>N128</f>
      </c>
      <c r="C128" t="str">
        <f>O128</f>
      </c>
      <c r="D128" s="47" t="str">
        <f>AO128</f>
      </c>
      <c r="E128" s="47" t="str">
        <f>AU128</f>
      </c>
      <c r="F128" s="47" t="str">
        <f>AV128</f>
      </c>
      <c r="G128" s="47" t="str">
        <f>AW128</f>
      </c>
      <c r="H128" s="44" t="str">
        <f>AV128/AU128-1</f>
      </c>
      <c r="I128" s="44" t="str">
        <f>AV128/AO128-1</f>
      </c>
      <c r="J128" s="44" t="str">
        <f>AW128/AV128</f>
      </c>
      <c r="K128" s="44" t="str">
        <f>AV128/Sum(AV$1:AV$345)</f>
      </c>
      <c r="L128" s="44" t="str">
        <f>AW128/Sum(AW1:AW$345)</f>
      </c>
      <c r="M128" t="s">
        <v>3898</v>
      </c>
      <c r="N128" t="s">
        <v>3899</v>
      </c>
      <c r="O128" t="s">
        <v>3900</v>
      </c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 t="n">
        <v>9797.66592164282</v>
      </c>
      <c r="AI128" s="47" t="n">
        <v>10067.2741338264</v>
      </c>
      <c r="AJ128" s="47" t="n">
        <v>10249.9641555417</v>
      </c>
      <c r="AK128" s="47" t="n">
        <v>10266.7574291111</v>
      </c>
      <c r="AL128" s="47" t="n">
        <v>10301.0739980346</v>
      </c>
      <c r="AM128" s="47" t="n">
        <v>10337.3158158895</v>
      </c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</row>
    <row r="129">
      <c r="A129" t="str">
        <f>M129</f>
      </c>
      <c r="B129" t="str">
        <f>N129</f>
      </c>
      <c r="C129" t="str">
        <f>O129</f>
      </c>
      <c r="D129" s="47" t="str">
        <f>AO129</f>
      </c>
      <c r="E129" s="47" t="str">
        <f>AU129</f>
      </c>
      <c r="F129" s="47" t="str">
        <f>AV129</f>
      </c>
      <c r="G129" s="47" t="str">
        <f>AW129</f>
      </c>
      <c r="H129" s="44" t="str">
        <f>AV129/AU129-1</f>
      </c>
      <c r="I129" s="44" t="str">
        <f>AV129/AO129-1</f>
      </c>
      <c r="J129" s="44" t="str">
        <f>AW129/AV129</f>
      </c>
      <c r="K129" s="44" t="str">
        <f>AV129/Sum(AV$1:AV$345)</f>
      </c>
      <c r="L129" s="44" t="str">
        <f>AW129/Sum(AW1:AW$345)</f>
      </c>
      <c r="M129" t="s">
        <v>3898</v>
      </c>
      <c r="N129" t="s">
        <v>1731</v>
      </c>
      <c r="O129" t="s">
        <v>1732</v>
      </c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 t="n">
        <v>11042.9642040561</v>
      </c>
      <c r="AQ129" s="47" t="n">
        <v>11098.202140106</v>
      </c>
      <c r="AR129" s="47" t="n">
        <v>11093.6702019756</v>
      </c>
      <c r="AS129" s="47" t="n">
        <v>11130.3125241792</v>
      </c>
      <c r="AT129" s="47" t="n">
        <v>11236.8817860164</v>
      </c>
      <c r="AU129" s="47" t="n">
        <v>8169.35722522162</v>
      </c>
      <c r="AV129" s="47" t="n">
        <v>7739</v>
      </c>
      <c r="AW129" s="47" t="n">
        <v>7477.7792947729</v>
      </c>
    </row>
    <row r="130">
      <c r="A130" t="str">
        <f>M130</f>
      </c>
      <c r="B130" t="str">
        <f>N130</f>
      </c>
      <c r="C130" t="str">
        <f>O130</f>
      </c>
      <c r="D130" s="47" t="str">
        <f>AO130</f>
      </c>
      <c r="E130" s="47" t="str">
        <f>AU130</f>
      </c>
      <c r="F130" s="47" t="str">
        <f>AV130</f>
      </c>
      <c r="G130" s="47" t="str">
        <f>AW130</f>
      </c>
      <c r="H130" s="44" t="str">
        <f>AV130/AU130-1</f>
      </c>
      <c r="I130" s="44" t="str">
        <f>AV130/AO130-1</f>
      </c>
      <c r="J130" s="44" t="str">
        <f>AW130/AV130</f>
      </c>
      <c r="K130" s="44" t="str">
        <f>AV130/Sum(AV$1:AV$345)</f>
      </c>
      <c r="L130" s="44" t="str">
        <f>AW130/Sum(AW1:AW$345)</f>
      </c>
      <c r="M130" t="s">
        <v>3898</v>
      </c>
      <c r="N130" t="s">
        <v>3901</v>
      </c>
      <c r="O130" t="s">
        <v>3902</v>
      </c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 t="n">
        <v>50998.5173918654</v>
      </c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</row>
    <row r="131">
      <c r="A131" t="str">
        <f>M131</f>
      </c>
      <c r="B131" t="str">
        <f>N131</f>
      </c>
      <c r="C131" t="str">
        <f>O131</f>
      </c>
      <c r="D131" s="47" t="str">
        <f>AO131</f>
      </c>
      <c r="E131" s="47" t="str">
        <f>AU131</f>
      </c>
      <c r="F131" s="47" t="str">
        <f>AV131</f>
      </c>
      <c r="G131" s="47" t="str">
        <f>AW131</f>
      </c>
      <c r="H131" s="44" t="str">
        <f>AV131/AU131-1</f>
      </c>
      <c r="I131" s="44" t="str">
        <f>AV131/AO131-1</f>
      </c>
      <c r="J131" s="44" t="str">
        <f>AW131/AV131</f>
      </c>
      <c r="K131" s="44" t="str">
        <f>AV131/Sum(AV$1:AV$345)</f>
      </c>
      <c r="L131" s="44" t="str">
        <f>AW131/Sum(AW1:AW$345)</f>
      </c>
      <c r="M131" t="s">
        <v>3898</v>
      </c>
      <c r="N131" t="s">
        <v>3903</v>
      </c>
      <c r="O131" t="s">
        <v>3904</v>
      </c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 t="n">
        <v>49604.4239780814</v>
      </c>
      <c r="AG131" s="47" t="n">
        <v>-941.685325190669</v>
      </c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</row>
    <row r="132">
      <c r="A132" t="str">
        <f>M132</f>
      </c>
      <c r="B132" t="str">
        <f>N132</f>
      </c>
      <c r="C132" t="str">
        <f>O132</f>
      </c>
      <c r="D132" s="47" t="str">
        <f>AO132</f>
      </c>
      <c r="E132" s="47" t="str">
        <f>AU132</f>
      </c>
      <c r="F132" s="47" t="str">
        <f>AV132</f>
      </c>
      <c r="G132" s="47" t="str">
        <f>AW132</f>
      </c>
      <c r="H132" s="44" t="str">
        <f>AV132/AU132-1</f>
      </c>
      <c r="I132" s="44" t="str">
        <f>AV132/AO132-1</f>
      </c>
      <c r="J132" s="44" t="str">
        <f>AW132/AV132</f>
      </c>
      <c r="K132" s="44" t="str">
        <f>AV132/Sum(AV$1:AV$345)</f>
      </c>
      <c r="L132" s="44" t="str">
        <f>AW132/Sum(AW1:AW$345)</f>
      </c>
      <c r="M132" t="s">
        <v>3898</v>
      </c>
      <c r="N132" t="s">
        <v>3905</v>
      </c>
      <c r="O132" t="s">
        <v>3906</v>
      </c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 t="n">
        <v>966.861563645708</v>
      </c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</row>
    <row r="133">
      <c r="A133" t="str">
        <f>M133</f>
      </c>
      <c r="B133" t="str">
        <f>N133</f>
      </c>
      <c r="C133" t="str">
        <f>O133</f>
      </c>
      <c r="D133" s="47" t="str">
        <f>AO133</f>
      </c>
      <c r="E133" s="47" t="str">
        <f>AU133</f>
      </c>
      <c r="F133" s="47" t="str">
        <f>AV133</f>
      </c>
      <c r="G133" s="47" t="str">
        <f>AW133</f>
      </c>
      <c r="H133" s="44" t="str">
        <f>AV133/AU133-1</f>
      </c>
      <c r="I133" s="44" t="str">
        <f>AV133/AO133-1</f>
      </c>
      <c r="J133" s="44" t="str">
        <f>AW133/AV133</f>
      </c>
      <c r="K133" s="44" t="str">
        <f>AV133/Sum(AV$1:AV$345)</f>
      </c>
      <c r="L133" s="44" t="str">
        <f>AW133/Sum(AW1:AW$345)</f>
      </c>
      <c r="M133" t="s">
        <v>3898</v>
      </c>
      <c r="N133" t="s">
        <v>3907</v>
      </c>
      <c r="O133" t="s">
        <v>3908</v>
      </c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 t="n">
        <v>0</v>
      </c>
      <c r="AF133" s="47" t="n">
        <v>0</v>
      </c>
      <c r="AG133" s="47" t="n">
        <v>0</v>
      </c>
      <c r="AH133" s="47" t="n">
        <v>0</v>
      </c>
      <c r="AI133" s="47" t="n">
        <v>0</v>
      </c>
      <c r="AJ133" s="47" t="n">
        <v>0</v>
      </c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</row>
    <row r="134">
      <c r="A134" t="str">
        <f>M134</f>
      </c>
      <c r="B134" t="str">
        <f>N134</f>
      </c>
      <c r="C134" t="str">
        <f>O134</f>
      </c>
      <c r="D134" s="47" t="str">
        <f>AO134</f>
      </c>
      <c r="E134" s="47" t="str">
        <f>AU134</f>
      </c>
      <c r="F134" s="47" t="str">
        <f>AV134</f>
      </c>
      <c r="G134" s="47" t="str">
        <f>AW134</f>
      </c>
      <c r="H134" s="44" t="str">
        <f>AV134/AU134-1</f>
      </c>
      <c r="I134" s="44" t="str">
        <f>AV134/AO134-1</f>
      </c>
      <c r="J134" s="44" t="str">
        <f>AW134/AV134</f>
      </c>
      <c r="K134" s="44" t="str">
        <f>AV134/Sum(AV$1:AV$345)</f>
      </c>
      <c r="L134" s="44" t="str">
        <f>AW134/Sum(AW1:AW$345)</f>
      </c>
      <c r="M134" t="s">
        <v>3898</v>
      </c>
      <c r="N134" t="s">
        <v>3909</v>
      </c>
      <c r="O134" t="s">
        <v>3910</v>
      </c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 t="n">
        <v>24912.3037968282</v>
      </c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</row>
    <row r="135">
      <c r="A135" t="str">
        <f>M135</f>
      </c>
      <c r="B135" t="str">
        <f>N135</f>
      </c>
      <c r="C135" t="str">
        <f>O135</f>
      </c>
      <c r="D135" s="47" t="str">
        <f>AO135</f>
      </c>
      <c r="E135" s="47" t="str">
        <f>AU135</f>
      </c>
      <c r="F135" s="47" t="str">
        <f>AV135</f>
      </c>
      <c r="G135" s="47" t="str">
        <f>AW135</f>
      </c>
      <c r="H135" s="44" t="str">
        <f>AV135/AU135-1</f>
      </c>
      <c r="I135" s="44" t="str">
        <f>AV135/AO135-1</f>
      </c>
      <c r="J135" s="44" t="str">
        <f>AW135/AV135</f>
      </c>
      <c r="K135" s="44" t="str">
        <f>AV135/Sum(AV$1:AV$345)</f>
      </c>
      <c r="L135" s="44" t="str">
        <f>AW135/Sum(AW1:AW$345)</f>
      </c>
      <c r="M135" t="s">
        <v>3898</v>
      </c>
      <c r="N135" t="s">
        <v>1733</v>
      </c>
      <c r="O135" t="s">
        <v>1734</v>
      </c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 t="n">
        <v>18459148.5510742</v>
      </c>
      <c r="AR135" s="47" t="n">
        <v>22119985.0532007</v>
      </c>
      <c r="AS135" s="47" t="n">
        <v>30787135.116523</v>
      </c>
      <c r="AT135" s="47" t="n">
        <v>348435.898448005</v>
      </c>
      <c r="AU135" s="47" t="n">
        <v>0</v>
      </c>
      <c r="AV135" s="47" t="n">
        <v>0</v>
      </c>
      <c r="AW135" s="47" t="n">
        <v>0</v>
      </c>
    </row>
    <row r="136">
      <c r="A136" t="str">
        <f>M136</f>
      </c>
      <c r="B136" t="str">
        <f>N136</f>
      </c>
      <c r="C136" t="str">
        <f>O136</f>
      </c>
      <c r="D136" s="47" t="str">
        <f>AO136</f>
      </c>
      <c r="E136" s="47" t="str">
        <f>AU136</f>
      </c>
      <c r="F136" s="47" t="str">
        <f>AV136</f>
      </c>
      <c r="G136" s="47" t="str">
        <f>AW136</f>
      </c>
      <c r="H136" s="44" t="str">
        <f>AV136/AU136-1</f>
      </c>
      <c r="I136" s="44" t="str">
        <f>AV136/AO136-1</f>
      </c>
      <c r="J136" s="44" t="str">
        <f>AW136/AV136</f>
      </c>
      <c r="K136" s="44" t="str">
        <f>AV136/Sum(AV$1:AV$345)</f>
      </c>
      <c r="L136" s="44" t="str">
        <f>AW136/Sum(AW1:AW$345)</f>
      </c>
      <c r="M136" t="s">
        <v>3898</v>
      </c>
      <c r="N136" t="s">
        <v>1735</v>
      </c>
      <c r="O136" t="s">
        <v>1736</v>
      </c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 t="n">
        <v>19421.8537451854</v>
      </c>
      <c r="AR136" s="47" t="n">
        <v>247754.828139128</v>
      </c>
      <c r="AS136" s="47" t="n">
        <v>20054.2741052478</v>
      </c>
      <c r="AT136" s="47" t="n">
        <v>22479.289726152</v>
      </c>
      <c r="AU136" s="47" t="n">
        <v>0</v>
      </c>
      <c r="AV136" s="47" t="n">
        <v>-913.05</v>
      </c>
      <c r="AW136" s="47" t="n">
        <v>-20980.1314364498</v>
      </c>
    </row>
    <row r="137">
      <c r="A137" t="str">
        <f>M137</f>
      </c>
      <c r="B137" t="str">
        <f>N137</f>
      </c>
      <c r="C137" t="str">
        <f>O137</f>
      </c>
      <c r="D137" s="47" t="str">
        <f>AO137</f>
      </c>
      <c r="E137" s="47" t="str">
        <f>AU137</f>
      </c>
      <c r="F137" s="47" t="str">
        <f>AV137</f>
      </c>
      <c r="G137" s="47" t="str">
        <f>AW137</f>
      </c>
      <c r="H137" s="44" t="str">
        <f>AV137/AU137-1</f>
      </c>
      <c r="I137" s="44" t="str">
        <f>AV137/AO137-1</f>
      </c>
      <c r="J137" s="44" t="str">
        <f>AW137/AV137</f>
      </c>
      <c r="K137" s="44" t="str">
        <f>AV137/Sum(AV$1:AV$345)</f>
      </c>
      <c r="L137" s="44" t="str">
        <f>AW137/Sum(AW1:AW$345)</f>
      </c>
      <c r="M137" t="s">
        <v>3911</v>
      </c>
      <c r="N137" t="s">
        <v>3912</v>
      </c>
      <c r="O137" t="s">
        <v>3913</v>
      </c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 t="n">
        <v>74754.9822126702</v>
      </c>
      <c r="AA137" s="47"/>
      <c r="AB137" s="47"/>
      <c r="AC137" s="47"/>
      <c r="AD137" s="47"/>
      <c r="AE137" s="47"/>
      <c r="AF137" s="47"/>
      <c r="AG137" s="47"/>
      <c r="AH137" s="47" t="n">
        <v>705.032041626787</v>
      </c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</row>
    <row r="138">
      <c r="A138" t="str">
        <f>M138</f>
      </c>
      <c r="B138" t="str">
        <f>N138</f>
      </c>
      <c r="C138" t="str">
        <f>O138</f>
      </c>
      <c r="D138" s="47" t="str">
        <f>AO138</f>
      </c>
      <c r="E138" s="47" t="str">
        <f>AU138</f>
      </c>
      <c r="F138" s="47" t="str">
        <f>AV138</f>
      </c>
      <c r="G138" s="47" t="str">
        <f>AW138</f>
      </c>
      <c r="H138" s="44" t="str">
        <f>AV138/AU138-1</f>
      </c>
      <c r="I138" s="44" t="str">
        <f>AV138/AO138-1</f>
      </c>
      <c r="J138" s="44" t="str">
        <f>AW138/AV138</f>
      </c>
      <c r="K138" s="44" t="str">
        <f>AV138/Sum(AV$1:AV$345)</f>
      </c>
      <c r="L138" s="44" t="str">
        <f>AW138/Sum(AW1:AW$345)</f>
      </c>
      <c r="M138" t="s">
        <v>1737</v>
      </c>
      <c r="N138" t="s">
        <v>3914</v>
      </c>
      <c r="O138" t="s">
        <v>3915</v>
      </c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 t="n">
        <v>3648837.88359894</v>
      </c>
      <c r="AR138" s="47"/>
      <c r="AS138" s="47" t="n">
        <v>-1119.97509802568</v>
      </c>
      <c r="AT138" s="47"/>
      <c r="AU138" s="47"/>
      <c r="AV138" s="47"/>
      <c r="AW138" s="47"/>
    </row>
    <row r="139">
      <c r="A139" t="str">
        <f>M139</f>
      </c>
      <c r="B139" t="str">
        <f>N139</f>
      </c>
      <c r="C139" t="str">
        <f>O139</f>
      </c>
      <c r="D139" s="47" t="str">
        <f>AO139</f>
      </c>
      <c r="E139" s="47" t="str">
        <f>AU139</f>
      </c>
      <c r="F139" s="47" t="str">
        <f>AV139</f>
      </c>
      <c r="G139" s="47" t="str">
        <f>AW139</f>
      </c>
      <c r="H139" s="44" t="str">
        <f>AV139/AU139-1</f>
      </c>
      <c r="I139" s="44" t="str">
        <f>AV139/AO139-1</f>
      </c>
      <c r="J139" s="44" t="str">
        <f>AW139/AV139</f>
      </c>
      <c r="K139" s="44" t="str">
        <f>AV139/Sum(AV$1:AV$345)</f>
      </c>
      <c r="L139" s="44" t="str">
        <f>AW139/Sum(AW1:AW$345)</f>
      </c>
      <c r="M139" t="s">
        <v>1737</v>
      </c>
      <c r="N139" t="s">
        <v>3916</v>
      </c>
      <c r="O139" t="s">
        <v>3917</v>
      </c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 t="n">
        <v>15271471.2992723</v>
      </c>
      <c r="AE139" s="47" t="n">
        <v>14702280.5830609</v>
      </c>
      <c r="AF139" s="47" t="n">
        <v>2768947.21674183</v>
      </c>
      <c r="AG139" s="47"/>
      <c r="AH139" s="47" t="n">
        <v>-442.187991772429</v>
      </c>
      <c r="AI139" s="47" t="n">
        <v>-1789.491297339</v>
      </c>
      <c r="AJ139" s="47" t="n">
        <v>6596594.48414277</v>
      </c>
      <c r="AK139" s="47"/>
      <c r="AL139" s="47" t="n">
        <v>2679.7903994887</v>
      </c>
      <c r="AM139" s="47" t="n">
        <v>-17600.2726033903</v>
      </c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</row>
    <row r="140">
      <c r="A140" t="str">
        <f>M140</f>
      </c>
      <c r="B140" t="str">
        <f>N140</f>
      </c>
      <c r="C140" t="str">
        <f>O140</f>
      </c>
      <c r="D140" s="47" t="str">
        <f>AO140</f>
      </c>
      <c r="E140" s="47" t="str">
        <f>AU140</f>
      </c>
      <c r="F140" s="47" t="str">
        <f>AV140</f>
      </c>
      <c r="G140" s="47" t="str">
        <f>AW140</f>
      </c>
      <c r="H140" s="44" t="str">
        <f>AV140/AU140-1</f>
      </c>
      <c r="I140" s="44" t="str">
        <f>AV140/AO140-1</f>
      </c>
      <c r="J140" s="44" t="str">
        <f>AW140/AV140</f>
      </c>
      <c r="K140" s="44" t="str">
        <f>AV140/Sum(AV$1:AV$345)</f>
      </c>
      <c r="L140" s="44" t="str">
        <f>AW140/Sum(AW1:AW$345)</f>
      </c>
      <c r="M140" t="s">
        <v>1737</v>
      </c>
      <c r="N140" t="s">
        <v>1738</v>
      </c>
      <c r="O140" t="s">
        <v>1739</v>
      </c>
      <c r="P140" s="47" t="n">
        <v>1842632565.22016</v>
      </c>
      <c r="Q140" s="47" t="n">
        <v>4555511036.96137</v>
      </c>
      <c r="R140" s="47" t="n">
        <v>1183141146.54154</v>
      </c>
      <c r="S140" s="47" t="n">
        <v>1469838124.08262</v>
      </c>
      <c r="T140" s="47" t="n">
        <v>2052111237.57462</v>
      </c>
      <c r="U140" s="47" t="n">
        <v>982337010.517383</v>
      </c>
      <c r="V140" s="47" t="n">
        <v>933393175.953104</v>
      </c>
      <c r="W140" s="47" t="n">
        <v>948716639.136472</v>
      </c>
      <c r="X140" s="47" t="n">
        <v>819773010.248221</v>
      </c>
      <c r="Y140" s="47" t="n">
        <v>1092280854.18931</v>
      </c>
      <c r="Z140" s="47" t="n">
        <v>1712926064.98463</v>
      </c>
      <c r="AA140" s="47" t="n">
        <v>1647050524.42218</v>
      </c>
      <c r="AB140" s="47" t="n">
        <v>1550581949.52831</v>
      </c>
      <c r="AC140" s="47" t="n">
        <v>1407915113.76873</v>
      </c>
      <c r="AD140" s="47" t="n">
        <v>1524680280.82122</v>
      </c>
      <c r="AE140" s="47" t="n">
        <v>3839451653.77093</v>
      </c>
      <c r="AF140" s="47" t="n">
        <v>3269094278.68622</v>
      </c>
      <c r="AG140" s="47" t="n">
        <v>13012032059.9311</v>
      </c>
      <c r="AH140" s="47" t="n">
        <v>20325515154.7109</v>
      </c>
      <c r="AI140" s="47" t="n">
        <v>7936034678.78751</v>
      </c>
      <c r="AJ140" s="47" t="n">
        <v>6968952362.08749</v>
      </c>
      <c r="AK140" s="47" t="n">
        <v>5706240877.46634</v>
      </c>
      <c r="AL140" s="47" t="n">
        <v>3768741471.35814</v>
      </c>
      <c r="AM140" s="47" t="n">
        <v>1035414280.42019</v>
      </c>
      <c r="AN140" s="47" t="n">
        <v>1295336913.83895</v>
      </c>
      <c r="AO140" s="47" t="n">
        <v>904885916.832004</v>
      </c>
      <c r="AP140" s="47" t="n">
        <v>1645008174.00258</v>
      </c>
      <c r="AQ140" s="47" t="n">
        <v>1405324969.99331</v>
      </c>
      <c r="AR140" s="47" t="n">
        <v>3978562941.8128</v>
      </c>
      <c r="AS140" s="47" t="n">
        <v>3145785194.39108</v>
      </c>
      <c r="AT140" s="47" t="n">
        <v>3010572230.23734</v>
      </c>
      <c r="AU140" s="47" t="n">
        <v>1087670503.02975</v>
      </c>
      <c r="AV140" s="47" t="n">
        <v>2776321955.8384</v>
      </c>
      <c r="AW140" s="47" t="n">
        <v>1610038507.32579</v>
      </c>
    </row>
    <row r="141">
      <c r="A141" t="str">
        <f>M141</f>
      </c>
      <c r="B141" t="str">
        <f>N141</f>
      </c>
      <c r="C141" t="str">
        <f>O141</f>
      </c>
      <c r="D141" s="47" t="str">
        <f>AO141</f>
      </c>
      <c r="E141" s="47" t="str">
        <f>AU141</f>
      </c>
      <c r="F141" s="47" t="str">
        <f>AV141</f>
      </c>
      <c r="G141" s="47" t="str">
        <f>AW141</f>
      </c>
      <c r="H141" s="44" t="str">
        <f>AV141/AU141-1</f>
      </c>
      <c r="I141" s="44" t="str">
        <f>AV141/AO141-1</f>
      </c>
      <c r="J141" s="44" t="str">
        <f>AW141/AV141</f>
      </c>
      <c r="K141" s="44" t="str">
        <f>AV141/Sum(AV$1:AV$345)</f>
      </c>
      <c r="L141" s="44" t="str">
        <f>AW141/Sum(AW1:AW$345)</f>
      </c>
      <c r="M141" t="s">
        <v>1737</v>
      </c>
      <c r="N141" t="s">
        <v>3918</v>
      </c>
      <c r="O141" t="s">
        <v>3919</v>
      </c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 t="n">
        <v>220846.055929967</v>
      </c>
      <c r="AE141" s="47" t="n">
        <v>4187921.03548883</v>
      </c>
      <c r="AF141" s="47" t="n">
        <v>1367631.67677081</v>
      </c>
      <c r="AG141" s="47" t="n">
        <v>76995.0226868325</v>
      </c>
      <c r="AH141" s="47"/>
      <c r="AI141" s="47" t="n">
        <v>7829.22236675735</v>
      </c>
      <c r="AJ141" s="47"/>
      <c r="AK141" s="47" t="n">
        <v>672481.58828702</v>
      </c>
      <c r="AL141" s="47"/>
      <c r="AM141" s="47"/>
      <c r="AN141" s="47" t="n">
        <v>95809.0119899797</v>
      </c>
      <c r="AO141" s="47"/>
      <c r="AP141" s="47"/>
      <c r="AQ141" s="47"/>
      <c r="AR141" s="47"/>
      <c r="AS141" s="47"/>
      <c r="AT141" s="47"/>
      <c r="AU141" s="47"/>
      <c r="AV141" s="47"/>
      <c r="AW141" s="47"/>
    </row>
    <row r="142">
      <c r="A142" t="str">
        <f>M142</f>
      </c>
      <c r="B142" t="str">
        <f>N142</f>
      </c>
      <c r="C142" t="str">
        <f>O142</f>
      </c>
      <c r="D142" s="47" t="str">
        <f>AO142</f>
      </c>
      <c r="E142" s="47" t="str">
        <f>AU142</f>
      </c>
      <c r="F142" s="47" t="str">
        <f>AV142</f>
      </c>
      <c r="G142" s="47" t="str">
        <f>AW142</f>
      </c>
      <c r="H142" s="44" t="str">
        <f>AV142/AU142-1</f>
      </c>
      <c r="I142" s="44" t="str">
        <f>AV142/AO142-1</f>
      </c>
      <c r="J142" s="44" t="str">
        <f>AW142/AV142</f>
      </c>
      <c r="K142" s="44" t="str">
        <f>AV142/Sum(AV$1:AV$345)</f>
      </c>
      <c r="L142" s="44" t="str">
        <f>AW142/Sum(AW1:AW$345)</f>
      </c>
      <c r="M142" t="s">
        <v>1737</v>
      </c>
      <c r="N142" t="s">
        <v>3920</v>
      </c>
      <c r="O142" t="s">
        <v>3921</v>
      </c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 t="n">
        <v>7255537.42070341</v>
      </c>
      <c r="AE142" s="47" t="n">
        <v>8139595.19659295</v>
      </c>
      <c r="AF142" s="47" t="n">
        <v>6208164.44302068</v>
      </c>
      <c r="AG142" s="47" t="n">
        <v>8399594.61753135</v>
      </c>
      <c r="AH142" s="47" t="n">
        <v>102859255.89412</v>
      </c>
      <c r="AI142" s="47" t="n">
        <v>12100234.0831919</v>
      </c>
      <c r="AJ142" s="47" t="n">
        <v>-0.0130822771608701</v>
      </c>
      <c r="AK142" s="47" t="n">
        <v>-83074.0460923369</v>
      </c>
      <c r="AL142" s="47" t="n">
        <v>46406.4642911456</v>
      </c>
      <c r="AM142" s="47"/>
      <c r="AN142" s="47" t="n">
        <v>20163210.3754673</v>
      </c>
      <c r="AO142" s="47" t="n">
        <v>22510625.0184055</v>
      </c>
      <c r="AP142" s="47" t="n">
        <v>7819.17523572773</v>
      </c>
      <c r="AQ142" s="47"/>
      <c r="AR142" s="47"/>
      <c r="AS142" s="47"/>
      <c r="AT142" s="47"/>
      <c r="AU142" s="47"/>
      <c r="AV142" s="47"/>
      <c r="AW142" s="47"/>
    </row>
    <row r="143">
      <c r="A143" t="str">
        <f>M143</f>
      </c>
      <c r="B143" t="str">
        <f>N143</f>
      </c>
      <c r="C143" t="str">
        <f>O143</f>
      </c>
      <c r="D143" s="47" t="str">
        <f>AO143</f>
      </c>
      <c r="E143" s="47" t="str">
        <f>AU143</f>
      </c>
      <c r="F143" s="47" t="str">
        <f>AV143</f>
      </c>
      <c r="G143" s="47" t="str">
        <f>AW143</f>
      </c>
      <c r="H143" s="44" t="str">
        <f>AV143/AU143-1</f>
      </c>
      <c r="I143" s="44" t="str">
        <f>AV143/AO143-1</f>
      </c>
      <c r="J143" s="44" t="str">
        <f>AW143/AV143</f>
      </c>
      <c r="K143" s="44" t="str">
        <f>AV143/Sum(AV$1:AV$345)</f>
      </c>
      <c r="L143" s="44" t="str">
        <f>AW143/Sum(AW1:AW$345)</f>
      </c>
      <c r="M143" t="s">
        <v>1737</v>
      </c>
      <c r="N143" t="s">
        <v>3922</v>
      </c>
      <c r="O143" t="s">
        <v>3923</v>
      </c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 t="n">
        <v>545222.160615787</v>
      </c>
      <c r="AE143" s="47" t="n">
        <v>271880.603496116</v>
      </c>
      <c r="AF143" s="47" t="n">
        <v>299351.842191129</v>
      </c>
      <c r="AG143" s="47" t="n">
        <v>95964624.6277091</v>
      </c>
      <c r="AH143" s="47" t="n">
        <v>14826048.3840122</v>
      </c>
      <c r="AI143" s="47" t="n">
        <v>473107.522593044</v>
      </c>
      <c r="AJ143" s="47" t="n">
        <v>50885.2438777896</v>
      </c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</row>
    <row r="144">
      <c r="A144" t="str">
        <f>M144</f>
      </c>
      <c r="B144" t="str">
        <f>N144</f>
      </c>
      <c r="C144" t="str">
        <f>O144</f>
      </c>
      <c r="D144" s="47" t="str">
        <f>AO144</f>
      </c>
      <c r="E144" s="47" t="str">
        <f>AU144</f>
      </c>
      <c r="F144" s="47" t="str">
        <f>AV144</f>
      </c>
      <c r="G144" s="47" t="str">
        <f>AW144</f>
      </c>
      <c r="H144" s="44" t="str">
        <f>AV144/AU144-1</f>
      </c>
      <c r="I144" s="44" t="str">
        <f>AV144/AO144-1</f>
      </c>
      <c r="J144" s="44" t="str">
        <f>AW144/AV144</f>
      </c>
      <c r="K144" s="44" t="str">
        <f>AV144/Sum(AV$1:AV$345)</f>
      </c>
      <c r="L144" s="44" t="str">
        <f>AW144/Sum(AW1:AW$345)</f>
      </c>
      <c r="M144" t="s">
        <v>1737</v>
      </c>
      <c r="N144" t="s">
        <v>3924</v>
      </c>
      <c r="O144" t="s">
        <v>3925</v>
      </c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 t="n">
        <v>402358.695971497</v>
      </c>
      <c r="AE144" s="47" t="n">
        <v>541019.706705291</v>
      </c>
      <c r="AF144" s="47" t="n">
        <v>1376823.01483648</v>
      </c>
      <c r="AG144" s="47" t="n">
        <v>2911492.30362217</v>
      </c>
      <c r="AH144" s="47" t="n">
        <v>17349107.0610564</v>
      </c>
      <c r="AI144" s="47" t="n">
        <v>2268453.86541251</v>
      </c>
      <c r="AJ144" s="47" t="n">
        <v>3609668.56656522</v>
      </c>
      <c r="AK144" s="47" t="n">
        <v>570061.513893963</v>
      </c>
      <c r="AL144" s="47"/>
      <c r="AM144" s="47"/>
      <c r="AN144" s="47" t="n">
        <v>603406.455028644</v>
      </c>
      <c r="AO144" s="47"/>
      <c r="AP144" s="47"/>
      <c r="AQ144" s="47"/>
      <c r="AR144" s="47"/>
      <c r="AS144" s="47"/>
      <c r="AT144" s="47"/>
      <c r="AU144" s="47" t="n">
        <v>24401.8279018057</v>
      </c>
      <c r="AV144" s="47"/>
      <c r="AW144" s="47"/>
    </row>
    <row r="145">
      <c r="A145" t="str">
        <f>M145</f>
      </c>
      <c r="B145" t="str">
        <f>N145</f>
      </c>
      <c r="C145" t="str">
        <f>O145</f>
      </c>
      <c r="D145" s="47" t="str">
        <f>AO145</f>
      </c>
      <c r="E145" s="47" t="str">
        <f>AU145</f>
      </c>
      <c r="F145" s="47" t="str">
        <f>AV145</f>
      </c>
      <c r="G145" s="47" t="str">
        <f>AW145</f>
      </c>
      <c r="H145" s="44" t="str">
        <f>AV145/AU145-1</f>
      </c>
      <c r="I145" s="44" t="str">
        <f>AV145/AO145-1</f>
      </c>
      <c r="J145" s="44" t="str">
        <f>AW145/AV145</f>
      </c>
      <c r="K145" s="44" t="str">
        <f>AV145/Sum(AV$1:AV$345)</f>
      </c>
      <c r="L145" s="44" t="str">
        <f>AW145/Sum(AW1:AW$345)</f>
      </c>
      <c r="M145" t="s">
        <v>1737</v>
      </c>
      <c r="N145" t="s">
        <v>1740</v>
      </c>
      <c r="O145" t="s">
        <v>1741</v>
      </c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 t="n">
        <v>25541597.7952675</v>
      </c>
      <c r="AH145" s="47" t="n">
        <v>18194233.9573661</v>
      </c>
      <c r="AI145" s="47" t="n">
        <v>410873464.636611</v>
      </c>
      <c r="AJ145" s="47" t="n">
        <v>416385957.302113</v>
      </c>
      <c r="AK145" s="47" t="n">
        <v>504250131.111147</v>
      </c>
      <c r="AL145" s="47" t="n">
        <v>569814362.267762</v>
      </c>
      <c r="AM145" s="47" t="n">
        <v>21941305.3688119</v>
      </c>
      <c r="AN145" s="47" t="n">
        <v>65715143.1249651</v>
      </c>
      <c r="AO145" s="47" t="n">
        <v>41518540.2513445</v>
      </c>
      <c r="AP145" s="47" t="n">
        <v>-847199.752069454</v>
      </c>
      <c r="AQ145" s="47" t="n">
        <v>-56377.405616248</v>
      </c>
      <c r="AR145" s="47" t="n">
        <v>0</v>
      </c>
      <c r="AS145" s="47" t="n">
        <v>-17158493.371195</v>
      </c>
      <c r="AT145" s="47"/>
      <c r="AU145" s="47"/>
      <c r="AV145" s="47" t="n">
        <v>-369000</v>
      </c>
      <c r="AW145" s="47"/>
    </row>
    <row r="146">
      <c r="A146" t="str">
        <f>M146</f>
      </c>
      <c r="B146" t="str">
        <f>N146</f>
      </c>
      <c r="C146" t="str">
        <f>O146</f>
      </c>
      <c r="D146" s="47" t="str">
        <f>AO146</f>
      </c>
      <c r="E146" s="47" t="str">
        <f>AU146</f>
      </c>
      <c r="F146" s="47" t="str">
        <f>AV146</f>
      </c>
      <c r="G146" s="47" t="str">
        <f>AW146</f>
      </c>
      <c r="H146" s="44" t="str">
        <f>AV146/AU146-1</f>
      </c>
      <c r="I146" s="44" t="str">
        <f>AV146/AO146-1</f>
      </c>
      <c r="J146" s="44" t="str">
        <f>AW146/AV146</f>
      </c>
      <c r="K146" s="44" t="str">
        <f>AV146/Sum(AV$1:AV$345)</f>
      </c>
      <c r="L146" s="44" t="str">
        <f>AW146/Sum(AW1:AW$345)</f>
      </c>
      <c r="M146" t="s">
        <v>1737</v>
      </c>
      <c r="N146" t="s">
        <v>3926</v>
      </c>
      <c r="O146" t="s">
        <v>3927</v>
      </c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 t="n">
        <v>91640.6264816688</v>
      </c>
      <c r="AE146" s="47" t="n">
        <v>992313.386115168</v>
      </c>
      <c r="AF146" s="47" t="n">
        <v>396827.003015951</v>
      </c>
      <c r="AG146" s="47" t="n">
        <v>332920.271956109</v>
      </c>
      <c r="AH146" s="47" t="n">
        <v>797.809939333772</v>
      </c>
      <c r="AI146" s="47" t="n">
        <v>38966.065187747</v>
      </c>
      <c r="AJ146" s="47" t="n">
        <v>1462030.8157565</v>
      </c>
      <c r="AK146" s="47" t="n">
        <v>2053690.99669275</v>
      </c>
      <c r="AL146" s="47" t="n">
        <v>1791841.01948012</v>
      </c>
      <c r="AM146" s="47" t="n">
        <v>888818.713147041</v>
      </c>
      <c r="AN146" s="47" t="n">
        <v>443277.179027268</v>
      </c>
      <c r="AO146" s="47" t="n">
        <v>1608031.63236859</v>
      </c>
      <c r="AP146" s="47" t="n">
        <v>1136382.04256566</v>
      </c>
      <c r="AQ146" s="47"/>
      <c r="AR146" s="47"/>
      <c r="AS146" s="47"/>
      <c r="AT146" s="47"/>
      <c r="AU146" s="47"/>
      <c r="AV146" s="47"/>
      <c r="AW146" s="47"/>
    </row>
    <row r="147">
      <c r="A147" t="str">
        <f>M147</f>
      </c>
      <c r="B147" t="str">
        <f>N147</f>
      </c>
      <c r="C147" t="str">
        <f>O147</f>
      </c>
      <c r="D147" s="47" t="str">
        <f>AO147</f>
      </c>
      <c r="E147" s="47" t="str">
        <f>AU147</f>
      </c>
      <c r="F147" s="47" t="str">
        <f>AV147</f>
      </c>
      <c r="G147" s="47" t="str">
        <f>AW147</f>
      </c>
      <c r="H147" s="44" t="str">
        <f>AV147/AU147-1</f>
      </c>
      <c r="I147" s="44" t="str">
        <f>AV147/AO147-1</f>
      </c>
      <c r="J147" s="44" t="str">
        <f>AW147/AV147</f>
      </c>
      <c r="K147" s="44" t="str">
        <f>AV147/Sum(AV$1:AV$345)</f>
      </c>
      <c r="L147" s="44" t="str">
        <f>AW147/Sum(AW1:AW$345)</f>
      </c>
      <c r="M147" t="s">
        <v>1737</v>
      </c>
      <c r="N147" t="s">
        <v>3928</v>
      </c>
      <c r="O147" t="s">
        <v>3929</v>
      </c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 t="n">
        <v>173807.62252793</v>
      </c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</row>
    <row r="148">
      <c r="A148" t="str">
        <f>M148</f>
      </c>
      <c r="B148" t="str">
        <f>N148</f>
      </c>
      <c r="C148" t="str">
        <f>O148</f>
      </c>
      <c r="D148" s="47" t="str">
        <f>AO148</f>
      </c>
      <c r="E148" s="47" t="str">
        <f>AU148</f>
      </c>
      <c r="F148" s="47" t="str">
        <f>AV148</f>
      </c>
      <c r="G148" s="47" t="str">
        <f>AW148</f>
      </c>
      <c r="H148" s="44" t="str">
        <f>AV148/AU148-1</f>
      </c>
      <c r="I148" s="44" t="str">
        <f>AV148/AO148-1</f>
      </c>
      <c r="J148" s="44" t="str">
        <f>AW148/AV148</f>
      </c>
      <c r="K148" s="44" t="str">
        <f>AV148/Sum(AV$1:AV$345)</f>
      </c>
      <c r="L148" s="44" t="str">
        <f>AW148/Sum(AW1:AW$345)</f>
      </c>
      <c r="M148" t="s">
        <v>1737</v>
      </c>
      <c r="N148" t="s">
        <v>3930</v>
      </c>
      <c r="O148" t="s">
        <v>3931</v>
      </c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 t="n">
        <v>14036.6547077054</v>
      </c>
      <c r="AF148" s="47"/>
      <c r="AG148" s="47"/>
      <c r="AH148" s="47"/>
      <c r="AI148" s="47"/>
      <c r="AJ148" s="47"/>
      <c r="AK148" s="47" t="n">
        <v>145346.659456238</v>
      </c>
      <c r="AL148" s="47" t="n">
        <v>0</v>
      </c>
      <c r="AM148" s="47"/>
      <c r="AN148" s="47" t="n">
        <v>204108.508712797</v>
      </c>
      <c r="AO148" s="47" t="n">
        <v>-201795.058684795</v>
      </c>
      <c r="AP148" s="47"/>
      <c r="AQ148" s="47"/>
      <c r="AR148" s="47"/>
      <c r="AS148" s="47"/>
      <c r="AT148" s="47"/>
      <c r="AU148" s="47"/>
      <c r="AV148" s="47"/>
      <c r="AW148" s="47"/>
    </row>
    <row r="149">
      <c r="A149" t="str">
        <f>M149</f>
      </c>
      <c r="B149" t="str">
        <f>N149</f>
      </c>
      <c r="C149" t="str">
        <f>O149</f>
      </c>
      <c r="D149" s="47" t="str">
        <f>AO149</f>
      </c>
      <c r="E149" s="47" t="str">
        <f>AU149</f>
      </c>
      <c r="F149" s="47" t="str">
        <f>AV149</f>
      </c>
      <c r="G149" s="47" t="str">
        <f>AW149</f>
      </c>
      <c r="H149" s="44" t="str">
        <f>AV149/AU149-1</f>
      </c>
      <c r="I149" s="44" t="str">
        <f>AV149/AO149-1</f>
      </c>
      <c r="J149" s="44" t="str">
        <f>AW149/AV149</f>
      </c>
      <c r="K149" s="44" t="str">
        <f>AV149/Sum(AV$1:AV$345)</f>
      </c>
      <c r="L149" s="44" t="str">
        <f>AW149/Sum(AW1:AW$345)</f>
      </c>
      <c r="M149" t="s">
        <v>1737</v>
      </c>
      <c r="N149" t="s">
        <v>3932</v>
      </c>
      <c r="O149" t="s">
        <v>3933</v>
      </c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 t="n">
        <v>146237.890766886</v>
      </c>
      <c r="AF149" s="47" t="n">
        <v>-4232.1539891669</v>
      </c>
      <c r="AG149" s="47" t="n">
        <v>48052.7585898657</v>
      </c>
      <c r="AH149" s="47" t="n">
        <v>39939.8185502397</v>
      </c>
      <c r="AI149" s="47" t="n">
        <v>236898.307386653</v>
      </c>
      <c r="AJ149" s="47" t="n">
        <v>9105.26490396561</v>
      </c>
      <c r="AK149" s="47"/>
      <c r="AL149" s="47" t="n">
        <v>77608.3924970523</v>
      </c>
      <c r="AM149" s="47"/>
      <c r="AN149" s="47" t="n">
        <v>9356.18651446202</v>
      </c>
      <c r="AO149" s="47" t="n">
        <v>12655.9476147704</v>
      </c>
      <c r="AP149" s="47" t="n">
        <v>9622.59371395126</v>
      </c>
      <c r="AQ149" s="47"/>
      <c r="AR149" s="47"/>
      <c r="AS149" s="47"/>
      <c r="AT149" s="47"/>
      <c r="AU149" s="47"/>
      <c r="AV149" s="47"/>
      <c r="AW149" s="47"/>
    </row>
    <row r="150">
      <c r="A150" t="str">
        <f>M150</f>
      </c>
      <c r="B150" t="str">
        <f>N150</f>
      </c>
      <c r="C150" t="str">
        <f>O150</f>
      </c>
      <c r="D150" s="47" t="str">
        <f>AO150</f>
      </c>
      <c r="E150" s="47" t="str">
        <f>AU150</f>
      </c>
      <c r="F150" s="47" t="str">
        <f>AV150</f>
      </c>
      <c r="G150" s="47" t="str">
        <f>AW150</f>
      </c>
      <c r="H150" s="44" t="str">
        <f>AV150/AU150-1</f>
      </c>
      <c r="I150" s="44" t="str">
        <f>AV150/AO150-1</f>
      </c>
      <c r="J150" s="44" t="str">
        <f>AW150/AV150</f>
      </c>
      <c r="K150" s="44" t="str">
        <f>AV150/Sum(AV$1:AV$345)</f>
      </c>
      <c r="L150" s="44" t="str">
        <f>AW150/Sum(AW1:AW$345)</f>
      </c>
      <c r="M150" t="s">
        <v>1737</v>
      </c>
      <c r="N150" t="s">
        <v>3934</v>
      </c>
      <c r="O150" t="s">
        <v>3935</v>
      </c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 t="n">
        <v>8959.32110624494</v>
      </c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</row>
    <row r="151">
      <c r="A151" t="str">
        <f>M151</f>
      </c>
      <c r="B151" t="str">
        <f>N151</f>
      </c>
      <c r="C151" t="str">
        <f>O151</f>
      </c>
      <c r="D151" s="47" t="str">
        <f>AO151</f>
      </c>
      <c r="E151" s="47" t="str">
        <f>AU151</f>
      </c>
      <c r="F151" s="47" t="str">
        <f>AV151</f>
      </c>
      <c r="G151" s="47" t="str">
        <f>AW151</f>
      </c>
      <c r="H151" s="44" t="str">
        <f>AV151/AU151-1</f>
      </c>
      <c r="I151" s="44" t="str">
        <f>AV151/AO151-1</f>
      </c>
      <c r="J151" s="44" t="str">
        <f>AW151/AV151</f>
      </c>
      <c r="K151" s="44" t="str">
        <f>AV151/Sum(AV$1:AV$345)</f>
      </c>
      <c r="L151" s="44" t="str">
        <f>AW151/Sum(AW1:AW$345)</f>
      </c>
      <c r="M151" t="s">
        <v>1737</v>
      </c>
      <c r="N151" t="s">
        <v>1742</v>
      </c>
      <c r="O151" t="s">
        <v>1743</v>
      </c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 t="n">
        <v>998681.721444952</v>
      </c>
      <c r="AE151" s="47" t="n">
        <v>4564977.65894536</v>
      </c>
      <c r="AF151" s="47" t="n">
        <v>3019869.06817288</v>
      </c>
      <c r="AG151" s="47" t="n">
        <v>1143054.79189533</v>
      </c>
      <c r="AH151" s="47" t="n">
        <v>1797726.91351285</v>
      </c>
      <c r="AI151" s="47" t="n">
        <v>300142.020879695</v>
      </c>
      <c r="AJ151" s="47" t="n">
        <v>24242.7678068084</v>
      </c>
      <c r="AK151" s="47" t="n">
        <v>7950.7739271158</v>
      </c>
      <c r="AL151" s="47"/>
      <c r="AM151" s="47" t="n">
        <v>172589.519711155</v>
      </c>
      <c r="AN151" s="47"/>
      <c r="AO151" s="47"/>
      <c r="AP151" s="47"/>
      <c r="AQ151" s="47"/>
      <c r="AR151" s="47" t="n">
        <v>101711.9038161</v>
      </c>
      <c r="AS151" s="47" t="n">
        <v>155458.143481455</v>
      </c>
      <c r="AT151" s="47" t="n">
        <v>123723.959344332</v>
      </c>
      <c r="AU151" s="47" t="n">
        <v>180549.210402967</v>
      </c>
      <c r="AV151" s="47" t="n">
        <v>12695</v>
      </c>
      <c r="AW151" s="47"/>
    </row>
    <row r="152">
      <c r="A152" t="str">
        <f>M152</f>
      </c>
      <c r="B152" t="str">
        <f>N152</f>
      </c>
      <c r="C152" t="str">
        <f>O152</f>
      </c>
      <c r="D152" s="47" t="str">
        <f>AO152</f>
      </c>
      <c r="E152" s="47" t="str">
        <f>AU152</f>
      </c>
      <c r="F152" s="47" t="str">
        <f>AV152</f>
      </c>
      <c r="G152" s="47" t="str">
        <f>AW152</f>
      </c>
      <c r="H152" s="44" t="str">
        <f>AV152/AU152-1</f>
      </c>
      <c r="I152" s="44" t="str">
        <f>AV152/AO152-1</f>
      </c>
      <c r="J152" s="44" t="str">
        <f>AW152/AV152</f>
      </c>
      <c r="K152" s="44" t="str">
        <f>AV152/Sum(AV$1:AV$345)</f>
      </c>
      <c r="L152" s="44" t="str">
        <f>AW152/Sum(AW1:AW$345)</f>
      </c>
      <c r="M152" t="s">
        <v>1737</v>
      </c>
      <c r="N152" t="s">
        <v>3936</v>
      </c>
      <c r="O152" t="s">
        <v>3937</v>
      </c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 t="n">
        <v>11260.2185181508</v>
      </c>
      <c r="AE152" s="47" t="n">
        <v>403660.292381107</v>
      </c>
      <c r="AF152" s="47" t="n">
        <v>500906.952557267</v>
      </c>
      <c r="AG152" s="47" t="n">
        <v>247888.743406066</v>
      </c>
      <c r="AH152" s="47" t="n">
        <v>269701.150700937</v>
      </c>
      <c r="AI152" s="47" t="n">
        <v>581219.633119631</v>
      </c>
      <c r="AJ152" s="47" t="n">
        <v>183162.346073911</v>
      </c>
      <c r="AK152" s="47" t="n">
        <v>425905.005915113</v>
      </c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</row>
    <row r="153">
      <c r="A153" t="str">
        <f>M153</f>
      </c>
      <c r="B153" t="str">
        <f>N153</f>
      </c>
      <c r="C153" t="str">
        <f>O153</f>
      </c>
      <c r="D153" s="47" t="str">
        <f>AO153</f>
      </c>
      <c r="E153" s="47" t="str">
        <f>AU153</f>
      </c>
      <c r="F153" s="47" t="str">
        <f>AV153</f>
      </c>
      <c r="G153" s="47" t="str">
        <f>AW153</f>
      </c>
      <c r="H153" s="44" t="str">
        <f>AV153/AU153-1</f>
      </c>
      <c r="I153" s="44" t="str">
        <f>AV153/AO153-1</f>
      </c>
      <c r="J153" s="44" t="str">
        <f>AW153/AV153</f>
      </c>
      <c r="K153" s="44" t="str">
        <f>AV153/Sum(AV$1:AV$345)</f>
      </c>
      <c r="L153" s="44" t="str">
        <f>AW153/Sum(AW1:AW$345)</f>
      </c>
      <c r="M153" t="s">
        <v>1744</v>
      </c>
      <c r="N153" t="s">
        <v>1745</v>
      </c>
      <c r="O153" t="s">
        <v>1746</v>
      </c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 t="n">
        <v>2377868.97929792</v>
      </c>
      <c r="AO153" s="47" t="n">
        <v>1988680.46786861</v>
      </c>
      <c r="AP153" s="47" t="n">
        <v>0</v>
      </c>
      <c r="AQ153" s="47"/>
      <c r="AR153" s="47"/>
      <c r="AS153" s="47"/>
      <c r="AT153" s="47"/>
      <c r="AU153" s="47"/>
      <c r="AV153" s="47" t="n">
        <v>-26461.7598</v>
      </c>
      <c r="AW153" s="47"/>
    </row>
    <row r="154">
      <c r="A154" t="str">
        <f>M154</f>
      </c>
      <c r="B154" t="str">
        <f>N154</f>
      </c>
      <c r="C154" t="str">
        <f>O154</f>
      </c>
      <c r="D154" s="47" t="str">
        <f>AO154</f>
      </c>
      <c r="E154" s="47" t="str">
        <f>AU154</f>
      </c>
      <c r="F154" s="47" t="str">
        <f>AV154</f>
      </c>
      <c r="G154" s="47" t="str">
        <f>AW154</f>
      </c>
      <c r="H154" s="44" t="str">
        <f>AV154/AU154-1</f>
      </c>
      <c r="I154" s="44" t="str">
        <f>AV154/AO154-1</f>
      </c>
      <c r="J154" s="44" t="str">
        <f>AW154/AV154</f>
      </c>
      <c r="K154" s="44" t="str">
        <f>AV154/Sum(AV$1:AV$345)</f>
      </c>
      <c r="L154" s="44" t="str">
        <f>AW154/Sum(AW1:AW$345)</f>
      </c>
      <c r="M154" t="s">
        <v>1744</v>
      </c>
      <c r="N154" t="s">
        <v>3938</v>
      </c>
      <c r="O154" t="s">
        <v>3939</v>
      </c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 t="n">
        <v>197269.471096219</v>
      </c>
      <c r="AL154" s="47" t="n">
        <v>197593.004707379</v>
      </c>
      <c r="AM154" s="47" t="n">
        <v>197922.868806246</v>
      </c>
      <c r="AN154" s="47" t="n">
        <v>198049.856269346</v>
      </c>
      <c r="AO154" s="47" t="n">
        <v>199721.176418558</v>
      </c>
      <c r="AP154" s="47" t="n">
        <v>50510.3502992409</v>
      </c>
      <c r="AQ154" s="47"/>
      <c r="AR154" s="47"/>
      <c r="AS154" s="47"/>
      <c r="AT154" s="47"/>
      <c r="AU154" s="47"/>
      <c r="AV154" s="47"/>
      <c r="AW154" s="47"/>
    </row>
    <row r="155">
      <c r="A155" t="str">
        <f>M155</f>
      </c>
      <c r="B155" t="str">
        <f>N155</f>
      </c>
      <c r="C155" t="str">
        <f>O155</f>
      </c>
      <c r="D155" s="47" t="str">
        <f>AO155</f>
      </c>
      <c r="E155" s="47" t="str">
        <f>AU155</f>
      </c>
      <c r="F155" s="47" t="str">
        <f>AV155</f>
      </c>
      <c r="G155" s="47" t="str">
        <f>AW155</f>
      </c>
      <c r="H155" s="44" t="str">
        <f>AV155/AU155-1</f>
      </c>
      <c r="I155" s="44" t="str">
        <f>AV155/AO155-1</f>
      </c>
      <c r="J155" s="44" t="str">
        <f>AW155/AV155</f>
      </c>
      <c r="K155" s="44" t="str">
        <f>AV155/Sum(AV$1:AV$345)</f>
      </c>
      <c r="L155" s="44" t="str">
        <f>AW155/Sum(AW1:AW$345)</f>
      </c>
      <c r="M155" t="s">
        <v>1744</v>
      </c>
      <c r="N155" t="s">
        <v>1747</v>
      </c>
      <c r="O155" t="s">
        <v>1748</v>
      </c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 t="n">
        <v>24248.8398</v>
      </c>
      <c r="AW155" s="47"/>
    </row>
    <row r="156">
      <c r="A156" t="str">
        <f>M156</f>
      </c>
      <c r="B156" t="str">
        <f>N156</f>
      </c>
      <c r="C156" t="str">
        <f>O156</f>
      </c>
      <c r="D156" s="47" t="str">
        <f>AO156</f>
      </c>
      <c r="E156" s="47" t="str">
        <f>AU156</f>
      </c>
      <c r="F156" s="47" t="str">
        <f>AV156</f>
      </c>
      <c r="G156" s="47" t="str">
        <f>AW156</f>
      </c>
      <c r="H156" s="44" t="str">
        <f>AV156/AU156-1</f>
      </c>
      <c r="I156" s="44" t="str">
        <f>AV156/AO156-1</f>
      </c>
      <c r="J156" s="44" t="str">
        <f>AW156/AV156</f>
      </c>
      <c r="K156" s="44" t="str">
        <f>AV156/Sum(AV$1:AV$345)</f>
      </c>
      <c r="L156" s="44" t="str">
        <f>AW156/Sum(AW1:AW$345)</f>
      </c>
      <c r="M156" t="s">
        <v>1744</v>
      </c>
      <c r="N156" t="s">
        <v>3940</v>
      </c>
      <c r="O156" t="s">
        <v>3941</v>
      </c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 t="n">
        <v>52344.3975764499</v>
      </c>
      <c r="AE156" s="47" t="n">
        <v>252145.843663314</v>
      </c>
      <c r="AF156" s="47" t="n">
        <v>248800.880964727</v>
      </c>
      <c r="AG156" s="47"/>
      <c r="AH156" s="47" t="n">
        <v>79581.0415676294</v>
      </c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</row>
    <row r="157">
      <c r="A157" t="str">
        <f>M157</f>
      </c>
      <c r="B157" t="str">
        <f>N157</f>
      </c>
      <c r="C157" t="str">
        <f>O157</f>
      </c>
      <c r="D157" s="47" t="str">
        <f>AO157</f>
      </c>
      <c r="E157" s="47" t="str">
        <f>AU157</f>
      </c>
      <c r="F157" s="47" t="str">
        <f>AV157</f>
      </c>
      <c r="G157" s="47" t="str">
        <f>AW157</f>
      </c>
      <c r="H157" s="44" t="str">
        <f>AV157/AU157-1</f>
      </c>
      <c r="I157" s="44" t="str">
        <f>AV157/AO157-1</f>
      </c>
      <c r="J157" s="44" t="str">
        <f>AW157/AV157</f>
      </c>
      <c r="K157" s="44" t="str">
        <f>AV157/Sum(AV$1:AV$345)</f>
      </c>
      <c r="L157" s="44" t="str">
        <f>AW157/Sum(AW1:AW$345)</f>
      </c>
      <c r="M157" t="s">
        <v>1744</v>
      </c>
      <c r="N157" t="s">
        <v>3942</v>
      </c>
      <c r="O157" t="s">
        <v>3943</v>
      </c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 t="n">
        <v>501676.203268513</v>
      </c>
      <c r="AE157" s="47" t="n">
        <v>1252868.51844169</v>
      </c>
      <c r="AF157" s="47" t="n">
        <v>612075.445450111</v>
      </c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 t="n">
        <v>39258.9560264852</v>
      </c>
      <c r="AR157" s="47"/>
      <c r="AS157" s="47"/>
      <c r="AT157" s="47" t="n">
        <v>-4756.56001300476</v>
      </c>
      <c r="AU157" s="47"/>
      <c r="AV157" s="47"/>
      <c r="AW157" s="47"/>
    </row>
    <row r="158">
      <c r="A158" t="str">
        <f>M158</f>
      </c>
      <c r="B158" t="str">
        <f>N158</f>
      </c>
      <c r="C158" t="str">
        <f>O158</f>
      </c>
      <c r="D158" s="47" t="str">
        <f>AO158</f>
      </c>
      <c r="E158" s="47" t="str">
        <f>AU158</f>
      </c>
      <c r="F158" s="47" t="str">
        <f>AV158</f>
      </c>
      <c r="G158" s="47" t="str">
        <f>AW158</f>
      </c>
      <c r="H158" s="44" t="str">
        <f>AV158/AU158-1</f>
      </c>
      <c r="I158" s="44" t="str">
        <f>AV158/AO158-1</f>
      </c>
      <c r="J158" s="44" t="str">
        <f>AW158/AV158</f>
      </c>
      <c r="K158" s="44" t="str">
        <f>AV158/Sum(AV$1:AV$345)</f>
      </c>
      <c r="L158" s="44" t="str">
        <f>AW158/Sum(AW1:AW$345)</f>
      </c>
      <c r="M158" t="s">
        <v>1744</v>
      </c>
      <c r="N158" t="s">
        <v>3944</v>
      </c>
      <c r="O158" t="s">
        <v>3945</v>
      </c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 t="n">
        <v>151425.365638301</v>
      </c>
      <c r="AO158" s="47" t="n">
        <v>0</v>
      </c>
      <c r="AP158" s="47"/>
      <c r="AQ158" s="47"/>
      <c r="AR158" s="47"/>
      <c r="AS158" s="47"/>
      <c r="AT158" s="47"/>
      <c r="AU158" s="47"/>
      <c r="AV158" s="47"/>
      <c r="AW158" s="47"/>
    </row>
    <row r="159">
      <c r="A159" t="str">
        <f>M159</f>
      </c>
      <c r="B159" t="str">
        <f>N159</f>
      </c>
      <c r="C159" t="str">
        <f>O159</f>
      </c>
      <c r="D159" s="47" t="str">
        <f>AO159</f>
      </c>
      <c r="E159" s="47" t="str">
        <f>AU159</f>
      </c>
      <c r="F159" s="47" t="str">
        <f>AV159</f>
      </c>
      <c r="G159" s="47" t="str">
        <f>AW159</f>
      </c>
      <c r="H159" s="44" t="str">
        <f>AV159/AU159-1</f>
      </c>
      <c r="I159" s="44" t="str">
        <f>AV159/AO159-1</f>
      </c>
      <c r="J159" s="44" t="str">
        <f>AW159/AV159</f>
      </c>
      <c r="K159" s="44" t="str">
        <f>AV159/Sum(AV$1:AV$345)</f>
      </c>
      <c r="L159" s="44" t="str">
        <f>AW159/Sum(AW1:AW$345)</f>
      </c>
      <c r="M159" t="s">
        <v>1744</v>
      </c>
      <c r="N159" t="s">
        <v>1749</v>
      </c>
      <c r="O159" t="s">
        <v>1750</v>
      </c>
      <c r="P159" s="47" t="n">
        <v>5632664.45959634</v>
      </c>
      <c r="Q159" s="47" t="n">
        <v>5484729.35531031</v>
      </c>
      <c r="R159" s="47"/>
      <c r="S159" s="47" t="n">
        <v>-5153939.52852371</v>
      </c>
      <c r="T159" s="47"/>
      <c r="U159" s="47"/>
      <c r="V159" s="47" t="n">
        <v>-155791.482586608</v>
      </c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 t="n">
        <v>15213302.5257659</v>
      </c>
      <c r="AI159" s="47"/>
      <c r="AJ159" s="47" t="n">
        <v>419159.880572258</v>
      </c>
      <c r="AK159" s="47" t="n">
        <v>357330.302134116</v>
      </c>
      <c r="AL159" s="47"/>
      <c r="AM159" s="47" t="n">
        <v>-244398.681399745</v>
      </c>
      <c r="AN159" s="47" t="n">
        <v>17443828.1531073</v>
      </c>
      <c r="AO159" s="47" t="n">
        <v>23159849.1274398</v>
      </c>
      <c r="AP159" s="47" t="n">
        <v>23155252.5732545</v>
      </c>
      <c r="AQ159" s="47" t="n">
        <v>3729192.26469055</v>
      </c>
      <c r="AR159" s="47" t="n">
        <v>-178014.880589019</v>
      </c>
      <c r="AS159" s="47" t="n">
        <v>-54713.3822167744</v>
      </c>
      <c r="AT159" s="47" t="n">
        <v>-98121.272499905</v>
      </c>
      <c r="AU159" s="47" t="n">
        <v>-302148.863019657</v>
      </c>
      <c r="AV159" s="47" t="n">
        <v>-67794.6563</v>
      </c>
      <c r="AW159" s="47" t="n">
        <v>-43936.4354461355</v>
      </c>
    </row>
    <row r="160">
      <c r="A160" t="str">
        <f>M160</f>
      </c>
      <c r="B160" t="str">
        <f>N160</f>
      </c>
      <c r="C160" t="str">
        <f>O160</f>
      </c>
      <c r="D160" s="47" t="str">
        <f>AO160</f>
      </c>
      <c r="E160" s="47" t="str">
        <f>AU160</f>
      </c>
      <c r="F160" s="47" t="str">
        <f>AV160</f>
      </c>
      <c r="G160" s="47" t="str">
        <f>AW160</f>
      </c>
      <c r="H160" s="44" t="str">
        <f>AV160/AU160-1</f>
      </c>
      <c r="I160" s="44" t="str">
        <f>AV160/AO160-1</f>
      </c>
      <c r="J160" s="44" t="str">
        <f>AW160/AV160</f>
      </c>
      <c r="K160" s="44" t="str">
        <f>AV160/Sum(AV$1:AV$345)</f>
      </c>
      <c r="L160" s="44" t="str">
        <f>AW160/Sum(AW1:AW$345)</f>
      </c>
      <c r="M160" t="s">
        <v>1751</v>
      </c>
      <c r="N160" t="s">
        <v>1752</v>
      </c>
      <c r="O160" t="s">
        <v>1753</v>
      </c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 t="n">
        <v>2437495.18893405</v>
      </c>
      <c r="AE160" s="47" t="n">
        <v>9245889.45272123</v>
      </c>
      <c r="AF160" s="47" t="n">
        <v>14289692.4785067</v>
      </c>
      <c r="AG160" s="47" t="n">
        <v>9433029.58148227</v>
      </c>
      <c r="AH160" s="47" t="n">
        <v>35550705.760868</v>
      </c>
      <c r="AI160" s="47" t="n">
        <v>12997032.0304783</v>
      </c>
      <c r="AJ160" s="47" t="n">
        <v>1908583.46925263</v>
      </c>
      <c r="AK160" s="47" t="n">
        <v>10974614.9344329</v>
      </c>
      <c r="AL160" s="47" t="n">
        <v>-196612.595456136</v>
      </c>
      <c r="AM160" s="47" t="n">
        <v>423528.052825561</v>
      </c>
      <c r="AN160" s="47" t="n">
        <v>900096.200571793</v>
      </c>
      <c r="AO160" s="47" t="n">
        <v>0</v>
      </c>
      <c r="AP160" s="47" t="n">
        <v>-333772.790094328</v>
      </c>
      <c r="AQ160" s="47" t="n">
        <v>-78193.9837454955</v>
      </c>
      <c r="AR160" s="47"/>
      <c r="AS160" s="47"/>
      <c r="AT160" s="47" t="n">
        <v>3222752.34661669</v>
      </c>
      <c r="AU160" s="47" t="n">
        <v>0</v>
      </c>
      <c r="AV160" s="47" t="n">
        <v>0</v>
      </c>
      <c r="AW160" s="47"/>
    </row>
    <row r="161">
      <c r="A161" t="str">
        <f>M161</f>
      </c>
      <c r="B161" t="str">
        <f>N161</f>
      </c>
      <c r="C161" t="str">
        <f>O161</f>
      </c>
      <c r="D161" s="47" t="str">
        <f>AO161</f>
      </c>
      <c r="E161" s="47" t="str">
        <f>AU161</f>
      </c>
      <c r="F161" s="47" t="str">
        <f>AV161</f>
      </c>
      <c r="G161" s="47" t="str">
        <f>AW161</f>
      </c>
      <c r="H161" s="44" t="str">
        <f>AV161/AU161-1</f>
      </c>
      <c r="I161" s="44" t="str">
        <f>AV161/AO161-1</f>
      </c>
      <c r="J161" s="44" t="str">
        <f>AW161/AV161</f>
      </c>
      <c r="K161" s="44" t="str">
        <f>AV161/Sum(AV$1:AV$345)</f>
      </c>
      <c r="L161" s="44" t="str">
        <f>AW161/Sum(AW1:AW$345)</f>
      </c>
      <c r="M161" t="s">
        <v>1751</v>
      </c>
      <c r="N161" t="s">
        <v>3946</v>
      </c>
      <c r="O161" t="s">
        <v>3947</v>
      </c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 t="n">
        <v>3300350.28519328</v>
      </c>
      <c r="AG161" s="47"/>
      <c r="AH161" s="47"/>
      <c r="AI161" s="47" t="n">
        <v>1808016.75843662</v>
      </c>
      <c r="AJ161" s="47" t="n">
        <v>209702.728446397</v>
      </c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</row>
    <row r="162">
      <c r="A162" t="str">
        <f>M162</f>
      </c>
      <c r="B162" t="str">
        <f>N162</f>
      </c>
      <c r="C162" t="str">
        <f>O162</f>
      </c>
      <c r="D162" s="47" t="str">
        <f>AO162</f>
      </c>
      <c r="E162" s="47" t="str">
        <f>AU162</f>
      </c>
      <c r="F162" s="47" t="str">
        <f>AV162</f>
      </c>
      <c r="G162" s="47" t="str">
        <f>AW162</f>
      </c>
      <c r="H162" s="44" t="str">
        <f>AV162/AU162-1</f>
      </c>
      <c r="I162" s="44" t="str">
        <f>AV162/AO162-1</f>
      </c>
      <c r="J162" s="44" t="str">
        <f>AW162/AV162</f>
      </c>
      <c r="K162" s="44" t="str">
        <f>AV162/Sum(AV$1:AV$345)</f>
      </c>
      <c r="L162" s="44" t="str">
        <f>AW162/Sum(AW1:AW$345)</f>
      </c>
      <c r="M162" t="s">
        <v>1751</v>
      </c>
      <c r="N162" t="s">
        <v>3948</v>
      </c>
      <c r="O162" t="s">
        <v>3949</v>
      </c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 t="n">
        <v>427531.664809022</v>
      </c>
      <c r="AS162" s="47"/>
      <c r="AT162" s="47"/>
      <c r="AU162" s="47"/>
      <c r="AV162" s="47"/>
      <c r="AW162" s="47"/>
    </row>
    <row r="163">
      <c r="A163" t="str">
        <f>M163</f>
      </c>
      <c r="B163" t="str">
        <f>N163</f>
      </c>
      <c r="C163" t="str">
        <f>O163</f>
      </c>
      <c r="D163" s="47" t="str">
        <f>AO163</f>
      </c>
      <c r="E163" s="47" t="str">
        <f>AU163</f>
      </c>
      <c r="F163" s="47" t="str">
        <f>AV163</f>
      </c>
      <c r="G163" s="47" t="str">
        <f>AW163</f>
      </c>
      <c r="H163" s="44" t="str">
        <f>AV163/AU163-1</f>
      </c>
      <c r="I163" s="44" t="str">
        <f>AV163/AO163-1</f>
      </c>
      <c r="J163" s="44" t="str">
        <f>AW163/AV163</f>
      </c>
      <c r="K163" s="44" t="str">
        <f>AV163/Sum(AV$1:AV$345)</f>
      </c>
      <c r="L163" s="44" t="str">
        <f>AW163/Sum(AW1:AW$345)</f>
      </c>
      <c r="M163" t="s">
        <v>1751</v>
      </c>
      <c r="N163" t="s">
        <v>3950</v>
      </c>
      <c r="O163" t="s">
        <v>3951</v>
      </c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 t="n">
        <v>162883.229528569</v>
      </c>
      <c r="AF163" s="47" t="n">
        <v>-1398.13478333892</v>
      </c>
      <c r="AG163" s="47" t="n">
        <v>1444390.42678562</v>
      </c>
      <c r="AH163" s="47" t="n">
        <v>1368038.0950207</v>
      </c>
      <c r="AI163" s="47"/>
      <c r="AJ163" s="47" t="n">
        <v>0</v>
      </c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</row>
    <row r="164">
      <c r="A164" t="str">
        <f>M164</f>
      </c>
      <c r="B164" t="str">
        <f>N164</f>
      </c>
      <c r="C164" t="str">
        <f>O164</f>
      </c>
      <c r="D164" s="47" t="str">
        <f>AO164</f>
      </c>
      <c r="E164" s="47" t="str">
        <f>AU164</f>
      </c>
      <c r="F164" s="47" t="str">
        <f>AV164</f>
      </c>
      <c r="G164" s="47" t="str">
        <f>AW164</f>
      </c>
      <c r="H164" s="44" t="str">
        <f>AV164/AU164-1</f>
      </c>
      <c r="I164" s="44" t="str">
        <f>AV164/AO164-1</f>
      </c>
      <c r="J164" s="44" t="str">
        <f>AW164/AV164</f>
      </c>
      <c r="K164" s="44" t="str">
        <f>AV164/Sum(AV$1:AV$345)</f>
      </c>
      <c r="L164" s="44" t="str">
        <f>AW164/Sum(AW1:AW$345)</f>
      </c>
      <c r="M164" t="s">
        <v>1751</v>
      </c>
      <c r="N164" t="s">
        <v>1754</v>
      </c>
      <c r="O164" t="s">
        <v>1755</v>
      </c>
      <c r="P164" s="47" t="n">
        <v>182658126.028872</v>
      </c>
      <c r="Q164" s="47" t="n">
        <v>87375691.9339672</v>
      </c>
      <c r="R164" s="47" t="n">
        <v>67094942.2516587</v>
      </c>
      <c r="S164" s="47" t="n">
        <v>45606817.2487265</v>
      </c>
      <c r="T164" s="47" t="n">
        <v>37324801.5883694</v>
      </c>
      <c r="U164" s="47" t="n">
        <v>14194448.1079795</v>
      </c>
      <c r="V164" s="47" t="n">
        <v>56617002.6084598</v>
      </c>
      <c r="W164" s="47" t="n">
        <v>158760333.042174</v>
      </c>
      <c r="X164" s="47" t="n">
        <v>26879567.2878875</v>
      </c>
      <c r="Y164" s="47" t="n">
        <v>62178931.2799379</v>
      </c>
      <c r="Z164" s="47" t="n">
        <v>196991171.344019</v>
      </c>
      <c r="AA164" s="47" t="n">
        <v>288475990.94306</v>
      </c>
      <c r="AB164" s="47" t="n">
        <v>347749318.52093</v>
      </c>
      <c r="AC164" s="47" t="n">
        <v>149931048.143917</v>
      </c>
      <c r="AD164" s="47" t="n">
        <v>137410253.864378</v>
      </c>
      <c r="AE164" s="47" t="n">
        <v>83336242.6584799</v>
      </c>
      <c r="AF164" s="47" t="n">
        <v>114628442.535524</v>
      </c>
      <c r="AG164" s="47" t="n">
        <v>80734318.3502453</v>
      </c>
      <c r="AH164" s="47" t="n">
        <v>43476297.0392423</v>
      </c>
      <c r="AI164" s="47" t="n">
        <v>173705323.118638</v>
      </c>
      <c r="AJ164" s="47" t="n">
        <v>70563230.1435886</v>
      </c>
      <c r="AK164" s="47" t="n">
        <v>53518199.1530141</v>
      </c>
      <c r="AL164" s="47" t="n">
        <v>66565944.7482175</v>
      </c>
      <c r="AM164" s="47" t="n">
        <v>19601350.6843941</v>
      </c>
      <c r="AN164" s="47" t="n">
        <v>52899979.4180881</v>
      </c>
      <c r="AO164" s="47" t="n">
        <v>38301191.4865937</v>
      </c>
      <c r="AP164" s="47" t="n">
        <v>47858361.7468894</v>
      </c>
      <c r="AQ164" s="47" t="n">
        <v>19511533.4748903</v>
      </c>
      <c r="AR164" s="47" t="n">
        <v>11001393.3052554</v>
      </c>
      <c r="AS164" s="47" t="n">
        <v>40991115.6081471</v>
      </c>
      <c r="AT164" s="47" t="n">
        <v>18635664.539496</v>
      </c>
      <c r="AU164" s="47" t="n">
        <v>82456221.4420016</v>
      </c>
      <c r="AV164" s="47" t="n">
        <v>20211488.3423</v>
      </c>
      <c r="AW164" s="47" t="n">
        <v>24645610.3765916</v>
      </c>
    </row>
    <row r="165">
      <c r="A165" t="str">
        <f>M165</f>
      </c>
      <c r="B165" t="str">
        <f>N165</f>
      </c>
      <c r="C165" t="str">
        <f>O165</f>
      </c>
      <c r="D165" s="47" t="str">
        <f>AO165</f>
      </c>
      <c r="E165" s="47" t="str">
        <f>AU165</f>
      </c>
      <c r="F165" s="47" t="str">
        <f>AV165</f>
      </c>
      <c r="G165" s="47" t="str">
        <f>AW165</f>
      </c>
      <c r="H165" s="44" t="str">
        <f>AV165/AU165-1</f>
      </c>
      <c r="I165" s="44" t="str">
        <f>AV165/AO165-1</f>
      </c>
      <c r="J165" s="44" t="str">
        <f>AW165/AV165</f>
      </c>
      <c r="K165" s="44" t="str">
        <f>AV165/Sum(AV$1:AV$345)</f>
      </c>
      <c r="L165" s="44" t="str">
        <f>AW165/Sum(AW1:AW$345)</f>
      </c>
      <c r="M165" t="s">
        <v>1751</v>
      </c>
      <c r="N165" t="s">
        <v>3952</v>
      </c>
      <c r="O165" t="s">
        <v>3953</v>
      </c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 t="n">
        <v>3023622.17692294</v>
      </c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</row>
    <row r="166">
      <c r="A166" t="str">
        <f>M166</f>
      </c>
      <c r="B166" t="str">
        <f>N166</f>
      </c>
      <c r="C166" t="str">
        <f>O166</f>
      </c>
      <c r="D166" s="47" t="str">
        <f>AO166</f>
      </c>
      <c r="E166" s="47" t="str">
        <f>AU166</f>
      </c>
      <c r="F166" s="47" t="str">
        <f>AV166</f>
      </c>
      <c r="G166" s="47" t="str">
        <f>AW166</f>
      </c>
      <c r="H166" s="44" t="str">
        <f>AV166/AU166-1</f>
      </c>
      <c r="I166" s="44" t="str">
        <f>AV166/AO166-1</f>
      </c>
      <c r="J166" s="44" t="str">
        <f>AW166/AV166</f>
      </c>
      <c r="K166" s="44" t="str">
        <f>AV166/Sum(AV$1:AV$345)</f>
      </c>
      <c r="L166" s="44" t="str">
        <f>AW166/Sum(AW1:AW$345)</f>
      </c>
      <c r="M166" t="s">
        <v>1751</v>
      </c>
      <c r="N166" t="s">
        <v>3954</v>
      </c>
      <c r="O166" t="s">
        <v>3955</v>
      </c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 t="n">
        <v>378096.736682585</v>
      </c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</row>
    <row r="167">
      <c r="A167" t="str">
        <f>M167</f>
      </c>
      <c r="B167" t="str">
        <f>N167</f>
      </c>
      <c r="C167" t="str">
        <f>O167</f>
      </c>
      <c r="D167" s="47" t="str">
        <f>AO167</f>
      </c>
      <c r="E167" s="47" t="str">
        <f>AU167</f>
      </c>
      <c r="F167" s="47" t="str">
        <f>AV167</f>
      </c>
      <c r="G167" s="47" t="str">
        <f>AW167</f>
      </c>
      <c r="H167" s="44" t="str">
        <f>AV167/AU167-1</f>
      </c>
      <c r="I167" s="44" t="str">
        <f>AV167/AO167-1</f>
      </c>
      <c r="J167" s="44" t="str">
        <f>AW167/AV167</f>
      </c>
      <c r="K167" s="44" t="str">
        <f>AV167/Sum(AV$1:AV$345)</f>
      </c>
      <c r="L167" s="44" t="str">
        <f>AW167/Sum(AW1:AW$345)</f>
      </c>
      <c r="M167" t="s">
        <v>1751</v>
      </c>
      <c r="N167" t="s">
        <v>1756</v>
      </c>
      <c r="O167" t="s">
        <v>1757</v>
      </c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 t="n">
        <v>45655.720375129</v>
      </c>
      <c r="AD167" s="47" t="n">
        <v>599007.925661733</v>
      </c>
      <c r="AE167" s="47" t="n">
        <v>721827.353065174</v>
      </c>
      <c r="AF167" s="47"/>
      <c r="AG167" s="47" t="n">
        <v>2785138.40929013</v>
      </c>
      <c r="AH167" s="47" t="n">
        <v>4800347.47682129</v>
      </c>
      <c r="AI167" s="47" t="n">
        <v>3335236.48057951</v>
      </c>
      <c r="AJ167" s="47" t="n">
        <v>2000359.81625926</v>
      </c>
      <c r="AK167" s="47" t="n">
        <v>-232039.873090208</v>
      </c>
      <c r="AL167" s="47"/>
      <c r="AM167" s="47" t="n">
        <v>978293.591960254</v>
      </c>
      <c r="AN167" s="47" t="n">
        <v>0</v>
      </c>
      <c r="AO167" s="47" t="n">
        <v>0</v>
      </c>
      <c r="AP167" s="47" t="n">
        <v>0</v>
      </c>
      <c r="AQ167" s="47" t="n">
        <v>0</v>
      </c>
      <c r="AR167" s="47" t="n">
        <v>7230344.94511961</v>
      </c>
      <c r="AS167" s="47" t="n">
        <v>0</v>
      </c>
      <c r="AT167" s="47" t="n">
        <v>0</v>
      </c>
      <c r="AU167" s="47" t="n">
        <v>322524.940106636</v>
      </c>
      <c r="AV167" s="47" t="n">
        <v>0</v>
      </c>
      <c r="AW167" s="47" t="n">
        <v>0</v>
      </c>
    </row>
    <row r="168">
      <c r="A168" t="str">
        <f>M168</f>
      </c>
      <c r="B168" t="str">
        <f>N168</f>
      </c>
      <c r="C168" t="str">
        <f>O168</f>
      </c>
      <c r="D168" s="47" t="str">
        <f>AO168</f>
      </c>
      <c r="E168" s="47" t="str">
        <f>AU168</f>
      </c>
      <c r="F168" s="47" t="str">
        <f>AV168</f>
      </c>
      <c r="G168" s="47" t="str">
        <f>AW168</f>
      </c>
      <c r="H168" s="44" t="str">
        <f>AV168/AU168-1</f>
      </c>
      <c r="I168" s="44" t="str">
        <f>AV168/AO168-1</f>
      </c>
      <c r="J168" s="44" t="str">
        <f>AW168/AV168</f>
      </c>
      <c r="K168" s="44" t="str">
        <f>AV168/Sum(AV$1:AV$345)</f>
      </c>
      <c r="L168" s="44" t="str">
        <f>AW168/Sum(AW1:AW$345)</f>
      </c>
      <c r="M168" t="s">
        <v>1751</v>
      </c>
      <c r="N168" t="s">
        <v>1758</v>
      </c>
      <c r="O168" t="s">
        <v>1759</v>
      </c>
      <c r="P168" s="47" t="n">
        <v>55128163.0613351</v>
      </c>
      <c r="Q168" s="47" t="n">
        <v>537447823.513446</v>
      </c>
      <c r="R168" s="47" t="n">
        <v>426659292.977755</v>
      </c>
      <c r="S168" s="47" t="n">
        <v>321497643.855918</v>
      </c>
      <c r="T168" s="47" t="n">
        <v>209271227.622106</v>
      </c>
      <c r="U168" s="47" t="n">
        <v>236076512.648614</v>
      </c>
      <c r="V168" s="47" t="n">
        <v>199235773.540504</v>
      </c>
      <c r="W168" s="47" t="n">
        <v>215895465.547629</v>
      </c>
      <c r="X168" s="47" t="n">
        <v>249168080.4693</v>
      </c>
      <c r="Y168" s="47" t="n">
        <v>253898611.370302</v>
      </c>
      <c r="Z168" s="47" t="n">
        <v>517563817.741967</v>
      </c>
      <c r="AA168" s="47" t="n">
        <v>532768486.19905</v>
      </c>
      <c r="AB168" s="47" t="n">
        <v>489182480.221462</v>
      </c>
      <c r="AC168" s="47" t="n">
        <v>709397046.519853</v>
      </c>
      <c r="AD168" s="47" t="n">
        <v>680420732.04064</v>
      </c>
      <c r="AE168" s="47" t="n">
        <v>1432135644.60922</v>
      </c>
      <c r="AF168" s="47" t="n">
        <v>1258670630.80814</v>
      </c>
      <c r="AG168" s="47" t="n">
        <v>1447567059.21128</v>
      </c>
      <c r="AH168" s="47" t="n">
        <v>1784629225.91837</v>
      </c>
      <c r="AI168" s="47" t="n">
        <v>1545277809.35635</v>
      </c>
      <c r="AJ168" s="47" t="n">
        <v>1596384934.46964</v>
      </c>
      <c r="AK168" s="47" t="n">
        <v>1508089617.61626</v>
      </c>
      <c r="AL168" s="47" t="n">
        <v>1231560225.44447</v>
      </c>
      <c r="AM168" s="47" t="n">
        <v>926996259.208727</v>
      </c>
      <c r="AN168" s="47" t="n">
        <v>766425604.505916</v>
      </c>
      <c r="AO168" s="47" t="n">
        <v>796961627.810667</v>
      </c>
      <c r="AP168" s="47" t="n">
        <v>713558913.658133</v>
      </c>
      <c r="AQ168" s="47" t="n">
        <v>862897363.853138</v>
      </c>
      <c r="AR168" s="47" t="n">
        <v>1007824519.29417</v>
      </c>
      <c r="AS168" s="47" t="n">
        <v>850595525.905895</v>
      </c>
      <c r="AT168" s="47" t="n">
        <v>901267397.243214</v>
      </c>
      <c r="AU168" s="47" t="n">
        <v>712728133.675825</v>
      </c>
      <c r="AV168" s="47" t="n">
        <v>723887533.9983</v>
      </c>
      <c r="AW168" s="47" t="n">
        <v>135084306.01576</v>
      </c>
    </row>
    <row r="169">
      <c r="A169" t="str">
        <f>M169</f>
      </c>
      <c r="B169" t="str">
        <f>N169</f>
      </c>
      <c r="C169" t="str">
        <f>O169</f>
      </c>
      <c r="D169" s="47" t="str">
        <f>AO169</f>
      </c>
      <c r="E169" s="47" t="str">
        <f>AU169</f>
      </c>
      <c r="F169" s="47" t="str">
        <f>AV169</f>
      </c>
      <c r="G169" s="47" t="str">
        <f>AW169</f>
      </c>
      <c r="H169" s="44" t="str">
        <f>AV169/AU169-1</f>
      </c>
      <c r="I169" s="44" t="str">
        <f>AV169/AO169-1</f>
      </c>
      <c r="J169" s="44" t="str">
        <f>AW169/AV169</f>
      </c>
      <c r="K169" s="44" t="str">
        <f>AV169/Sum(AV$1:AV$345)</f>
      </c>
      <c r="L169" s="44" t="str">
        <f>AW169/Sum(AW1:AW$345)</f>
      </c>
      <c r="M169" t="s">
        <v>1751</v>
      </c>
      <c r="N169" t="s">
        <v>1760</v>
      </c>
      <c r="O169" t="s">
        <v>1761</v>
      </c>
      <c r="P169" s="47" t="n">
        <v>4517659.25076305</v>
      </c>
      <c r="Q169" s="47" t="n">
        <v>342287028.626013</v>
      </c>
      <c r="R169" s="47" t="n">
        <v>357087117.029617</v>
      </c>
      <c r="S169" s="47" t="n">
        <v>225603822.002577</v>
      </c>
      <c r="T169" s="47" t="n">
        <v>32531378.3669397</v>
      </c>
      <c r="U169" s="47" t="n">
        <v>68991475.4208448</v>
      </c>
      <c r="V169" s="47" t="n">
        <v>171628682.37505</v>
      </c>
      <c r="W169" s="47" t="n">
        <v>44274164.3603157</v>
      </c>
      <c r="X169" s="47" t="n">
        <v>73300989.0453024</v>
      </c>
      <c r="Y169" s="47" t="n">
        <v>178988361.607123</v>
      </c>
      <c r="Z169" s="47" t="n">
        <v>137044545.693629</v>
      </c>
      <c r="AA169" s="47" t="n">
        <v>156266193.197209</v>
      </c>
      <c r="AB169" s="47" t="n">
        <v>70724754.1094842</v>
      </c>
      <c r="AC169" s="47" t="n">
        <v>121745437.893171</v>
      </c>
      <c r="AD169" s="47" t="n">
        <v>134694805.499062</v>
      </c>
      <c r="AE169" s="47" t="n">
        <v>201773215.576989</v>
      </c>
      <c r="AF169" s="47" t="n">
        <v>392540658.720717</v>
      </c>
      <c r="AG169" s="47" t="n">
        <v>143401245.026663</v>
      </c>
      <c r="AH169" s="47" t="n">
        <v>479737837.248375</v>
      </c>
      <c r="AI169" s="47" t="n">
        <v>723902594.86597</v>
      </c>
      <c r="AJ169" s="47" t="n">
        <v>521223327.139752</v>
      </c>
      <c r="AK169" s="47" t="n">
        <v>702910031.461584</v>
      </c>
      <c r="AL169" s="47" t="n">
        <v>504644119.492378</v>
      </c>
      <c r="AM169" s="47" t="n">
        <v>483940724.279834</v>
      </c>
      <c r="AN169" s="47" t="n">
        <v>249651846.788321</v>
      </c>
      <c r="AO169" s="47" t="n">
        <v>156571447.559078</v>
      </c>
      <c r="AP169" s="47" t="n">
        <v>266038499.148201</v>
      </c>
      <c r="AQ169" s="47" t="n">
        <v>374372198.973486</v>
      </c>
      <c r="AR169" s="47" t="n">
        <v>593288461.25586</v>
      </c>
      <c r="AS169" s="47" t="n">
        <v>683803439.166668</v>
      </c>
      <c r="AT169" s="47" t="n">
        <v>495522552.547188</v>
      </c>
      <c r="AU169" s="47" t="n">
        <v>517687168.491868</v>
      </c>
      <c r="AV169" s="47" t="n">
        <v>267009605.6474</v>
      </c>
      <c r="AW169" s="47" t="n">
        <v>674883127.896401</v>
      </c>
    </row>
    <row r="170">
      <c r="A170" t="str">
        <f>M170</f>
      </c>
      <c r="B170" t="str">
        <f>N170</f>
      </c>
      <c r="C170" t="str">
        <f>O170</f>
      </c>
      <c r="D170" s="47" t="str">
        <f>AO170</f>
      </c>
      <c r="E170" s="47" t="str">
        <f>AU170</f>
      </c>
      <c r="F170" s="47" t="str">
        <f>AV170</f>
      </c>
      <c r="G170" s="47" t="str">
        <f>AW170</f>
      </c>
      <c r="H170" s="44" t="str">
        <f>AV170/AU170-1</f>
      </c>
      <c r="I170" s="44" t="str">
        <f>AV170/AO170-1</f>
      </c>
      <c r="J170" s="44" t="str">
        <f>AW170/AV170</f>
      </c>
      <c r="K170" s="44" t="str">
        <f>AV170/Sum(AV$1:AV$345)</f>
      </c>
      <c r="L170" s="44" t="str">
        <f>AW170/Sum(AW1:AW$345)</f>
      </c>
      <c r="M170" t="s">
        <v>1751</v>
      </c>
      <c r="N170" t="s">
        <v>3956</v>
      </c>
      <c r="O170" t="s">
        <v>3957</v>
      </c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 t="n">
        <v>1277727833.69472</v>
      </c>
      <c r="AK170" s="47" t="n">
        <v>6834162.10726009</v>
      </c>
      <c r="AL170" s="47" t="n">
        <v>-1259.29999975973</v>
      </c>
      <c r="AM170" s="47" t="n">
        <v>-297305.110738888</v>
      </c>
      <c r="AN170" s="47" t="n">
        <v>-5318353.49072683</v>
      </c>
      <c r="AO170" s="47" t="n">
        <v>0</v>
      </c>
      <c r="AP170" s="47" t="n">
        <v>-52999.3025053013</v>
      </c>
      <c r="AQ170" s="47" t="n">
        <v>-161538.296928196</v>
      </c>
      <c r="AR170" s="47"/>
      <c r="AS170" s="47"/>
      <c r="AT170" s="47" t="n">
        <v>-220590.052033538</v>
      </c>
      <c r="AU170" s="47"/>
      <c r="AV170" s="47"/>
      <c r="AW170" s="47"/>
    </row>
    <row r="171">
      <c r="A171" t="str">
        <f>M171</f>
      </c>
      <c r="B171" t="str">
        <f>N171</f>
      </c>
      <c r="C171" t="str">
        <f>O171</f>
      </c>
      <c r="D171" s="47" t="str">
        <f>AO171</f>
      </c>
      <c r="E171" s="47" t="str">
        <f>AU171</f>
      </c>
      <c r="F171" s="47" t="str">
        <f>AV171</f>
      </c>
      <c r="G171" s="47" t="str">
        <f>AW171</f>
      </c>
      <c r="H171" s="44" t="str">
        <f>AV171/AU171-1</f>
      </c>
      <c r="I171" s="44" t="str">
        <f>AV171/AO171-1</f>
      </c>
      <c r="J171" s="44" t="str">
        <f>AW171/AV171</f>
      </c>
      <c r="K171" s="44" t="str">
        <f>AV171/Sum(AV$1:AV$345)</f>
      </c>
      <c r="L171" s="44" t="str">
        <f>AW171/Sum(AW1:AW$345)</f>
      </c>
      <c r="M171" t="s">
        <v>1751</v>
      </c>
      <c r="N171" t="s">
        <v>1762</v>
      </c>
      <c r="O171" t="s">
        <v>1763</v>
      </c>
      <c r="P171" s="47" t="n">
        <v>159809463.139839</v>
      </c>
      <c r="Q171" s="47" t="n">
        <v>140202236.940151</v>
      </c>
      <c r="R171" s="47" t="n">
        <v>103273700.691576</v>
      </c>
      <c r="S171" s="47" t="n">
        <v>129754955.549472</v>
      </c>
      <c r="T171" s="47" t="n">
        <v>112828510.577767</v>
      </c>
      <c r="U171" s="47" t="n">
        <v>120410077.659486</v>
      </c>
      <c r="V171" s="47" t="n">
        <v>154893980.95607</v>
      </c>
      <c r="W171" s="47" t="n">
        <v>102185159.575924</v>
      </c>
      <c r="X171" s="47" t="n">
        <v>123521430.50388</v>
      </c>
      <c r="Y171" s="47" t="n">
        <v>122909040.795593</v>
      </c>
      <c r="Z171" s="47" t="n">
        <v>111128568.535722</v>
      </c>
      <c r="AA171" s="47" t="n">
        <v>166726720.169727</v>
      </c>
      <c r="AB171" s="47" t="n">
        <v>154996709.443975</v>
      </c>
      <c r="AC171" s="47" t="n">
        <v>126065198.044918</v>
      </c>
      <c r="AD171" s="47" t="n">
        <v>194536360.502515</v>
      </c>
      <c r="AE171" s="47" t="n">
        <v>125380742.815292</v>
      </c>
      <c r="AF171" s="47" t="n">
        <v>144432988.985319</v>
      </c>
      <c r="AG171" s="47" t="n">
        <v>212056866.848455</v>
      </c>
      <c r="AH171" s="47" t="n">
        <v>132105498.771505</v>
      </c>
      <c r="AI171" s="47" t="n">
        <v>144638866.404188</v>
      </c>
      <c r="AJ171" s="47" t="n">
        <v>225235385.070817</v>
      </c>
      <c r="AK171" s="47" t="n">
        <v>138735426.214657</v>
      </c>
      <c r="AL171" s="47" t="n">
        <v>155249327.387344</v>
      </c>
      <c r="AM171" s="47" t="n">
        <v>128631350.571647</v>
      </c>
      <c r="AN171" s="47" t="n">
        <v>134151932.454205</v>
      </c>
      <c r="AO171" s="47" t="n">
        <v>152341316.829152</v>
      </c>
      <c r="AP171" s="47" t="n">
        <v>203809218.207455</v>
      </c>
      <c r="AQ171" s="47" t="n">
        <v>199704080.973834</v>
      </c>
      <c r="AR171" s="47" t="n">
        <v>192042014.295844</v>
      </c>
      <c r="AS171" s="47" t="n">
        <v>226474745.866423</v>
      </c>
      <c r="AT171" s="47" t="n">
        <v>196775885.720985</v>
      </c>
      <c r="AU171" s="47" t="n">
        <v>208040072.167567</v>
      </c>
      <c r="AV171" s="47" t="n">
        <v>225834458.1055</v>
      </c>
      <c r="AW171" s="47" t="n">
        <v>77098961.7525028</v>
      </c>
    </row>
    <row r="172">
      <c r="A172" t="str">
        <f>M172</f>
      </c>
      <c r="B172" t="str">
        <f>N172</f>
      </c>
      <c r="C172" t="str">
        <f>O172</f>
      </c>
      <c r="D172" s="47" t="str">
        <f>AO172</f>
      </c>
      <c r="E172" s="47" t="str">
        <f>AU172</f>
      </c>
      <c r="F172" s="47" t="str">
        <f>AV172</f>
      </c>
      <c r="G172" s="47" t="str">
        <f>AW172</f>
      </c>
      <c r="H172" s="44" t="str">
        <f>AV172/AU172-1</f>
      </c>
      <c r="I172" s="44" t="str">
        <f>AV172/AO172-1</f>
      </c>
      <c r="J172" s="44" t="str">
        <f>AW172/AV172</f>
      </c>
      <c r="K172" s="44" t="str">
        <f>AV172/Sum(AV$1:AV$345)</f>
      </c>
      <c r="L172" s="44" t="str">
        <f>AW172/Sum(AW1:AW$345)</f>
      </c>
      <c r="M172" t="s">
        <v>1751</v>
      </c>
      <c r="N172" t="s">
        <v>1764</v>
      </c>
      <c r="O172" t="s">
        <v>1765</v>
      </c>
      <c r="P172" s="47" t="n">
        <v>116264634.048344</v>
      </c>
      <c r="Q172" s="47" t="n">
        <v>269713197.265002</v>
      </c>
      <c r="R172" s="47" t="n">
        <v>375611669.026528</v>
      </c>
      <c r="S172" s="47" t="n">
        <v>166039231.965881</v>
      </c>
      <c r="T172" s="47" t="n">
        <v>61638368.4196978</v>
      </c>
      <c r="U172" s="47" t="n">
        <v>158095707.473197</v>
      </c>
      <c r="V172" s="47" t="n">
        <v>151667689.803463</v>
      </c>
      <c r="W172" s="47" t="n">
        <v>61020368.8917468</v>
      </c>
      <c r="X172" s="47" t="n">
        <v>69560452.2314128</v>
      </c>
      <c r="Y172" s="47" t="n">
        <v>138322684.773898</v>
      </c>
      <c r="Z172" s="47" t="n">
        <v>111602649.584005</v>
      </c>
      <c r="AA172" s="47" t="n">
        <v>111294260.238372</v>
      </c>
      <c r="AB172" s="47" t="n">
        <v>133502879.517803</v>
      </c>
      <c r="AC172" s="47" t="n">
        <v>310748481.168997</v>
      </c>
      <c r="AD172" s="47" t="n">
        <v>155477165.89076</v>
      </c>
      <c r="AE172" s="47" t="n">
        <v>215648589.602118</v>
      </c>
      <c r="AF172" s="47" t="n">
        <v>155432953.582449</v>
      </c>
      <c r="AG172" s="47" t="n">
        <v>218210024.653703</v>
      </c>
      <c r="AH172" s="47" t="n">
        <v>329789088.763629</v>
      </c>
      <c r="AI172" s="47" t="n">
        <v>179347166.023865</v>
      </c>
      <c r="AJ172" s="47" t="n">
        <v>242172173.958802</v>
      </c>
      <c r="AK172" s="47" t="n">
        <v>198108805.985844</v>
      </c>
      <c r="AL172" s="47" t="n">
        <v>195559285.672074</v>
      </c>
      <c r="AM172" s="47" t="n">
        <v>227290642.765604</v>
      </c>
      <c r="AN172" s="47" t="n">
        <v>180328194.267892</v>
      </c>
      <c r="AO172" s="47" t="n">
        <v>358181880.654478</v>
      </c>
      <c r="AP172" s="47" t="n">
        <v>232858766.461832</v>
      </c>
      <c r="AQ172" s="47" t="n">
        <v>357144274.625914</v>
      </c>
      <c r="AR172" s="47" t="n">
        <v>568174485.492505</v>
      </c>
      <c r="AS172" s="47" t="n">
        <v>409297100.070654</v>
      </c>
      <c r="AT172" s="47" t="n">
        <v>340390771.97526</v>
      </c>
      <c r="AU172" s="47" t="n">
        <v>374590093.275839</v>
      </c>
      <c r="AV172" s="47" t="n">
        <v>319291203.7384</v>
      </c>
      <c r="AW172" s="47" t="n">
        <v>29366410.9983086</v>
      </c>
    </row>
    <row r="173">
      <c r="A173" t="str">
        <f>M173</f>
      </c>
      <c r="B173" t="str">
        <f>N173</f>
      </c>
      <c r="C173" t="str">
        <f>O173</f>
      </c>
      <c r="D173" s="47" t="str">
        <f>AO173</f>
      </c>
      <c r="E173" s="47" t="str">
        <f>AU173</f>
      </c>
      <c r="F173" s="47" t="str">
        <f>AV173</f>
      </c>
      <c r="G173" s="47" t="str">
        <f>AW173</f>
      </c>
      <c r="H173" s="44" t="str">
        <f>AV173/AU173-1</f>
      </c>
      <c r="I173" s="44" t="str">
        <f>AV173/AO173-1</f>
      </c>
      <c r="J173" s="44" t="str">
        <f>AW173/AV173</f>
      </c>
      <c r="K173" s="44" t="str">
        <f>AV173/Sum(AV$1:AV$345)</f>
      </c>
      <c r="L173" s="44" t="str">
        <f>AW173/Sum(AW1:AW$345)</f>
      </c>
      <c r="M173" t="s">
        <v>1751</v>
      </c>
      <c r="N173" t="s">
        <v>3958</v>
      </c>
      <c r="O173" t="s">
        <v>3394</v>
      </c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 t="n">
        <v>196139563.95013</v>
      </c>
      <c r="AF173" s="47" t="n">
        <v>26566948.8976494</v>
      </c>
      <c r="AG173" s="47"/>
      <c r="AH173" s="47"/>
      <c r="AI173" s="47" t="n">
        <v>0</v>
      </c>
      <c r="AJ173" s="47" t="n">
        <v>63076298.7564418</v>
      </c>
      <c r="AK173" s="47" t="n">
        <v>1628261.51181881</v>
      </c>
      <c r="AL173" s="47" t="n">
        <v>0</v>
      </c>
      <c r="AM173" s="47"/>
      <c r="AN173" s="47" t="n">
        <v>0</v>
      </c>
      <c r="AO173" s="47"/>
      <c r="AP173" s="47"/>
      <c r="AQ173" s="47"/>
      <c r="AR173" s="47"/>
      <c r="AS173" s="47"/>
      <c r="AT173" s="47"/>
      <c r="AU173" s="47"/>
      <c r="AV173" s="47"/>
      <c r="AW173" s="47"/>
    </row>
    <row r="174">
      <c r="A174" t="str">
        <f>M174</f>
      </c>
      <c r="B174" t="str">
        <f>N174</f>
      </c>
      <c r="C174" t="str">
        <f>O174</f>
      </c>
      <c r="D174" s="47" t="str">
        <f>AO174</f>
      </c>
      <c r="E174" s="47" t="str">
        <f>AU174</f>
      </c>
      <c r="F174" s="47" t="str">
        <f>AV174</f>
      </c>
      <c r="G174" s="47" t="str">
        <f>AW174</f>
      </c>
      <c r="H174" s="44" t="str">
        <f>AV174/AU174-1</f>
      </c>
      <c r="I174" s="44" t="str">
        <f>AV174/AO174-1</f>
      </c>
      <c r="J174" s="44" t="str">
        <f>AW174/AV174</f>
      </c>
      <c r="K174" s="44" t="str">
        <f>AV174/Sum(AV$1:AV$345)</f>
      </c>
      <c r="L174" s="44" t="str">
        <f>AW174/Sum(AW1:AW$345)</f>
      </c>
      <c r="M174" t="s">
        <v>1751</v>
      </c>
      <c r="N174" t="s">
        <v>3959</v>
      </c>
      <c r="O174" t="s">
        <v>3960</v>
      </c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 t="n">
        <v>125416.361910935</v>
      </c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</row>
    <row r="175">
      <c r="A175" t="str">
        <f>M175</f>
      </c>
      <c r="B175" t="str">
        <f>N175</f>
      </c>
      <c r="C175" t="str">
        <f>O175</f>
      </c>
      <c r="D175" s="47" t="str">
        <f>AO175</f>
      </c>
      <c r="E175" s="47" t="str">
        <f>AU175</f>
      </c>
      <c r="F175" s="47" t="str">
        <f>AV175</f>
      </c>
      <c r="G175" s="47" t="str">
        <f>AW175</f>
      </c>
      <c r="H175" s="44" t="str">
        <f>AV175/AU175-1</f>
      </c>
      <c r="I175" s="44" t="str">
        <f>AV175/AO175-1</f>
      </c>
      <c r="J175" s="44" t="str">
        <f>AW175/AV175</f>
      </c>
      <c r="K175" s="44" t="str">
        <f>AV175/Sum(AV$1:AV$345)</f>
      </c>
      <c r="L175" s="44" t="str">
        <f>AW175/Sum(AW1:AW$345)</f>
      </c>
      <c r="M175" t="s">
        <v>1751</v>
      </c>
      <c r="N175" t="s">
        <v>3961</v>
      </c>
      <c r="O175" t="s">
        <v>3962</v>
      </c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 t="n">
        <v>16334.3802968834</v>
      </c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</row>
    <row r="176">
      <c r="A176" t="str">
        <f>M176</f>
      </c>
      <c r="B176" t="str">
        <f>N176</f>
      </c>
      <c r="C176" t="str">
        <f>O176</f>
      </c>
      <c r="D176" s="47" t="str">
        <f>AO176</f>
      </c>
      <c r="E176" s="47" t="str">
        <f>AU176</f>
      </c>
      <c r="F176" s="47" t="str">
        <f>AV176</f>
      </c>
      <c r="G176" s="47" t="str">
        <f>AW176</f>
      </c>
      <c r="H176" s="44" t="str">
        <f>AV176/AU176-1</f>
      </c>
      <c r="I176" s="44" t="str">
        <f>AV176/AO176-1</f>
      </c>
      <c r="J176" s="44" t="str">
        <f>AW176/AV176</f>
      </c>
      <c r="K176" s="44" t="str">
        <f>AV176/Sum(AV$1:AV$345)</f>
      </c>
      <c r="L176" s="44" t="str">
        <f>AW176/Sum(AW1:AW$345)</f>
      </c>
      <c r="M176" t="s">
        <v>1751</v>
      </c>
      <c r="N176" t="s">
        <v>3963</v>
      </c>
      <c r="O176" t="s">
        <v>3964</v>
      </c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 t="n">
        <v>24547.8713613002</v>
      </c>
      <c r="AE176" s="47" t="n">
        <v>28437.1104013556</v>
      </c>
      <c r="AF176" s="47"/>
      <c r="AG176" s="47" t="n">
        <v>51618.3993152282</v>
      </c>
      <c r="AH176" s="47" t="n">
        <v>170461.901602105</v>
      </c>
      <c r="AI176" s="47"/>
      <c r="AJ176" s="47" t="n">
        <v>7505.95652104924</v>
      </c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</row>
    <row r="177">
      <c r="A177" t="str">
        <f>M177</f>
      </c>
      <c r="B177" t="str">
        <f>N177</f>
      </c>
      <c r="C177" t="str">
        <f>O177</f>
      </c>
      <c r="D177" s="47" t="str">
        <f>AO177</f>
      </c>
      <c r="E177" s="47" t="str">
        <f>AU177</f>
      </c>
      <c r="F177" s="47" t="str">
        <f>AV177</f>
      </c>
      <c r="G177" s="47" t="str">
        <f>AW177</f>
      </c>
      <c r="H177" s="44" t="str">
        <f>AV177/AU177-1</f>
      </c>
      <c r="I177" s="44" t="str">
        <f>AV177/AO177-1</f>
      </c>
      <c r="J177" s="44" t="str">
        <f>AW177/AV177</f>
      </c>
      <c r="K177" s="44" t="str">
        <f>AV177/Sum(AV$1:AV$345)</f>
      </c>
      <c r="L177" s="44" t="str">
        <f>AW177/Sum(AW1:AW$345)</f>
      </c>
      <c r="M177" t="s">
        <v>1751</v>
      </c>
      <c r="N177" t="s">
        <v>3965</v>
      </c>
      <c r="O177" t="s">
        <v>3966</v>
      </c>
      <c r="P177" s="47" t="n">
        <v>1715239.74193071</v>
      </c>
      <c r="Q177" s="47"/>
      <c r="R177" s="47" t="n">
        <v>1655915.84071521</v>
      </c>
      <c r="S177" s="47"/>
      <c r="T177" s="47" t="n">
        <v>847444.090597974</v>
      </c>
      <c r="U177" s="47"/>
      <c r="V177" s="47"/>
      <c r="W177" s="47"/>
      <c r="X177" s="47"/>
      <c r="Y177" s="47"/>
      <c r="Z177" s="47"/>
      <c r="AA177" s="47"/>
      <c r="AB177" s="47"/>
      <c r="AC177" s="47"/>
      <c r="AD177" s="47" t="n">
        <v>21858.5087350364</v>
      </c>
      <c r="AE177" s="47"/>
      <c r="AF177" s="47" t="n">
        <v>21360.703219852</v>
      </c>
      <c r="AG177" s="47"/>
      <c r="AH177" s="47" t="n">
        <v>1935.53890043883</v>
      </c>
      <c r="AI177" s="47" t="n">
        <v>154156.19706116</v>
      </c>
      <c r="AJ177" s="47" t="n">
        <v>777.087263355686</v>
      </c>
      <c r="AK177" s="47" t="n">
        <v>948.963339688015</v>
      </c>
      <c r="AL177" s="47" t="n">
        <v>698.911499866648</v>
      </c>
      <c r="AM177" s="47" t="n">
        <v>311094.550849619</v>
      </c>
      <c r="AN177" s="47"/>
      <c r="AO177" s="47"/>
      <c r="AP177" s="47" t="n">
        <v>3488460.85303807</v>
      </c>
      <c r="AQ177" s="47" t="n">
        <v>2055412.51452861</v>
      </c>
      <c r="AR177" s="47" t="n">
        <v>-0.0456764599154938</v>
      </c>
      <c r="AS177" s="47" t="n">
        <v>0</v>
      </c>
      <c r="AT177" s="47" t="n">
        <v>1959749.3434415</v>
      </c>
      <c r="AU177" s="47" t="n">
        <v>-579390.475938369</v>
      </c>
      <c r="AV177" s="47"/>
      <c r="AW177" s="47"/>
    </row>
    <row r="178">
      <c r="A178" t="str">
        <f>M178</f>
      </c>
      <c r="B178" t="str">
        <f>N178</f>
      </c>
      <c r="C178" t="str">
        <f>O178</f>
      </c>
      <c r="D178" s="47" t="str">
        <f>AO178</f>
      </c>
      <c r="E178" s="47" t="str">
        <f>AU178</f>
      </c>
      <c r="F178" s="47" t="str">
        <f>AV178</f>
      </c>
      <c r="G178" s="47" t="str">
        <f>AW178</f>
      </c>
      <c r="H178" s="44" t="str">
        <f>AV178/AU178-1</f>
      </c>
      <c r="I178" s="44" t="str">
        <f>AV178/AO178-1</f>
      </c>
      <c r="J178" s="44" t="str">
        <f>AW178/AV178</f>
      </c>
      <c r="K178" s="44" t="str">
        <f>AV178/Sum(AV$1:AV$345)</f>
      </c>
      <c r="L178" s="44" t="str">
        <f>AW178/Sum(AW1:AW$345)</f>
      </c>
      <c r="M178" t="s">
        <v>3967</v>
      </c>
      <c r="N178" t="s">
        <v>3968</v>
      </c>
      <c r="O178" t="s">
        <v>3969</v>
      </c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 t="n">
        <v>-535.492558326854</v>
      </c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</row>
    <row r="179">
      <c r="A179" t="str">
        <f>M179</f>
      </c>
      <c r="B179" t="str">
        <f>N179</f>
      </c>
      <c r="C179" t="str">
        <f>O179</f>
      </c>
      <c r="D179" s="47" t="str">
        <f>AO179</f>
      </c>
      <c r="E179" s="47" t="str">
        <f>AU179</f>
      </c>
      <c r="F179" s="47" t="str">
        <f>AV179</f>
      </c>
      <c r="G179" s="47" t="str">
        <f>AW179</f>
      </c>
      <c r="H179" s="44" t="str">
        <f>AV179/AU179-1</f>
      </c>
      <c r="I179" s="44" t="str">
        <f>AV179/AO179-1</f>
      </c>
      <c r="J179" s="44" t="str">
        <f>AW179/AV179</f>
      </c>
      <c r="K179" s="44" t="str">
        <f>AV179/Sum(AV$1:AV$345)</f>
      </c>
      <c r="L179" s="44" t="str">
        <f>AW179/Sum(AW1:AW$345)</f>
      </c>
      <c r="M179" t="s">
        <v>1766</v>
      </c>
      <c r="N179" t="s">
        <v>1767</v>
      </c>
      <c r="O179" t="s">
        <v>1768</v>
      </c>
      <c r="P179" s="47" t="n">
        <v>26416282.0509862</v>
      </c>
      <c r="Q179" s="47" t="n">
        <v>94595269.2029236</v>
      </c>
      <c r="R179" s="47" t="n">
        <v>28417669.7052319</v>
      </c>
      <c r="S179" s="47" t="n">
        <v>192463681.460526</v>
      </c>
      <c r="T179" s="47" t="n">
        <v>44462259.4038335</v>
      </c>
      <c r="U179" s="47" t="n">
        <v>89827441.5730207</v>
      </c>
      <c r="V179" s="47" t="n">
        <v>103190753.871789</v>
      </c>
      <c r="W179" s="47" t="n">
        <v>767992.085157477</v>
      </c>
      <c r="X179" s="47" t="n">
        <v>31959848.3391996</v>
      </c>
      <c r="Y179" s="47" t="n">
        <v>28030734.7974434</v>
      </c>
      <c r="Z179" s="47" t="n">
        <v>19664063.2246802</v>
      </c>
      <c r="AA179" s="47" t="n">
        <v>16004685.536179</v>
      </c>
      <c r="AB179" s="47" t="n">
        <v>34346954.8103262</v>
      </c>
      <c r="AC179" s="47" t="n">
        <v>57324654.147518</v>
      </c>
      <c r="AD179" s="47" t="n">
        <v>41629893.5745727</v>
      </c>
      <c r="AE179" s="47" t="n">
        <v>15101184.0331853</v>
      </c>
      <c r="AF179" s="47" t="n">
        <v>9793922.97221085</v>
      </c>
      <c r="AG179" s="47" t="n">
        <v>444839854.932369</v>
      </c>
      <c r="AH179" s="47" t="n">
        <v>1104345882.40833</v>
      </c>
      <c r="AI179" s="47" t="n">
        <v>990265210.985277</v>
      </c>
      <c r="AJ179" s="47" t="n">
        <v>911129320.235316</v>
      </c>
      <c r="AK179" s="47" t="n">
        <v>296382102.404709</v>
      </c>
      <c r="AL179" s="47" t="n">
        <v>237784988.581222</v>
      </c>
      <c r="AM179" s="47" t="n">
        <v>191771736.153329</v>
      </c>
      <c r="AN179" s="47" t="n">
        <v>8964092.56485865</v>
      </c>
      <c r="AO179" s="47" t="n">
        <v>-4005380.17711676</v>
      </c>
      <c r="AP179" s="47" t="n">
        <v>7951922.5328412</v>
      </c>
      <c r="AQ179" s="47" t="n">
        <v>40071895.5486862</v>
      </c>
      <c r="AR179" s="47" t="n">
        <v>4135701.98973362</v>
      </c>
      <c r="AS179" s="47" t="n">
        <v>-420398.200314255</v>
      </c>
      <c r="AT179" s="47" t="n">
        <v>1770264.78901242</v>
      </c>
      <c r="AU179" s="47" t="n">
        <v>2644504.71783374</v>
      </c>
      <c r="AV179" s="47" t="n">
        <v>178674131.25</v>
      </c>
      <c r="AW179" s="47" t="n">
        <v>1556383.39680469</v>
      </c>
    </row>
    <row r="180">
      <c r="A180" t="str">
        <f>M180</f>
      </c>
      <c r="B180" t="str">
        <f>N180</f>
      </c>
      <c r="C180" t="str">
        <f>O180</f>
      </c>
      <c r="D180" s="47" t="str">
        <f>AO180</f>
      </c>
      <c r="E180" s="47" t="str">
        <f>AU180</f>
      </c>
      <c r="F180" s="47" t="str">
        <f>AV180</f>
      </c>
      <c r="G180" s="47" t="str">
        <f>AW180</f>
      </c>
      <c r="H180" s="44" t="str">
        <f>AV180/AU180-1</f>
      </c>
      <c r="I180" s="44" t="str">
        <f>AV180/AO180-1</f>
      </c>
      <c r="J180" s="44" t="str">
        <f>AW180/AV180</f>
      </c>
      <c r="K180" s="44" t="str">
        <f>AV180/Sum(AV$1:AV$345)</f>
      </c>
      <c r="L180" s="44" t="str">
        <f>AW180/Sum(AW1:AW$345)</f>
      </c>
      <c r="M180" t="s">
        <v>1766</v>
      </c>
      <c r="N180" t="s">
        <v>1769</v>
      </c>
      <c r="O180" t="s">
        <v>1770</v>
      </c>
      <c r="P180" s="47" t="n">
        <v>80693781.6018389</v>
      </c>
      <c r="Q180" s="47" t="n">
        <v>71871448.2455305</v>
      </c>
      <c r="R180" s="47" t="n">
        <v>44961851.691494</v>
      </c>
      <c r="S180" s="47" t="n">
        <v>22124783.305367</v>
      </c>
      <c r="T180" s="47" t="n">
        <v>40710632.1202257</v>
      </c>
      <c r="U180" s="47" t="n">
        <v>23103570.4631523</v>
      </c>
      <c r="V180" s="47" t="n">
        <v>70564028.8891267</v>
      </c>
      <c r="W180" s="47" t="n">
        <v>47063297.4379236</v>
      </c>
      <c r="X180" s="47" t="n">
        <v>42643197.7901033</v>
      </c>
      <c r="Y180" s="47" t="n">
        <v>-1905473.46836495</v>
      </c>
      <c r="Z180" s="47" t="n">
        <v>239128.047365837</v>
      </c>
      <c r="AA180" s="47" t="n">
        <v>13014134.3466104</v>
      </c>
      <c r="AB180" s="47" t="n">
        <v>-8396316.36067822</v>
      </c>
      <c r="AC180" s="47" t="n">
        <v>4171423.63279914</v>
      </c>
      <c r="AD180" s="47" t="n">
        <v>103860798.709463</v>
      </c>
      <c r="AE180" s="47" t="n">
        <v>249390640.205902</v>
      </c>
      <c r="AF180" s="47" t="n">
        <v>385344120.642254</v>
      </c>
      <c r="AG180" s="47" t="n">
        <v>428532865.693807</v>
      </c>
      <c r="AH180" s="47" t="n">
        <v>376320226.568398</v>
      </c>
      <c r="AI180" s="47" t="n">
        <v>378619392.650206</v>
      </c>
      <c r="AJ180" s="47" t="n">
        <v>219388957.441242</v>
      </c>
      <c r="AK180" s="47" t="n">
        <v>1830882643.76149</v>
      </c>
      <c r="AL180" s="47" t="n">
        <v>605553181.426384</v>
      </c>
      <c r="AM180" s="47" t="n">
        <v>277204161.155086</v>
      </c>
      <c r="AN180" s="47" t="n">
        <v>232279493.894852</v>
      </c>
      <c r="AO180" s="47" t="n">
        <v>138355376.928293</v>
      </c>
      <c r="AP180" s="47" t="n">
        <v>117256926.611327</v>
      </c>
      <c r="AQ180" s="47" t="n">
        <v>155351154.669176</v>
      </c>
      <c r="AR180" s="47" t="n">
        <v>110522495.757339</v>
      </c>
      <c r="AS180" s="47" t="n">
        <v>107601904.887582</v>
      </c>
      <c r="AT180" s="47" t="n">
        <v>186835875.054137</v>
      </c>
      <c r="AU180" s="47" t="n">
        <v>115248758.091</v>
      </c>
      <c r="AV180" s="47" t="n">
        <v>104783866.958</v>
      </c>
      <c r="AW180" s="47" t="n">
        <v>93847415.8696154</v>
      </c>
    </row>
    <row r="181">
      <c r="A181" t="str">
        <f>M181</f>
      </c>
      <c r="B181" t="str">
        <f>N181</f>
      </c>
      <c r="C181" t="str">
        <f>O181</f>
      </c>
      <c r="D181" s="47" t="str">
        <f>AO181</f>
      </c>
      <c r="E181" s="47" t="str">
        <f>AU181</f>
      </c>
      <c r="F181" s="47" t="str">
        <f>AV181</f>
      </c>
      <c r="G181" s="47" t="str">
        <f>AW181</f>
      </c>
      <c r="H181" s="44" t="str">
        <f>AV181/AU181-1</f>
      </c>
      <c r="I181" s="44" t="str">
        <f>AV181/AO181-1</f>
      </c>
      <c r="J181" s="44" t="str">
        <f>AW181/AV181</f>
      </c>
      <c r="K181" s="44" t="str">
        <f>AV181/Sum(AV$1:AV$345)</f>
      </c>
      <c r="L181" s="44" t="str">
        <f>AW181/Sum(AW1:AW$345)</f>
      </c>
      <c r="M181" t="s">
        <v>1766</v>
      </c>
      <c r="N181" t="s">
        <v>1771</v>
      </c>
      <c r="O181" t="s">
        <v>1772</v>
      </c>
      <c r="P181" s="47" t="n">
        <v>6425689.55464889</v>
      </c>
      <c r="Q181" s="47" t="n">
        <v>11739009.6103685</v>
      </c>
      <c r="R181" s="47" t="n">
        <v>23513372.1052693</v>
      </c>
      <c r="S181" s="47" t="n">
        <v>93254977.3603873</v>
      </c>
      <c r="T181" s="47" t="n">
        <v>61888251.9237061</v>
      </c>
      <c r="U181" s="47" t="n">
        <v>11952355.8860972</v>
      </c>
      <c r="V181" s="47" t="n">
        <v>430701587.400996</v>
      </c>
      <c r="W181" s="47" t="n">
        <v>419675878.397129</v>
      </c>
      <c r="X181" s="47" t="n">
        <v>406153336.910206</v>
      </c>
      <c r="Y181" s="47" t="n">
        <v>292640917.335939</v>
      </c>
      <c r="Z181" s="47" t="n">
        <v>317195793.21415</v>
      </c>
      <c r="AA181" s="47" t="n">
        <v>186522641.699755</v>
      </c>
      <c r="AB181" s="47" t="n">
        <v>145333525.480761</v>
      </c>
      <c r="AC181" s="47" t="n">
        <v>115620109.126574</v>
      </c>
      <c r="AD181" s="47" t="n">
        <v>-2733383.08951688</v>
      </c>
      <c r="AE181" s="47" t="n">
        <v>2495778.7067205</v>
      </c>
      <c r="AF181" s="47" t="n">
        <v>1053203.74721094</v>
      </c>
      <c r="AG181" s="47" t="n">
        <v>8539838.86493083</v>
      </c>
      <c r="AH181" s="47" t="n">
        <v>16205040.2100808</v>
      </c>
      <c r="AI181" s="47" t="n">
        <v>-1745602.63029568</v>
      </c>
      <c r="AJ181" s="47" t="n">
        <v>113309.920688341</v>
      </c>
      <c r="AK181" s="47" t="n">
        <v>872455.06899354</v>
      </c>
      <c r="AL181" s="47" t="n">
        <v>290251.66198762</v>
      </c>
      <c r="AM181" s="47" t="n">
        <v>7839.45475542677</v>
      </c>
      <c r="AN181" s="47" t="n">
        <v>-1697.67713137283</v>
      </c>
      <c r="AO181" s="47" t="n">
        <v>38404625.7654982</v>
      </c>
      <c r="AP181" s="47" t="n">
        <v>31814083.4264053</v>
      </c>
      <c r="AQ181" s="47" t="n">
        <v>86902481.5326372</v>
      </c>
      <c r="AR181" s="47" t="n">
        <v>32033.9299726131</v>
      </c>
      <c r="AS181" s="47" t="n">
        <v>254897402.294254</v>
      </c>
      <c r="AT181" s="47" t="n">
        <v>73411776.9821167</v>
      </c>
      <c r="AU181" s="47" t="n">
        <v>373963352.074758</v>
      </c>
      <c r="AV181" s="47" t="n">
        <v>55637896.375</v>
      </c>
      <c r="AW181" s="47" t="n">
        <v>41753567.2767586</v>
      </c>
    </row>
    <row r="182">
      <c r="A182" t="str">
        <f>M182</f>
      </c>
      <c r="B182" t="str">
        <f>N182</f>
      </c>
      <c r="C182" t="str">
        <f>O182</f>
      </c>
      <c r="D182" s="47" t="str">
        <f>AO182</f>
      </c>
      <c r="E182" s="47" t="str">
        <f>AU182</f>
      </c>
      <c r="F182" s="47" t="str">
        <f>AV182</f>
      </c>
      <c r="G182" s="47" t="str">
        <f>AW182</f>
      </c>
      <c r="H182" s="44" t="str">
        <f>AV182/AU182-1</f>
      </c>
      <c r="I182" s="44" t="str">
        <f>AV182/AO182-1</f>
      </c>
      <c r="J182" s="44" t="str">
        <f>AW182/AV182</f>
      </c>
      <c r="K182" s="44" t="str">
        <f>AV182/Sum(AV$1:AV$345)</f>
      </c>
      <c r="L182" s="44" t="str">
        <f>AW182/Sum(AW1:AW$345)</f>
      </c>
      <c r="M182" t="s">
        <v>1766</v>
      </c>
      <c r="N182" t="s">
        <v>3970</v>
      </c>
      <c r="O182" t="s">
        <v>3971</v>
      </c>
      <c r="P182" s="47"/>
      <c r="Q182" s="47"/>
      <c r="R182" s="47"/>
      <c r="S182" s="47"/>
      <c r="T182" s="47"/>
      <c r="U182" s="47"/>
      <c r="V182" s="47"/>
      <c r="W182" s="47"/>
      <c r="X182" s="47"/>
      <c r="Y182" s="47" t="n">
        <v>-356800.017459654</v>
      </c>
      <c r="Z182" s="47"/>
      <c r="AA182" s="47"/>
      <c r="AB182" s="47"/>
      <c r="AC182" s="47"/>
      <c r="AD182" s="47" t="n">
        <v>924792.673271819</v>
      </c>
      <c r="AE182" s="47" t="n">
        <v>240761357.33299</v>
      </c>
      <c r="AF182" s="47" t="n">
        <v>210210673.395889</v>
      </c>
      <c r="AG182" s="47" t="n">
        <v>63105436.8531568</v>
      </c>
      <c r="AH182" s="47" t="n">
        <v>1182420.98088123</v>
      </c>
      <c r="AI182" s="47" t="n">
        <v>900735.79396014</v>
      </c>
      <c r="AJ182" s="47" t="n">
        <v>-1639445.87218094</v>
      </c>
      <c r="AK182" s="47" t="n">
        <v>-48657.4390471774</v>
      </c>
      <c r="AL182" s="47" t="n">
        <v>-1369803.61415473</v>
      </c>
      <c r="AM182" s="47" t="n">
        <v>-599256.906152132</v>
      </c>
      <c r="AN182" s="47" t="n">
        <v>-64119.5645903523</v>
      </c>
      <c r="AO182" s="47" t="n">
        <v>-25188.4106631733</v>
      </c>
      <c r="AP182" s="47" t="n">
        <v>-252887.333057932</v>
      </c>
      <c r="AQ182" s="47"/>
      <c r="AR182" s="47" t="n">
        <v>5723.73991604934</v>
      </c>
      <c r="AS182" s="47"/>
      <c r="AT182" s="47"/>
      <c r="AU182" s="47" t="n">
        <v>0</v>
      </c>
      <c r="AV182" s="47"/>
      <c r="AW182" s="47"/>
    </row>
    <row r="183">
      <c r="A183" t="str">
        <f>M183</f>
      </c>
      <c r="B183" t="str">
        <f>N183</f>
      </c>
      <c r="C183" t="str">
        <f>O183</f>
      </c>
      <c r="D183" s="47" t="str">
        <f>AO183</f>
      </c>
      <c r="E183" s="47" t="str">
        <f>AU183</f>
      </c>
      <c r="F183" s="47" t="str">
        <f>AV183</f>
      </c>
      <c r="G183" s="47" t="str">
        <f>AW183</f>
      </c>
      <c r="H183" s="44" t="str">
        <f>AV183/AU183-1</f>
      </c>
      <c r="I183" s="44" t="str">
        <f>AV183/AO183-1</f>
      </c>
      <c r="J183" s="44" t="str">
        <f>AW183/AV183</f>
      </c>
      <c r="K183" s="44" t="str">
        <f>AV183/Sum(AV$1:AV$345)</f>
      </c>
      <c r="L183" s="44" t="str">
        <f>AW183/Sum(AW1:AW$345)</f>
      </c>
      <c r="M183" t="s">
        <v>1766</v>
      </c>
      <c r="N183" t="s">
        <v>1773</v>
      </c>
      <c r="O183" t="s">
        <v>1774</v>
      </c>
      <c r="P183" s="47" t="n">
        <v>4504128135.85799</v>
      </c>
      <c r="Q183" s="47" t="n">
        <v>7172978277.18437</v>
      </c>
      <c r="R183" s="47" t="n">
        <v>3884371201.42294</v>
      </c>
      <c r="S183" s="47" t="n">
        <v>4376377014.09294</v>
      </c>
      <c r="T183" s="47" t="n">
        <v>4258638120.36589</v>
      </c>
      <c r="U183" s="47" t="n">
        <v>3070738503.02929</v>
      </c>
      <c r="V183" s="47" t="n">
        <v>3270631523.78984</v>
      </c>
      <c r="W183" s="47" t="n">
        <v>3311240482.20579</v>
      </c>
      <c r="X183" s="47" t="n">
        <v>1846278710.21976</v>
      </c>
      <c r="Y183" s="47" t="n">
        <v>1961366018.57508</v>
      </c>
      <c r="Z183" s="47" t="n">
        <v>2914026829.55294</v>
      </c>
      <c r="AA183" s="47" t="n">
        <v>3347186088.70613</v>
      </c>
      <c r="AB183" s="47" t="n">
        <v>6617778700.49486</v>
      </c>
      <c r="AC183" s="47" t="n">
        <v>6270285834.60059</v>
      </c>
      <c r="AD183" s="47" t="n">
        <v>7480547077.04734</v>
      </c>
      <c r="AE183" s="47" t="n">
        <v>6577561757.37202</v>
      </c>
      <c r="AF183" s="47" t="n">
        <v>5860551200.70075</v>
      </c>
      <c r="AG183" s="47" t="n">
        <v>6263744235.95692</v>
      </c>
      <c r="AH183" s="47" t="n">
        <v>6364161196.59846</v>
      </c>
      <c r="AI183" s="47" t="n">
        <v>6706071437.78066</v>
      </c>
      <c r="AJ183" s="47" t="n">
        <v>5579531804.49918</v>
      </c>
      <c r="AK183" s="47" t="n">
        <v>6139708111.90508</v>
      </c>
      <c r="AL183" s="47" t="n">
        <v>6910917537.13684</v>
      </c>
      <c r="AM183" s="47" t="n">
        <v>8243572687.86878</v>
      </c>
      <c r="AN183" s="47" t="n">
        <v>4266149117.07359</v>
      </c>
      <c r="AO183" s="47" t="n">
        <v>4775120800.19983</v>
      </c>
      <c r="AP183" s="47" t="n">
        <v>5539905474.21648</v>
      </c>
      <c r="AQ183" s="47" t="n">
        <v>6701352399.57961</v>
      </c>
      <c r="AR183" s="47" t="n">
        <v>11526296786.0155</v>
      </c>
      <c r="AS183" s="47" t="n">
        <v>9349960601.74168</v>
      </c>
      <c r="AT183" s="47" t="n">
        <v>13354068628.3784</v>
      </c>
      <c r="AU183" s="47" t="n">
        <v>7284943980.50248</v>
      </c>
      <c r="AV183" s="47" t="n">
        <v>8679558298.3806</v>
      </c>
      <c r="AW183" s="47" t="n">
        <v>5696976314.26161</v>
      </c>
    </row>
    <row r="184">
      <c r="A184" t="str">
        <f>M184</f>
      </c>
      <c r="B184" t="str">
        <f>N184</f>
      </c>
      <c r="C184" t="str">
        <f>O184</f>
      </c>
      <c r="D184" s="47" t="str">
        <f>AO184</f>
      </c>
      <c r="E184" s="47" t="str">
        <f>AU184</f>
      </c>
      <c r="F184" s="47" t="str">
        <f>AV184</f>
      </c>
      <c r="G184" s="47" t="str">
        <f>AW184</f>
      </c>
      <c r="H184" s="44" t="str">
        <f>AV184/AU184-1</f>
      </c>
      <c r="I184" s="44" t="str">
        <f>AV184/AO184-1</f>
      </c>
      <c r="J184" s="44" t="str">
        <f>AW184/AV184</f>
      </c>
      <c r="K184" s="44" t="str">
        <f>AV184/Sum(AV$1:AV$345)</f>
      </c>
      <c r="L184" s="44" t="str">
        <f>AW184/Sum(AW1:AW$345)</f>
      </c>
      <c r="M184" t="s">
        <v>1766</v>
      </c>
      <c r="N184" t="s">
        <v>1775</v>
      </c>
      <c r="O184" t="s">
        <v>1776</v>
      </c>
      <c r="P184" s="47" t="n">
        <v>1604794600.30922</v>
      </c>
      <c r="Q184" s="47" t="n">
        <v>1996002355.79297</v>
      </c>
      <c r="R184" s="47" t="n">
        <v>2311566951.33225</v>
      </c>
      <c r="S184" s="47" t="n">
        <v>1478382373.97668</v>
      </c>
      <c r="T184" s="47" t="n">
        <v>1982324727.30865</v>
      </c>
      <c r="U184" s="47" t="n">
        <v>1667808141.55841</v>
      </c>
      <c r="V184" s="47" t="n">
        <v>1275718438.43709</v>
      </c>
      <c r="W184" s="47" t="n">
        <v>1191150436.98057</v>
      </c>
      <c r="X184" s="47" t="n">
        <v>1837850220.83189</v>
      </c>
      <c r="Y184" s="47" t="n">
        <v>1375358381.77083</v>
      </c>
      <c r="Z184" s="47" t="n">
        <v>835300641.394742</v>
      </c>
      <c r="AA184" s="47" t="n">
        <v>698650946.913465</v>
      </c>
      <c r="AB184" s="47" t="n">
        <v>814705621.609776</v>
      </c>
      <c r="AC184" s="47" t="n">
        <v>1664233456.92881</v>
      </c>
      <c r="AD184" s="47" t="n">
        <v>1550755548.01899</v>
      </c>
      <c r="AE184" s="47" t="n">
        <v>1248554551.91381</v>
      </c>
      <c r="AF184" s="47" t="n">
        <v>520294098.141162</v>
      </c>
      <c r="AG184" s="47" t="n">
        <v>540371888.383464</v>
      </c>
      <c r="AH184" s="47" t="n">
        <v>776667156.794704</v>
      </c>
      <c r="AI184" s="47" t="n">
        <v>125220541.901401</v>
      </c>
      <c r="AJ184" s="47" t="n">
        <v>293797041.342548</v>
      </c>
      <c r="AK184" s="47" t="n">
        <v>226153024.728763</v>
      </c>
      <c r="AL184" s="47" t="n">
        <v>1768777637.95041</v>
      </c>
      <c r="AM184" s="47" t="n">
        <v>1790413325.2422</v>
      </c>
      <c r="AN184" s="47" t="n">
        <v>1836677275.19569</v>
      </c>
      <c r="AO184" s="47" t="n">
        <v>3159881576.49976</v>
      </c>
      <c r="AP184" s="47" t="n">
        <v>3971474593.18436</v>
      </c>
      <c r="AQ184" s="47" t="n">
        <v>1592423798.72732</v>
      </c>
      <c r="AR184" s="47" t="n">
        <v>3114486413.90812</v>
      </c>
      <c r="AS184" s="47" t="n">
        <v>2020390280.49804</v>
      </c>
      <c r="AT184" s="47" t="n">
        <v>1817405141.55081</v>
      </c>
      <c r="AU184" s="47" t="n">
        <v>2074380490.01336</v>
      </c>
      <c r="AV184" s="47" t="n">
        <v>901999405.7714</v>
      </c>
      <c r="AW184" s="47" t="n">
        <v>327051547.681751</v>
      </c>
    </row>
    <row r="185">
      <c r="A185" t="str">
        <f>M185</f>
      </c>
      <c r="B185" t="str">
        <f>N185</f>
      </c>
      <c r="C185" t="str">
        <f>O185</f>
      </c>
      <c r="D185" s="47" t="str">
        <f>AO185</f>
      </c>
      <c r="E185" s="47" t="str">
        <f>AU185</f>
      </c>
      <c r="F185" s="47" t="str">
        <f>AV185</f>
      </c>
      <c r="G185" s="47" t="str">
        <f>AW185</f>
      </c>
      <c r="H185" s="44" t="str">
        <f>AV185/AU185-1</f>
      </c>
      <c r="I185" s="44" t="str">
        <f>AV185/AO185-1</f>
      </c>
      <c r="J185" s="44" t="str">
        <f>AW185/AV185</f>
      </c>
      <c r="K185" s="44" t="str">
        <f>AV185/Sum(AV$1:AV$345)</f>
      </c>
      <c r="L185" s="44" t="str">
        <f>AW185/Sum(AW1:AW$345)</f>
      </c>
      <c r="M185" t="s">
        <v>1766</v>
      </c>
      <c r="N185" t="s">
        <v>1777</v>
      </c>
      <c r="O185" t="s">
        <v>1778</v>
      </c>
      <c r="P185" s="47" t="n">
        <v>4264559030.95259</v>
      </c>
      <c r="Q185" s="47" t="n">
        <v>2586859742.59912</v>
      </c>
      <c r="R185" s="47" t="n">
        <v>2888540688.29938</v>
      </c>
      <c r="S185" s="47" t="n">
        <v>1747326388.4731</v>
      </c>
      <c r="T185" s="47" t="n">
        <v>430676077.493978</v>
      </c>
      <c r="U185" s="47" t="n">
        <v>345967816.773102</v>
      </c>
      <c r="V185" s="47" t="n">
        <v>157844676.76432</v>
      </c>
      <c r="W185" s="47" t="n">
        <v>195973731.820355</v>
      </c>
      <c r="X185" s="47" t="n">
        <v>349691999.367347</v>
      </c>
      <c r="Y185" s="47" t="n">
        <v>1652825943.09348</v>
      </c>
      <c r="Z185" s="47" t="n">
        <v>793438583.281359</v>
      </c>
      <c r="AA185" s="47" t="n">
        <v>551475235.482948</v>
      </c>
      <c r="AB185" s="47" t="n">
        <v>604410778.305372</v>
      </c>
      <c r="AC185" s="47" t="n">
        <v>293390924.791764</v>
      </c>
      <c r="AD185" s="47" t="n">
        <v>185117422.733816</v>
      </c>
      <c r="AE185" s="47" t="n">
        <v>177361908.208816</v>
      </c>
      <c r="AF185" s="47" t="n">
        <v>685642746.153425</v>
      </c>
      <c r="AG185" s="47" t="n">
        <v>671895436.035523</v>
      </c>
      <c r="AH185" s="47" t="n">
        <v>721378585.089098</v>
      </c>
      <c r="AI185" s="47" t="n">
        <v>472151899.034628</v>
      </c>
      <c r="AJ185" s="47" t="n">
        <v>268081725.680224</v>
      </c>
      <c r="AK185" s="47" t="n">
        <v>21074073.3415627</v>
      </c>
      <c r="AL185" s="47" t="n">
        <v>89774289.5404673</v>
      </c>
      <c r="AM185" s="47" t="n">
        <v>95511765.217696</v>
      </c>
      <c r="AN185" s="47" t="n">
        <v>40653296.4270274</v>
      </c>
      <c r="AO185" s="47" t="n">
        <v>1535701551.32854</v>
      </c>
      <c r="AP185" s="47" t="n">
        <v>123610576.694401</v>
      </c>
      <c r="AQ185" s="47" t="n">
        <v>866428691.927094</v>
      </c>
      <c r="AR185" s="47" t="n">
        <v>2143238751.51052</v>
      </c>
      <c r="AS185" s="47" t="n">
        <v>1955763249.23379</v>
      </c>
      <c r="AT185" s="47" t="n">
        <v>1824478671.24727</v>
      </c>
      <c r="AU185" s="47" t="n">
        <v>1293809671.96849</v>
      </c>
      <c r="AV185" s="47" t="n">
        <v>875559992.5137</v>
      </c>
      <c r="AW185" s="47" t="n">
        <v>1892876806.03671</v>
      </c>
    </row>
    <row r="186">
      <c r="A186" t="str">
        <f>M186</f>
      </c>
      <c r="B186" t="str">
        <f>N186</f>
      </c>
      <c r="C186" t="str">
        <f>O186</f>
      </c>
      <c r="D186" s="47" t="str">
        <f>AO186</f>
      </c>
      <c r="E186" s="47" t="str">
        <f>AU186</f>
      </c>
      <c r="F186" s="47" t="str">
        <f>AV186</f>
      </c>
      <c r="G186" s="47" t="str">
        <f>AW186</f>
      </c>
      <c r="H186" s="44" t="str">
        <f>AV186/AU186-1</f>
      </c>
      <c r="I186" s="44" t="str">
        <f>AV186/AO186-1</f>
      </c>
      <c r="J186" s="44" t="str">
        <f>AW186/AV186</f>
      </c>
      <c r="K186" s="44" t="str">
        <f>AV186/Sum(AV$1:AV$345)</f>
      </c>
      <c r="L186" s="44" t="str">
        <f>AW186/Sum(AW1:AW$345)</f>
      </c>
      <c r="M186" t="s">
        <v>1766</v>
      </c>
      <c r="N186" t="s">
        <v>1779</v>
      </c>
      <c r="O186" t="s">
        <v>1780</v>
      </c>
      <c r="P186" s="47" t="n">
        <v>1796066688.14751</v>
      </c>
      <c r="Q186" s="47" t="n">
        <v>821282080.204548</v>
      </c>
      <c r="R186" s="47" t="n">
        <v>413249322.583287</v>
      </c>
      <c r="S186" s="47" t="n">
        <v>316070269.393722</v>
      </c>
      <c r="T186" s="47" t="n">
        <v>203086209.869753</v>
      </c>
      <c r="U186" s="47" t="n">
        <v>429256989.577835</v>
      </c>
      <c r="V186" s="47" t="n">
        <v>394706286.541415</v>
      </c>
      <c r="W186" s="47" t="n">
        <v>636952226.924358</v>
      </c>
      <c r="X186" s="47" t="n">
        <v>810962966.82089</v>
      </c>
      <c r="Y186" s="47" t="n">
        <v>732861571.898539</v>
      </c>
      <c r="Z186" s="47" t="n">
        <v>661182321.450883</v>
      </c>
      <c r="AA186" s="47" t="n">
        <v>810545945.15117</v>
      </c>
      <c r="AB186" s="47" t="n">
        <v>850430941.886501</v>
      </c>
      <c r="AC186" s="47" t="n">
        <v>621254800.045042</v>
      </c>
      <c r="AD186" s="47" t="n">
        <v>453626940.928105</v>
      </c>
      <c r="AE186" s="47" t="n">
        <v>162843747.016011</v>
      </c>
      <c r="AF186" s="47" t="n">
        <v>185988603.453847</v>
      </c>
      <c r="AG186" s="47" t="n">
        <v>111461652.472865</v>
      </c>
      <c r="AH186" s="47" t="n">
        <v>489284483.210134</v>
      </c>
      <c r="AI186" s="47" t="n">
        <v>239580023.178958</v>
      </c>
      <c r="AJ186" s="47" t="n">
        <v>596001962.731426</v>
      </c>
      <c r="AK186" s="47" t="n">
        <v>456721955.54681</v>
      </c>
      <c r="AL186" s="47" t="n">
        <v>430257609.35425</v>
      </c>
      <c r="AM186" s="47" t="n">
        <v>294625917.836686</v>
      </c>
      <c r="AN186" s="47" t="n">
        <v>864157453.773044</v>
      </c>
      <c r="AO186" s="47" t="n">
        <v>399992539.296757</v>
      </c>
      <c r="AP186" s="47" t="n">
        <v>556957898.690645</v>
      </c>
      <c r="AQ186" s="47" t="n">
        <v>744732835.64761</v>
      </c>
      <c r="AR186" s="47" t="n">
        <v>587054120.789359</v>
      </c>
      <c r="AS186" s="47" t="n">
        <v>357922571.24219</v>
      </c>
      <c r="AT186" s="47" t="n">
        <v>365241195.573762</v>
      </c>
      <c r="AU186" s="47" t="n">
        <v>197226121.660981</v>
      </c>
      <c r="AV186" s="47" t="n">
        <v>707216685.201</v>
      </c>
      <c r="AW186" s="47" t="n">
        <v>87518434.0692912</v>
      </c>
    </row>
    <row r="187">
      <c r="A187" t="str">
        <f>M187</f>
      </c>
      <c r="B187" t="str">
        <f>N187</f>
      </c>
      <c r="C187" t="str">
        <f>O187</f>
      </c>
      <c r="D187" s="47" t="str">
        <f>AO187</f>
      </c>
      <c r="E187" s="47" t="str">
        <f>AU187</f>
      </c>
      <c r="F187" s="47" t="str">
        <f>AV187</f>
      </c>
      <c r="G187" s="47" t="str">
        <f>AW187</f>
      </c>
      <c r="H187" s="44" t="str">
        <f>AV187/AU187-1</f>
      </c>
      <c r="I187" s="44" t="str">
        <f>AV187/AO187-1</f>
      </c>
      <c r="J187" s="44" t="str">
        <f>AW187/AV187</f>
      </c>
      <c r="K187" s="44" t="str">
        <f>AV187/Sum(AV$1:AV$345)</f>
      </c>
      <c r="L187" s="44" t="str">
        <f>AW187/Sum(AW1:AW$345)</f>
      </c>
      <c r="M187" t="s">
        <v>1766</v>
      </c>
      <c r="N187" t="s">
        <v>1781</v>
      </c>
      <c r="O187" t="s">
        <v>1782</v>
      </c>
      <c r="P187" s="47" t="n">
        <v>169993574.886829</v>
      </c>
      <c r="Q187" s="47" t="n">
        <v>706588914.570161</v>
      </c>
      <c r="R187" s="47" t="n">
        <v>192171175.678996</v>
      </c>
      <c r="S187" s="47" t="n">
        <v>551852519.023122</v>
      </c>
      <c r="T187" s="47" t="n">
        <v>125128425.236471</v>
      </c>
      <c r="U187" s="47" t="n">
        <v>129983650.383453</v>
      </c>
      <c r="V187" s="47" t="n">
        <v>90689747.4685854</v>
      </c>
      <c r="W187" s="47" t="n">
        <v>126270191.853831</v>
      </c>
      <c r="X187" s="47" t="n">
        <v>80324047.197355</v>
      </c>
      <c r="Y187" s="47" t="n">
        <v>128456109.678931</v>
      </c>
      <c r="Z187" s="47" t="n">
        <v>177536267.605742</v>
      </c>
      <c r="AA187" s="47" t="n">
        <v>141436273.816766</v>
      </c>
      <c r="AB187" s="47" t="n">
        <v>125887807.4706</v>
      </c>
      <c r="AC187" s="47" t="n">
        <v>227559900.286846</v>
      </c>
      <c r="AD187" s="47" t="n">
        <v>200340723.502508</v>
      </c>
      <c r="AE187" s="47" t="n">
        <v>65668608.6897449</v>
      </c>
      <c r="AF187" s="47" t="n">
        <v>65025781.561783</v>
      </c>
      <c r="AG187" s="47" t="n">
        <v>68581365.5034886</v>
      </c>
      <c r="AH187" s="47" t="n">
        <v>99747111.0864201</v>
      </c>
      <c r="AI187" s="47" t="n">
        <v>126383035.08397</v>
      </c>
      <c r="AJ187" s="47" t="n">
        <v>91422452.881389</v>
      </c>
      <c r="AK187" s="47" t="n">
        <v>86358538.1261301</v>
      </c>
      <c r="AL187" s="47" t="n">
        <v>702154417.025854</v>
      </c>
      <c r="AM187" s="47" t="n">
        <v>283672474.822994</v>
      </c>
      <c r="AN187" s="47" t="n">
        <v>281986337.104541</v>
      </c>
      <c r="AO187" s="47" t="n">
        <v>114455781.160835</v>
      </c>
      <c r="AP187" s="47" t="n">
        <v>110419321.636788</v>
      </c>
      <c r="AQ187" s="47" t="n">
        <v>29507778.6782224</v>
      </c>
      <c r="AR187" s="47" t="n">
        <v>19283786.6674591</v>
      </c>
      <c r="AS187" s="47" t="n">
        <v>48140865.7876777</v>
      </c>
      <c r="AT187" s="47" t="n">
        <v>38403858.7045328</v>
      </c>
      <c r="AU187" s="47" t="n">
        <v>267562439.785208</v>
      </c>
      <c r="AV187" s="47" t="n">
        <v>12660726.5091</v>
      </c>
      <c r="AW187" s="47" t="n">
        <v>5885448.35060691</v>
      </c>
    </row>
    <row r="188">
      <c r="A188" t="str">
        <f>M188</f>
      </c>
      <c r="B188" t="str">
        <f>N188</f>
      </c>
      <c r="C188" t="str">
        <f>O188</f>
      </c>
      <c r="D188" s="47" t="str">
        <f>AO188</f>
      </c>
      <c r="E188" s="47" t="str">
        <f>AU188</f>
      </c>
      <c r="F188" s="47" t="str">
        <f>AV188</f>
      </c>
      <c r="G188" s="47" t="str">
        <f>AW188</f>
      </c>
      <c r="H188" s="44" t="str">
        <f>AV188/AU188-1</f>
      </c>
      <c r="I188" s="44" t="str">
        <f>AV188/AO188-1</f>
      </c>
      <c r="J188" s="44" t="str">
        <f>AW188/AV188</f>
      </c>
      <c r="K188" s="44" t="str">
        <f>AV188/Sum(AV$1:AV$345)</f>
      </c>
      <c r="L188" s="44" t="str">
        <f>AW188/Sum(AW1:AW$345)</f>
      </c>
      <c r="M188" t="s">
        <v>1766</v>
      </c>
      <c r="N188" t="s">
        <v>1783</v>
      </c>
      <c r="O188" t="s">
        <v>1784</v>
      </c>
      <c r="P188" s="47" t="n">
        <v>1496271401.71258</v>
      </c>
      <c r="Q188" s="47" t="n">
        <v>915233670.935441</v>
      </c>
      <c r="R188" s="47" t="n">
        <v>1317469928.50205</v>
      </c>
      <c r="S188" s="47" t="n">
        <v>727834204.381485</v>
      </c>
      <c r="T188" s="47" t="n">
        <v>648124553.728625</v>
      </c>
      <c r="U188" s="47" t="n">
        <v>1170509507.48533</v>
      </c>
      <c r="V188" s="47" t="n">
        <v>623539339.125245</v>
      </c>
      <c r="W188" s="47" t="n">
        <v>453158095.381049</v>
      </c>
      <c r="X188" s="47" t="n">
        <v>912442986.824873</v>
      </c>
      <c r="Y188" s="47" t="n">
        <v>608855876.253697</v>
      </c>
      <c r="Z188" s="47" t="n">
        <v>482187005.985488</v>
      </c>
      <c r="AA188" s="47" t="n">
        <v>310023315.932414</v>
      </c>
      <c r="AB188" s="47" t="n">
        <v>518243546.188055</v>
      </c>
      <c r="AC188" s="47" t="n">
        <v>400806214.405346</v>
      </c>
      <c r="AD188" s="47" t="n">
        <v>612882148.128398</v>
      </c>
      <c r="AE188" s="47" t="n">
        <v>368988373.675521</v>
      </c>
      <c r="AF188" s="47" t="n">
        <v>1025015637.10936</v>
      </c>
      <c r="AG188" s="47" t="n">
        <v>1008994832.27289</v>
      </c>
      <c r="AH188" s="47" t="n">
        <v>1268008390.03752</v>
      </c>
      <c r="AI188" s="47" t="n">
        <v>1682721913.33558</v>
      </c>
      <c r="AJ188" s="47" t="n">
        <v>877478693.736902</v>
      </c>
      <c r="AK188" s="47" t="n">
        <v>651369877.147244</v>
      </c>
      <c r="AL188" s="47" t="n">
        <v>372794764.301201</v>
      </c>
      <c r="AM188" s="47" t="n">
        <v>224558086.643424</v>
      </c>
      <c r="AN188" s="47" t="n">
        <v>944598706.863895</v>
      </c>
      <c r="AO188" s="47" t="n">
        <v>967601094.739513</v>
      </c>
      <c r="AP188" s="47" t="n">
        <v>1242105048.24963</v>
      </c>
      <c r="AQ188" s="47" t="n">
        <v>247942655.553195</v>
      </c>
      <c r="AR188" s="47" t="n">
        <v>247973362.26896</v>
      </c>
      <c r="AS188" s="47" t="n">
        <v>326788186.955584</v>
      </c>
      <c r="AT188" s="47" t="n">
        <v>607371866.270466</v>
      </c>
      <c r="AU188" s="47" t="n">
        <v>722803486.559551</v>
      </c>
      <c r="AV188" s="47" t="n">
        <v>362286623.0686</v>
      </c>
      <c r="AW188" s="47" t="n">
        <v>1129957586.27734</v>
      </c>
    </row>
    <row r="189">
      <c r="A189" t="str">
        <f>M189</f>
      </c>
      <c r="B189" t="str">
        <f>N189</f>
      </c>
      <c r="C189" t="str">
        <f>O189</f>
      </c>
      <c r="D189" s="47" t="str">
        <f>AO189</f>
      </c>
      <c r="E189" s="47" t="str">
        <f>AU189</f>
      </c>
      <c r="F189" s="47" t="str">
        <f>AV189</f>
      </c>
      <c r="G189" s="47" t="str">
        <f>AW189</f>
      </c>
      <c r="H189" s="44" t="str">
        <f>AV189/AU189-1</f>
      </c>
      <c r="I189" s="44" t="str">
        <f>AV189/AO189-1</f>
      </c>
      <c r="J189" s="44" t="str">
        <f>AW189/AV189</f>
      </c>
      <c r="K189" s="44" t="str">
        <f>AV189/Sum(AV$1:AV$345)</f>
      </c>
      <c r="L189" s="44" t="str">
        <f>AW189/Sum(AW1:AW$345)</f>
      </c>
      <c r="M189" t="s">
        <v>1766</v>
      </c>
      <c r="N189" t="s">
        <v>1785</v>
      </c>
      <c r="O189" t="s">
        <v>1786</v>
      </c>
      <c r="P189" s="47" t="n">
        <v>1092832306.67688</v>
      </c>
      <c r="Q189" s="47" t="n">
        <v>1869456810.92377</v>
      </c>
      <c r="R189" s="47" t="n">
        <v>355150644.651696</v>
      </c>
      <c r="S189" s="47" t="n">
        <v>1429306876.7062</v>
      </c>
      <c r="T189" s="47" t="n">
        <v>461481128.147038</v>
      </c>
      <c r="U189" s="47" t="n">
        <v>144361644.578268</v>
      </c>
      <c r="V189" s="47" t="n">
        <v>236315863.779829</v>
      </c>
      <c r="W189" s="47" t="n">
        <v>199374947.595037</v>
      </c>
      <c r="X189" s="47" t="n">
        <v>209755791.253676</v>
      </c>
      <c r="Y189" s="47" t="n">
        <v>26948980.4278357</v>
      </c>
      <c r="Z189" s="47" t="n">
        <v>159045822.217313</v>
      </c>
      <c r="AA189" s="47" t="n">
        <v>102775949.937488</v>
      </c>
      <c r="AB189" s="47" t="n">
        <v>163988415.825246</v>
      </c>
      <c r="AC189" s="47" t="n">
        <v>128065679.297446</v>
      </c>
      <c r="AD189" s="47" t="n">
        <v>222782185.798812</v>
      </c>
      <c r="AE189" s="47" t="n">
        <v>37303649.2632922</v>
      </c>
      <c r="AF189" s="47" t="n">
        <v>16621345.0790636</v>
      </c>
      <c r="AG189" s="47" t="n">
        <v>5939117.68298119</v>
      </c>
      <c r="AH189" s="47" t="n">
        <v>5990516.57708354</v>
      </c>
      <c r="AI189" s="47" t="n">
        <v>27432329.8364474</v>
      </c>
      <c r="AJ189" s="47" t="n">
        <v>19667865.7693528</v>
      </c>
      <c r="AK189" s="47" t="n">
        <v>3484758.92845014</v>
      </c>
      <c r="AL189" s="47" t="n">
        <v>173576696.19663</v>
      </c>
      <c r="AM189" s="47" t="n">
        <v>661342909.592355</v>
      </c>
      <c r="AN189" s="47" t="n">
        <v>19066983.2462752</v>
      </c>
      <c r="AO189" s="47" t="n">
        <v>32610082.0875047</v>
      </c>
      <c r="AP189" s="47" t="n">
        <v>31556541.9575111</v>
      </c>
      <c r="AQ189" s="47" t="n">
        <v>32089703.7025694</v>
      </c>
      <c r="AR189" s="47" t="n">
        <v>30853825.5291853</v>
      </c>
      <c r="AS189" s="47" t="n">
        <v>7730106.22252621</v>
      </c>
      <c r="AT189" s="47" t="n">
        <v>12319994.0064659</v>
      </c>
      <c r="AU189" s="47" t="n">
        <v>726492504.6341</v>
      </c>
      <c r="AV189" s="47" t="n">
        <v>396371016.658</v>
      </c>
      <c r="AW189" s="47" t="n">
        <v>24613745.1913074</v>
      </c>
    </row>
    <row r="190">
      <c r="A190" t="str">
        <f>M190</f>
      </c>
      <c r="B190" t="str">
        <f>N190</f>
      </c>
      <c r="C190" t="str">
        <f>O190</f>
      </c>
      <c r="D190" s="47" t="str">
        <f>AO190</f>
      </c>
      <c r="E190" s="47" t="str">
        <f>AU190</f>
      </c>
      <c r="F190" s="47" t="str">
        <f>AV190</f>
      </c>
      <c r="G190" s="47" t="str">
        <f>AW190</f>
      </c>
      <c r="H190" s="44" t="str">
        <f>AV190/AU190-1</f>
      </c>
      <c r="I190" s="44" t="str">
        <f>AV190/AO190-1</f>
      </c>
      <c r="J190" s="44" t="str">
        <f>AW190/AV190</f>
      </c>
      <c r="K190" s="44" t="str">
        <f>AV190/Sum(AV$1:AV$345)</f>
      </c>
      <c r="L190" s="44" t="str">
        <f>AW190/Sum(AW1:AW$345)</f>
      </c>
      <c r="M190" t="s">
        <v>1766</v>
      </c>
      <c r="N190" t="s">
        <v>3972</v>
      </c>
      <c r="O190" t="s">
        <v>3973</v>
      </c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 t="n">
        <v>-5331.41682973938</v>
      </c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</row>
    <row r="191">
      <c r="A191" t="str">
        <f>M191</f>
      </c>
      <c r="B191" t="str">
        <f>N191</f>
      </c>
      <c r="C191" t="str">
        <f>O191</f>
      </c>
      <c r="D191" s="47" t="str">
        <f>AO191</f>
      </c>
      <c r="E191" s="47" t="str">
        <f>AU191</f>
      </c>
      <c r="F191" s="47" t="str">
        <f>AV191</f>
      </c>
      <c r="G191" s="47" t="str">
        <f>AW191</f>
      </c>
      <c r="H191" s="44" t="str">
        <f>AV191/AU191-1</f>
      </c>
      <c r="I191" s="44" t="str">
        <f>AV191/AO191-1</f>
      </c>
      <c r="J191" s="44" t="str">
        <f>AW191/AV191</f>
      </c>
      <c r="K191" s="44" t="str">
        <f>AV191/Sum(AV$1:AV$345)</f>
      </c>
      <c r="L191" s="44" t="str">
        <f>AW191/Sum(AW1:AW$345)</f>
      </c>
      <c r="M191" t="s">
        <v>1766</v>
      </c>
      <c r="N191" t="s">
        <v>3974</v>
      </c>
      <c r="O191" t="s">
        <v>3975</v>
      </c>
      <c r="P191" s="47"/>
      <c r="Q191" s="47"/>
      <c r="R191" s="47"/>
      <c r="S191" s="47"/>
      <c r="T191" s="47"/>
      <c r="U191" s="47" t="n">
        <v>61487.0800378261</v>
      </c>
      <c r="V191" s="47"/>
      <c r="W191" s="47" t="n">
        <v>1202866.51915915</v>
      </c>
      <c r="X191" s="47" t="n">
        <v>377322.417391623</v>
      </c>
      <c r="Y191" s="47" t="n">
        <v>367646.326305713</v>
      </c>
      <c r="Z191" s="47" t="n">
        <v>403544.737230348</v>
      </c>
      <c r="AA191" s="47" t="n">
        <v>302007.99841485</v>
      </c>
      <c r="AB191" s="47"/>
      <c r="AC191" s="47"/>
      <c r="AD191" s="47" t="n">
        <v>1135935.90154077</v>
      </c>
      <c r="AE191" s="47"/>
      <c r="AF191" s="47" t="n">
        <v>1175294.46903123</v>
      </c>
      <c r="AG191" s="47" t="n">
        <v>2319101.47105183</v>
      </c>
      <c r="AH191" s="47" t="n">
        <v>207110.409568016</v>
      </c>
      <c r="AI191" s="47" t="n">
        <v>145639.635214822</v>
      </c>
      <c r="AJ191" s="47" t="n">
        <v>703556.542374398</v>
      </c>
      <c r="AK191" s="47" t="n">
        <v>75131.7360205431</v>
      </c>
      <c r="AL191" s="47" t="n">
        <v>33885.2443935347</v>
      </c>
      <c r="AM191" s="47" t="n">
        <v>78127.6743932354</v>
      </c>
      <c r="AN191" s="47" t="n">
        <v>75515.5380695914</v>
      </c>
      <c r="AO191" s="47" t="n">
        <v>49992.7347061967</v>
      </c>
      <c r="AP191" s="47"/>
      <c r="AQ191" s="47"/>
      <c r="AR191" s="47"/>
      <c r="AS191" s="47"/>
      <c r="AT191" s="47" t="n">
        <v>30653.5768992982</v>
      </c>
      <c r="AU191" s="47"/>
      <c r="AV191" s="47"/>
      <c r="AW191" s="47"/>
    </row>
    <row r="192">
      <c r="A192" t="str">
        <f>M192</f>
      </c>
      <c r="B192" t="str">
        <f>N192</f>
      </c>
      <c r="C192" t="str">
        <f>O192</f>
      </c>
      <c r="D192" s="47" t="str">
        <f>AO192</f>
      </c>
      <c r="E192" s="47" t="str">
        <f>AU192</f>
      </c>
      <c r="F192" s="47" t="str">
        <f>AV192</f>
      </c>
      <c r="G192" s="47" t="str">
        <f>AW192</f>
      </c>
      <c r="H192" s="44" t="str">
        <f>AV192/AU192-1</f>
      </c>
      <c r="I192" s="44" t="str">
        <f>AV192/AO192-1</f>
      </c>
      <c r="J192" s="44" t="str">
        <f>AW192/AV192</f>
      </c>
      <c r="K192" s="44" t="str">
        <f>AV192/Sum(AV$1:AV$345)</f>
      </c>
      <c r="L192" s="44" t="str">
        <f>AW192/Sum(AW1:AW$345)</f>
      </c>
      <c r="M192" t="s">
        <v>1787</v>
      </c>
      <c r="N192" t="s">
        <v>3976</v>
      </c>
      <c r="O192" t="s">
        <v>3977</v>
      </c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 t="n">
        <v>4851918.08600085</v>
      </c>
      <c r="AE192" s="47" t="n">
        <v>11677015.5270824</v>
      </c>
      <c r="AF192" s="47" t="n">
        <v>11932838.4984801</v>
      </c>
      <c r="AG192" s="47" t="n">
        <v>1081860.30251701</v>
      </c>
      <c r="AH192" s="47" t="n">
        <v>442050.249919729</v>
      </c>
      <c r="AI192" s="47" t="n">
        <v>260070.455901821</v>
      </c>
      <c r="AJ192" s="47" t="n">
        <v>11572.4648976568</v>
      </c>
      <c r="AK192" s="47" t="n">
        <v>129031.442965403</v>
      </c>
      <c r="AL192" s="47" t="n">
        <v>140598.389338174</v>
      </c>
      <c r="AM192" s="47"/>
      <c r="AN192" s="47" t="n">
        <v>99465.228185342</v>
      </c>
      <c r="AO192" s="47" t="n">
        <v>208061.236653663</v>
      </c>
      <c r="AP192" s="47" t="n">
        <v>143063.61868927</v>
      </c>
      <c r="AQ192" s="47"/>
      <c r="AR192" s="47"/>
      <c r="AS192" s="47"/>
      <c r="AT192" s="47"/>
      <c r="AU192" s="47"/>
      <c r="AV192" s="47"/>
      <c r="AW192" s="47"/>
    </row>
    <row r="193">
      <c r="A193" t="str">
        <f>M193</f>
      </c>
      <c r="B193" t="str">
        <f>N193</f>
      </c>
      <c r="C193" t="str">
        <f>O193</f>
      </c>
      <c r="D193" s="47" t="str">
        <f>AO193</f>
      </c>
      <c r="E193" s="47" t="str">
        <f>AU193</f>
      </c>
      <c r="F193" s="47" t="str">
        <f>AV193</f>
      </c>
      <c r="G193" s="47" t="str">
        <f>AW193</f>
      </c>
      <c r="H193" s="44" t="str">
        <f>AV193/AU193-1</f>
      </c>
      <c r="I193" s="44" t="str">
        <f>AV193/AO193-1</f>
      </c>
      <c r="J193" s="44" t="str">
        <f>AW193/AV193</f>
      </c>
      <c r="K193" s="44" t="str">
        <f>AV193/Sum(AV$1:AV$345)</f>
      </c>
      <c r="L193" s="44" t="str">
        <f>AW193/Sum(AW1:AW$345)</f>
      </c>
      <c r="M193" t="s">
        <v>1787</v>
      </c>
      <c r="N193" t="s">
        <v>3978</v>
      </c>
      <c r="O193" t="s">
        <v>3979</v>
      </c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 t="n">
        <v>90846.3033473706</v>
      </c>
      <c r="AF193" s="47"/>
      <c r="AG193" s="47" t="n">
        <v>47951.1066528087</v>
      </c>
      <c r="AH193" s="47" t="n">
        <v>147340.899272248</v>
      </c>
      <c r="AI193" s="47" t="n">
        <v>184618.157087278</v>
      </c>
      <c r="AJ193" s="47"/>
      <c r="AK193" s="47"/>
      <c r="AL193" s="47" t="n">
        <v>42916.9439918114</v>
      </c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</row>
    <row r="194">
      <c r="A194" t="str">
        <f>M194</f>
      </c>
      <c r="B194" t="str">
        <f>N194</f>
      </c>
      <c r="C194" t="str">
        <f>O194</f>
      </c>
      <c r="D194" s="47" t="str">
        <f>AO194</f>
      </c>
      <c r="E194" s="47" t="str">
        <f>AU194</f>
      </c>
      <c r="F194" s="47" t="str">
        <f>AV194</f>
      </c>
      <c r="G194" s="47" t="str">
        <f>AW194</f>
      </c>
      <c r="H194" s="44" t="str">
        <f>AV194/AU194-1</f>
      </c>
      <c r="I194" s="44" t="str">
        <f>AV194/AO194-1</f>
      </c>
      <c r="J194" s="44" t="str">
        <f>AW194/AV194</f>
      </c>
      <c r="K194" s="44" t="str">
        <f>AV194/Sum(AV$1:AV$345)</f>
      </c>
      <c r="L194" s="44" t="str">
        <f>AW194/Sum(AW1:AW$345)</f>
      </c>
      <c r="M194" t="s">
        <v>1787</v>
      </c>
      <c r="N194" t="s">
        <v>3980</v>
      </c>
      <c r="O194" t="s">
        <v>3981</v>
      </c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 t="n">
        <v>35496.3584358976</v>
      </c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</row>
    <row r="195">
      <c r="A195" t="str">
        <f>M195</f>
      </c>
      <c r="B195" t="str">
        <f>N195</f>
      </c>
      <c r="C195" t="str">
        <f>O195</f>
      </c>
      <c r="D195" s="47" t="str">
        <f>AO195</f>
      </c>
      <c r="E195" s="47" t="str">
        <f>AU195</f>
      </c>
      <c r="F195" s="47" t="str">
        <f>AV195</f>
      </c>
      <c r="G195" s="47" t="str">
        <f>AW195</f>
      </c>
      <c r="H195" s="44" t="str">
        <f>AV195/AU195-1</f>
      </c>
      <c r="I195" s="44" t="str">
        <f>AV195/AO195-1</f>
      </c>
      <c r="J195" s="44" t="str">
        <f>AW195/AV195</f>
      </c>
      <c r="K195" s="44" t="str">
        <f>AV195/Sum(AV$1:AV$345)</f>
      </c>
      <c r="L195" s="44" t="str">
        <f>AW195/Sum(AW1:AW$345)</f>
      </c>
      <c r="M195" t="s">
        <v>1787</v>
      </c>
      <c r="N195" t="s">
        <v>3982</v>
      </c>
      <c r="O195" t="s">
        <v>3983</v>
      </c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 t="n">
        <v>0</v>
      </c>
      <c r="AK195" s="47" t="n">
        <v>0</v>
      </c>
      <c r="AL195" s="47" t="n">
        <v>14869.3101734429</v>
      </c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</row>
    <row r="196">
      <c r="A196" t="str">
        <f>M196</f>
      </c>
      <c r="B196" t="str">
        <f>N196</f>
      </c>
      <c r="C196" t="str">
        <f>O196</f>
      </c>
      <c r="D196" s="47" t="str">
        <f>AO196</f>
      </c>
      <c r="E196" s="47" t="str">
        <f>AU196</f>
      </c>
      <c r="F196" s="47" t="str">
        <f>AV196</f>
      </c>
      <c r="G196" s="47" t="str">
        <f>AW196</f>
      </c>
      <c r="H196" s="44" t="str">
        <f>AV196/AU196-1</f>
      </c>
      <c r="I196" s="44" t="str">
        <f>AV196/AO196-1</f>
      </c>
      <c r="J196" s="44" t="str">
        <f>AW196/AV196</f>
      </c>
      <c r="K196" s="44" t="str">
        <f>AV196/Sum(AV$1:AV$345)</f>
      </c>
      <c r="L196" s="44" t="str">
        <f>AW196/Sum(AW1:AW$345)</f>
      </c>
      <c r="M196" t="s">
        <v>1787</v>
      </c>
      <c r="N196" t="s">
        <v>3984</v>
      </c>
      <c r="O196" t="s">
        <v>3985</v>
      </c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 t="n">
        <v>25583.3585456425</v>
      </c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</row>
    <row r="197">
      <c r="A197" t="str">
        <f>M197</f>
      </c>
      <c r="B197" t="str">
        <f>N197</f>
      </c>
      <c r="C197" t="str">
        <f>O197</f>
      </c>
      <c r="D197" s="47" t="str">
        <f>AO197</f>
      </c>
      <c r="E197" s="47" t="str">
        <f>AU197</f>
      </c>
      <c r="F197" s="47" t="str">
        <f>AV197</f>
      </c>
      <c r="G197" s="47" t="str">
        <f>AW197</f>
      </c>
      <c r="H197" s="44" t="str">
        <f>AV197/AU197-1</f>
      </c>
      <c r="I197" s="44" t="str">
        <f>AV197/AO197-1</f>
      </c>
      <c r="J197" s="44" t="str">
        <f>AW197/AV197</f>
      </c>
      <c r="K197" s="44" t="str">
        <f>AV197/Sum(AV$1:AV$345)</f>
      </c>
      <c r="L197" s="44" t="str">
        <f>AW197/Sum(AW1:AW$345)</f>
      </c>
      <c r="M197" t="s">
        <v>1787</v>
      </c>
      <c r="N197" t="s">
        <v>3986</v>
      </c>
      <c r="O197" t="s">
        <v>3987</v>
      </c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 t="n">
        <v>0</v>
      </c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</row>
    <row r="198">
      <c r="A198" t="str">
        <f>M198</f>
      </c>
      <c r="B198" t="str">
        <f>N198</f>
      </c>
      <c r="C198" t="str">
        <f>O198</f>
      </c>
      <c r="D198" s="47" t="str">
        <f>AO198</f>
      </c>
      <c r="E198" s="47" t="str">
        <f>AU198</f>
      </c>
      <c r="F198" s="47" t="str">
        <f>AV198</f>
      </c>
      <c r="G198" s="47" t="str">
        <f>AW198</f>
      </c>
      <c r="H198" s="44" t="str">
        <f>AV198/AU198-1</f>
      </c>
      <c r="I198" s="44" t="str">
        <f>AV198/AO198-1</f>
      </c>
      <c r="J198" s="44" t="str">
        <f>AW198/AV198</f>
      </c>
      <c r="K198" s="44" t="str">
        <f>AV198/Sum(AV$1:AV$345)</f>
      </c>
      <c r="L198" s="44" t="str">
        <f>AW198/Sum(AW1:AW$345)</f>
      </c>
      <c r="M198" t="s">
        <v>1787</v>
      </c>
      <c r="N198" t="s">
        <v>1788</v>
      </c>
      <c r="O198" t="s">
        <v>1789</v>
      </c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 t="n">
        <v>134751</v>
      </c>
      <c r="AW198" s="47"/>
    </row>
    <row r="199">
      <c r="A199" t="str">
        <f>M199</f>
      </c>
      <c r="B199" t="str">
        <f>N199</f>
      </c>
      <c r="C199" t="str">
        <f>O199</f>
      </c>
      <c r="D199" s="47" t="str">
        <f>AO199</f>
      </c>
      <c r="E199" s="47" t="str">
        <f>AU199</f>
      </c>
      <c r="F199" s="47" t="str">
        <f>AV199</f>
      </c>
      <c r="G199" s="47" t="str">
        <f>AW199</f>
      </c>
      <c r="H199" s="44" t="str">
        <f>AV199/AU199-1</f>
      </c>
      <c r="I199" s="44" t="str">
        <f>AV199/AO199-1</f>
      </c>
      <c r="J199" s="44" t="str">
        <f>AW199/AV199</f>
      </c>
      <c r="K199" s="44" t="str">
        <f>AV199/Sum(AV$1:AV$345)</f>
      </c>
      <c r="L199" s="44" t="str">
        <f>AW199/Sum(AW1:AW$345)</f>
      </c>
      <c r="M199" t="s">
        <v>1787</v>
      </c>
      <c r="N199" t="s">
        <v>3988</v>
      </c>
      <c r="O199" t="s">
        <v>3989</v>
      </c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 t="n">
        <v>4167.91707897734</v>
      </c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</row>
    <row r="200">
      <c r="A200" t="str">
        <f>M200</f>
      </c>
      <c r="B200" t="str">
        <f>N200</f>
      </c>
      <c r="C200" t="str">
        <f>O200</f>
      </c>
      <c r="D200" s="47" t="str">
        <f>AO200</f>
      </c>
      <c r="E200" s="47" t="str">
        <f>AU200</f>
      </c>
      <c r="F200" s="47" t="str">
        <f>AV200</f>
      </c>
      <c r="G200" s="47" t="str">
        <f>AW200</f>
      </c>
      <c r="H200" s="44" t="str">
        <f>AV200/AU200-1</f>
      </c>
      <c r="I200" s="44" t="str">
        <f>AV200/AO200-1</f>
      </c>
      <c r="J200" s="44" t="str">
        <f>AW200/AV200</f>
      </c>
      <c r="K200" s="44" t="str">
        <f>AV200/Sum(AV$1:AV$345)</f>
      </c>
      <c r="L200" s="44" t="str">
        <f>AW200/Sum(AW1:AW$345)</f>
      </c>
      <c r="M200" t="s">
        <v>1787</v>
      </c>
      <c r="N200" t="s">
        <v>3990</v>
      </c>
      <c r="O200" t="s">
        <v>3991</v>
      </c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 t="n">
        <v>12204.7678918662</v>
      </c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 t="n">
        <v>7199.10523620306</v>
      </c>
      <c r="AR200" s="47"/>
      <c r="AS200" s="47"/>
      <c r="AT200" s="47"/>
      <c r="AU200" s="47"/>
      <c r="AV200" s="47"/>
      <c r="AW200" s="47"/>
    </row>
    <row r="201">
      <c r="A201" t="str">
        <f>M201</f>
      </c>
      <c r="B201" t="str">
        <f>N201</f>
      </c>
      <c r="C201" t="str">
        <f>O201</f>
      </c>
      <c r="D201" s="47" t="str">
        <f>AO201</f>
      </c>
      <c r="E201" s="47" t="str">
        <f>AU201</f>
      </c>
      <c r="F201" s="47" t="str">
        <f>AV201</f>
      </c>
      <c r="G201" s="47" t="str">
        <f>AW201</f>
      </c>
      <c r="H201" s="44" t="str">
        <f>AV201/AU201-1</f>
      </c>
      <c r="I201" s="44" t="str">
        <f>AV201/AO201-1</f>
      </c>
      <c r="J201" s="44" t="str">
        <f>AW201/AV201</f>
      </c>
      <c r="K201" s="44" t="str">
        <f>AV201/Sum(AV$1:AV$345)</f>
      </c>
      <c r="L201" s="44" t="str">
        <f>AW201/Sum(AW1:AW$345)</f>
      </c>
      <c r="M201" t="s">
        <v>1787</v>
      </c>
      <c r="N201" t="s">
        <v>3992</v>
      </c>
      <c r="O201" t="s">
        <v>3993</v>
      </c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 t="n">
        <v>0</v>
      </c>
      <c r="AV201" s="47"/>
      <c r="AW201" s="47"/>
    </row>
    <row r="202">
      <c r="A202" t="str">
        <f>M202</f>
      </c>
      <c r="B202" t="str">
        <f>N202</f>
      </c>
      <c r="C202" t="str">
        <f>O202</f>
      </c>
      <c r="D202" s="47" t="str">
        <f>AO202</f>
      </c>
      <c r="E202" s="47" t="str">
        <f>AU202</f>
      </c>
      <c r="F202" s="47" t="str">
        <f>AV202</f>
      </c>
      <c r="G202" s="47" t="str">
        <f>AW202</f>
      </c>
      <c r="H202" s="44" t="str">
        <f>AV202/AU202-1</f>
      </c>
      <c r="I202" s="44" t="str">
        <f>AV202/AO202-1</f>
      </c>
      <c r="J202" s="44" t="str">
        <f>AW202/AV202</f>
      </c>
      <c r="K202" s="44" t="str">
        <f>AV202/Sum(AV$1:AV$345)</f>
      </c>
      <c r="L202" s="44" t="str">
        <f>AW202/Sum(AW1:AW$345)</f>
      </c>
      <c r="M202" t="s">
        <v>1787</v>
      </c>
      <c r="N202" t="s">
        <v>3994</v>
      </c>
      <c r="O202" t="s">
        <v>3995</v>
      </c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 t="n">
        <v>52304.2222447089</v>
      </c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</row>
    <row r="203">
      <c r="A203" t="str">
        <f>M203</f>
      </c>
      <c r="B203" t="str">
        <f>N203</f>
      </c>
      <c r="C203" t="str">
        <f>O203</f>
      </c>
      <c r="D203" s="47" t="str">
        <f>AO203</f>
      </c>
      <c r="E203" s="47" t="str">
        <f>AU203</f>
      </c>
      <c r="F203" s="47" t="str">
        <f>AV203</f>
      </c>
      <c r="G203" s="47" t="str">
        <f>AW203</f>
      </c>
      <c r="H203" s="44" t="str">
        <f>AV203/AU203-1</f>
      </c>
      <c r="I203" s="44" t="str">
        <f>AV203/AO203-1</f>
      </c>
      <c r="J203" s="44" t="str">
        <f>AW203/AV203</f>
      </c>
      <c r="K203" s="44" t="str">
        <f>AV203/Sum(AV$1:AV$345)</f>
      </c>
      <c r="L203" s="44" t="str">
        <f>AW203/Sum(AW1:AW$345)</f>
      </c>
      <c r="M203" t="s">
        <v>1787</v>
      </c>
      <c r="N203" t="s">
        <v>3996</v>
      </c>
      <c r="O203" t="s">
        <v>3997</v>
      </c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 t="n">
        <v>21687.4486122376</v>
      </c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</row>
    <row r="204">
      <c r="A204" t="str">
        <f>M204</f>
      </c>
      <c r="B204" t="str">
        <f>N204</f>
      </c>
      <c r="C204" t="str">
        <f>O204</f>
      </c>
      <c r="D204" s="47" t="str">
        <f>AO204</f>
      </c>
      <c r="E204" s="47" t="str">
        <f>AU204</f>
      </c>
      <c r="F204" s="47" t="str">
        <f>AV204</f>
      </c>
      <c r="G204" s="47" t="str">
        <f>AW204</f>
      </c>
      <c r="H204" s="44" t="str">
        <f>AV204/AU204-1</f>
      </c>
      <c r="I204" s="44" t="str">
        <f>AV204/AO204-1</f>
      </c>
      <c r="J204" s="44" t="str">
        <f>AW204/AV204</f>
      </c>
      <c r="K204" s="44" t="str">
        <f>AV204/Sum(AV$1:AV$345)</f>
      </c>
      <c r="L204" s="44" t="str">
        <f>AW204/Sum(AW1:AW$345)</f>
      </c>
      <c r="M204" t="s">
        <v>1787</v>
      </c>
      <c r="N204" t="s">
        <v>3998</v>
      </c>
      <c r="O204" t="s">
        <v>3999</v>
      </c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 t="n">
        <v>271315.378329563</v>
      </c>
      <c r="AU204" s="47"/>
      <c r="AV204" s="47"/>
      <c r="AW204" s="47"/>
    </row>
    <row r="205">
      <c r="A205" t="str">
        <f>M205</f>
      </c>
      <c r="B205" t="str">
        <f>N205</f>
      </c>
      <c r="C205" t="str">
        <f>O205</f>
      </c>
      <c r="D205" s="47" t="str">
        <f>AO205</f>
      </c>
      <c r="E205" s="47" t="str">
        <f>AU205</f>
      </c>
      <c r="F205" s="47" t="str">
        <f>AV205</f>
      </c>
      <c r="G205" s="47" t="str">
        <f>AW205</f>
      </c>
      <c r="H205" s="44" t="str">
        <f>AV205/AU205-1</f>
      </c>
      <c r="I205" s="44" t="str">
        <f>AV205/AO205-1</f>
      </c>
      <c r="J205" s="44" t="str">
        <f>AW205/AV205</f>
      </c>
      <c r="K205" s="44" t="str">
        <f>AV205/Sum(AV$1:AV$345)</f>
      </c>
      <c r="L205" s="44" t="str">
        <f>AW205/Sum(AW1:AW$345)</f>
      </c>
      <c r="M205" t="s">
        <v>1787</v>
      </c>
      <c r="N205" t="s">
        <v>4000</v>
      </c>
      <c r="O205" t="s">
        <v>4001</v>
      </c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 t="n">
        <v>28456.897856206</v>
      </c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</row>
    <row r="206">
      <c r="A206" t="str">
        <f>M206</f>
      </c>
      <c r="B206" t="str">
        <f>N206</f>
      </c>
      <c r="C206" t="str">
        <f>O206</f>
      </c>
      <c r="D206" s="47" t="str">
        <f>AO206</f>
      </c>
      <c r="E206" s="47" t="str">
        <f>AU206</f>
      </c>
      <c r="F206" s="47" t="str">
        <f>AV206</f>
      </c>
      <c r="G206" s="47" t="str">
        <f>AW206</f>
      </c>
      <c r="H206" s="44" t="str">
        <f>AV206/AU206-1</f>
      </c>
      <c r="I206" s="44" t="str">
        <f>AV206/AO206-1</f>
      </c>
      <c r="J206" s="44" t="str">
        <f>AW206/AV206</f>
      </c>
      <c r="K206" s="44" t="str">
        <f>AV206/Sum(AV$1:AV$345)</f>
      </c>
      <c r="L206" s="44" t="str">
        <f>AW206/Sum(AW1:AW$345)</f>
      </c>
      <c r="M206" t="s">
        <v>1787</v>
      </c>
      <c r="N206" t="s">
        <v>4002</v>
      </c>
      <c r="O206" t="s">
        <v>4003</v>
      </c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 t="n">
        <v>166742.118558055</v>
      </c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</row>
    <row r="207">
      <c r="A207" t="str">
        <f>M207</f>
      </c>
      <c r="B207" t="str">
        <f>N207</f>
      </c>
      <c r="C207" t="str">
        <f>O207</f>
      </c>
      <c r="D207" s="47" t="str">
        <f>AO207</f>
      </c>
      <c r="E207" s="47" t="str">
        <f>AU207</f>
      </c>
      <c r="F207" s="47" t="str">
        <f>AV207</f>
      </c>
      <c r="G207" s="47" t="str">
        <f>AW207</f>
      </c>
      <c r="H207" s="44" t="str">
        <f>AV207/AU207-1</f>
      </c>
      <c r="I207" s="44" t="str">
        <f>AV207/AO207-1</f>
      </c>
      <c r="J207" s="44" t="str">
        <f>AW207/AV207</f>
      </c>
      <c r="K207" s="44" t="str">
        <f>AV207/Sum(AV$1:AV$345)</f>
      </c>
      <c r="L207" s="44" t="str">
        <f>AW207/Sum(AW1:AW$345)</f>
      </c>
      <c r="M207" t="s">
        <v>1787</v>
      </c>
      <c r="N207" t="s">
        <v>4004</v>
      </c>
      <c r="O207" t="s">
        <v>4005</v>
      </c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 t="n">
        <v>17010.1573662866</v>
      </c>
      <c r="AH207" s="47"/>
      <c r="AI207" s="47"/>
      <c r="AJ207" s="47"/>
      <c r="AK207" s="47"/>
      <c r="AL207" s="47"/>
      <c r="AM207" s="47"/>
      <c r="AN207" s="47" t="n">
        <v>68267.1625574927</v>
      </c>
      <c r="AO207" s="47"/>
      <c r="AP207" s="47"/>
      <c r="AQ207" s="47"/>
      <c r="AR207" s="47"/>
      <c r="AS207" s="47"/>
      <c r="AT207" s="47"/>
      <c r="AU207" s="47"/>
      <c r="AV207" s="47"/>
      <c r="AW207" s="47"/>
    </row>
    <row r="208">
      <c r="A208" t="str">
        <f>M208</f>
      </c>
      <c r="B208" t="str">
        <f>N208</f>
      </c>
      <c r="C208" t="str">
        <f>O208</f>
      </c>
      <c r="D208" s="47" t="str">
        <f>AO208</f>
      </c>
      <c r="E208" s="47" t="str">
        <f>AU208</f>
      </c>
      <c r="F208" s="47" t="str">
        <f>AV208</f>
      </c>
      <c r="G208" s="47" t="str">
        <f>AW208</f>
      </c>
      <c r="H208" s="44" t="str">
        <f>AV208/AU208-1</f>
      </c>
      <c r="I208" s="44" t="str">
        <f>AV208/AO208-1</f>
      </c>
      <c r="J208" s="44" t="str">
        <f>AW208/AV208</f>
      </c>
      <c r="K208" s="44" t="str">
        <f>AV208/Sum(AV$1:AV$345)</f>
      </c>
      <c r="L208" s="44" t="str">
        <f>AW208/Sum(AW1:AW$345)</f>
      </c>
      <c r="M208" t="s">
        <v>1787</v>
      </c>
      <c r="N208" t="s">
        <v>4006</v>
      </c>
      <c r="O208" t="s">
        <v>4007</v>
      </c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 t="n">
        <v>16213.5246826742</v>
      </c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</row>
    <row r="209">
      <c r="A209" t="str">
        <f>M209</f>
      </c>
      <c r="B209" t="str">
        <f>N209</f>
      </c>
      <c r="C209" t="str">
        <f>O209</f>
      </c>
      <c r="D209" s="47" t="str">
        <f>AO209</f>
      </c>
      <c r="E209" s="47" t="str">
        <f>AU209</f>
      </c>
      <c r="F209" s="47" t="str">
        <f>AV209</f>
      </c>
      <c r="G209" s="47" t="str">
        <f>AW209</f>
      </c>
      <c r="H209" s="44" t="str">
        <f>AV209/AU209-1</f>
      </c>
      <c r="I209" s="44" t="str">
        <f>AV209/AO209-1</f>
      </c>
      <c r="J209" s="44" t="str">
        <f>AW209/AV209</f>
      </c>
      <c r="K209" s="44" t="str">
        <f>AV209/Sum(AV$1:AV$345)</f>
      </c>
      <c r="L209" s="44" t="str">
        <f>AW209/Sum(AW1:AW$345)</f>
      </c>
      <c r="M209" t="s">
        <v>1787</v>
      </c>
      <c r="N209" t="s">
        <v>4008</v>
      </c>
      <c r="O209" t="s">
        <v>4009</v>
      </c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 t="n">
        <v>65748.6406935451</v>
      </c>
      <c r="AQ209" s="47" t="n">
        <v>0</v>
      </c>
      <c r="AR209" s="47"/>
      <c r="AS209" s="47"/>
      <c r="AT209" s="47"/>
      <c r="AU209" s="47"/>
      <c r="AV209" s="47"/>
      <c r="AW209" s="47"/>
    </row>
    <row r="210">
      <c r="A210" t="str">
        <f>M210</f>
      </c>
      <c r="B210" t="str">
        <f>N210</f>
      </c>
      <c r="C210" t="str">
        <f>O210</f>
      </c>
      <c r="D210" s="47" t="str">
        <f>AO210</f>
      </c>
      <c r="E210" s="47" t="str">
        <f>AU210</f>
      </c>
      <c r="F210" s="47" t="str">
        <f>AV210</f>
      </c>
      <c r="G210" s="47" t="str">
        <f>AW210</f>
      </c>
      <c r="H210" s="44" t="str">
        <f>AV210/AU210-1</f>
      </c>
      <c r="I210" s="44" t="str">
        <f>AV210/AO210-1</f>
      </c>
      <c r="J210" s="44" t="str">
        <f>AW210/AV210</f>
      </c>
      <c r="K210" s="44" t="str">
        <f>AV210/Sum(AV$1:AV$345)</f>
      </c>
      <c r="L210" s="44" t="str">
        <f>AW210/Sum(AW1:AW$345)</f>
      </c>
      <c r="M210" t="s">
        <v>1787</v>
      </c>
      <c r="N210" t="s">
        <v>4010</v>
      </c>
      <c r="O210" t="s">
        <v>4011</v>
      </c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 t="n">
        <v>33669.2834112753</v>
      </c>
      <c r="AL210" s="47"/>
      <c r="AM210" s="47" t="n">
        <v>7234.51340147789</v>
      </c>
      <c r="AN210" s="47" t="n">
        <v>0</v>
      </c>
      <c r="AO210" s="47"/>
      <c r="AP210" s="47"/>
      <c r="AQ210" s="47" t="n">
        <v>19459.2529099373</v>
      </c>
      <c r="AR210" s="47"/>
      <c r="AS210" s="47"/>
      <c r="AT210" s="47"/>
      <c r="AU210" s="47"/>
      <c r="AV210" s="47"/>
      <c r="AW210" s="47"/>
    </row>
    <row r="211">
      <c r="A211" t="str">
        <f>M211</f>
      </c>
      <c r="B211" t="str">
        <f>N211</f>
      </c>
      <c r="C211" t="str">
        <f>O211</f>
      </c>
      <c r="D211" s="47" t="str">
        <f>AO211</f>
      </c>
      <c r="E211" s="47" t="str">
        <f>AU211</f>
      </c>
      <c r="F211" s="47" t="str">
        <f>AV211</f>
      </c>
      <c r="G211" s="47" t="str">
        <f>AW211</f>
      </c>
      <c r="H211" s="44" t="str">
        <f>AV211/AU211-1</f>
      </c>
      <c r="I211" s="44" t="str">
        <f>AV211/AO211-1</f>
      </c>
      <c r="J211" s="44" t="str">
        <f>AW211/AV211</f>
      </c>
      <c r="K211" s="44" t="str">
        <f>AV211/Sum(AV$1:AV$345)</f>
      </c>
      <c r="L211" s="44" t="str">
        <f>AW211/Sum(AW1:AW$345)</f>
      </c>
      <c r="M211" t="s">
        <v>1787</v>
      </c>
      <c r="N211" t="s">
        <v>4012</v>
      </c>
      <c r="O211" t="s">
        <v>4013</v>
      </c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 t="n">
        <v>-11404.8721784298</v>
      </c>
      <c r="AF211" s="47" t="n">
        <v>5677.82535513934</v>
      </c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 t="n">
        <v>38731.7619265126</v>
      </c>
      <c r="AT211" s="47"/>
      <c r="AU211" s="47"/>
      <c r="AV211" s="47"/>
      <c r="AW211" s="47"/>
    </row>
    <row r="212">
      <c r="A212" t="str">
        <f>M212</f>
      </c>
      <c r="B212" t="str">
        <f>N212</f>
      </c>
      <c r="C212" t="str">
        <f>O212</f>
      </c>
      <c r="D212" s="47" t="str">
        <f>AO212</f>
      </c>
      <c r="E212" s="47" t="str">
        <f>AU212</f>
      </c>
      <c r="F212" s="47" t="str">
        <f>AV212</f>
      </c>
      <c r="G212" s="47" t="str">
        <f>AW212</f>
      </c>
      <c r="H212" s="44" t="str">
        <f>AV212/AU212-1</f>
      </c>
      <c r="I212" s="44" t="str">
        <f>AV212/AO212-1</f>
      </c>
      <c r="J212" s="44" t="str">
        <f>AW212/AV212</f>
      </c>
      <c r="K212" s="44" t="str">
        <f>AV212/Sum(AV$1:AV$345)</f>
      </c>
      <c r="L212" s="44" t="str">
        <f>AW212/Sum(AW1:AW$345)</f>
      </c>
      <c r="M212" t="s">
        <v>1787</v>
      </c>
      <c r="N212" t="s">
        <v>4014</v>
      </c>
      <c r="O212" t="s">
        <v>4015</v>
      </c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 t="n">
        <v>202746.755657273</v>
      </c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</row>
    <row r="213">
      <c r="A213" t="str">
        <f>M213</f>
      </c>
      <c r="B213" t="str">
        <f>N213</f>
      </c>
      <c r="C213" t="str">
        <f>O213</f>
      </c>
      <c r="D213" s="47" t="str">
        <f>AO213</f>
      </c>
      <c r="E213" s="47" t="str">
        <f>AU213</f>
      </c>
      <c r="F213" s="47" t="str">
        <f>AV213</f>
      </c>
      <c r="G213" s="47" t="str">
        <f>AW213</f>
      </c>
      <c r="H213" s="44" t="str">
        <f>AV213/AU213-1</f>
      </c>
      <c r="I213" s="44" t="str">
        <f>AV213/AO213-1</f>
      </c>
      <c r="J213" s="44" t="str">
        <f>AW213/AV213</f>
      </c>
      <c r="K213" s="44" t="str">
        <f>AV213/Sum(AV$1:AV$345)</f>
      </c>
      <c r="L213" s="44" t="str">
        <f>AW213/Sum(AW1:AW$345)</f>
      </c>
      <c r="M213" t="s">
        <v>1787</v>
      </c>
      <c r="N213" t="s">
        <v>4016</v>
      </c>
      <c r="O213" t="s">
        <v>4017</v>
      </c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 t="n">
        <v>11051.9714121348</v>
      </c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 t="n">
        <v>5795.99476246347</v>
      </c>
      <c r="AP213" s="47"/>
      <c r="AQ213" s="47"/>
      <c r="AR213" s="47"/>
      <c r="AS213" s="47"/>
      <c r="AT213" s="47"/>
      <c r="AU213" s="47"/>
      <c r="AV213" s="47"/>
      <c r="AW213" s="47"/>
    </row>
    <row r="214">
      <c r="A214" t="str">
        <f>M214</f>
      </c>
      <c r="B214" t="str">
        <f>N214</f>
      </c>
      <c r="C214" t="str">
        <f>O214</f>
      </c>
      <c r="D214" s="47" t="str">
        <f>AO214</f>
      </c>
      <c r="E214" s="47" t="str">
        <f>AU214</f>
      </c>
      <c r="F214" s="47" t="str">
        <f>AV214</f>
      </c>
      <c r="G214" s="47" t="str">
        <f>AW214</f>
      </c>
      <c r="H214" s="44" t="str">
        <f>AV214/AU214-1</f>
      </c>
      <c r="I214" s="44" t="str">
        <f>AV214/AO214-1</f>
      </c>
      <c r="J214" s="44" t="str">
        <f>AW214/AV214</f>
      </c>
      <c r="K214" s="44" t="str">
        <f>AV214/Sum(AV$1:AV$345)</f>
      </c>
      <c r="L214" s="44" t="str">
        <f>AW214/Sum(AW1:AW$345)</f>
      </c>
      <c r="M214" t="s">
        <v>1787</v>
      </c>
      <c r="N214" t="s">
        <v>4018</v>
      </c>
      <c r="O214" t="s">
        <v>4019</v>
      </c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 t="n">
        <v>55330.0226187198</v>
      </c>
      <c r="AJ214" s="47" t="n">
        <v>-2616.45543217403</v>
      </c>
      <c r="AK214" s="47" t="n">
        <v>47623.2749576098</v>
      </c>
      <c r="AL214" s="47" t="n">
        <v>67529.9624871153</v>
      </c>
      <c r="AM214" s="47" t="n">
        <v>51030.6251310011</v>
      </c>
      <c r="AN214" s="47" t="n">
        <v>103637.381289289</v>
      </c>
      <c r="AO214" s="47" t="n">
        <v>51296.5351711659</v>
      </c>
      <c r="AP214" s="47" t="n">
        <v>0</v>
      </c>
      <c r="AQ214" s="47"/>
      <c r="AR214" s="47" t="n">
        <v>119900.707278171</v>
      </c>
      <c r="AS214" s="47" t="n">
        <v>0</v>
      </c>
      <c r="AT214" s="47"/>
      <c r="AU214" s="47"/>
      <c r="AV214" s="47"/>
      <c r="AW214" s="47"/>
    </row>
    <row r="215">
      <c r="A215" t="str">
        <f>M215</f>
      </c>
      <c r="B215" t="str">
        <f>N215</f>
      </c>
      <c r="C215" t="str">
        <f>O215</f>
      </c>
      <c r="D215" s="47" t="str">
        <f>AO215</f>
      </c>
      <c r="E215" s="47" t="str">
        <f>AU215</f>
      </c>
      <c r="F215" s="47" t="str">
        <f>AV215</f>
      </c>
      <c r="G215" s="47" t="str">
        <f>AW215</f>
      </c>
      <c r="H215" s="44" t="str">
        <f>AV215/AU215-1</f>
      </c>
      <c r="I215" s="44" t="str">
        <f>AV215/AO215-1</f>
      </c>
      <c r="J215" s="44" t="str">
        <f>AW215/AV215</f>
      </c>
      <c r="K215" s="44" t="str">
        <f>AV215/Sum(AV$1:AV$345)</f>
      </c>
      <c r="L215" s="44" t="str">
        <f>AW215/Sum(AW1:AW$345)</f>
      </c>
      <c r="M215" t="s">
        <v>1787</v>
      </c>
      <c r="N215" t="s">
        <v>4020</v>
      </c>
      <c r="O215" t="s">
        <v>4021</v>
      </c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 t="n">
        <v>626663.910753382</v>
      </c>
      <c r="AR215" s="47" t="n">
        <v>0</v>
      </c>
      <c r="AS215" s="47"/>
      <c r="AT215" s="47"/>
      <c r="AU215" s="47"/>
      <c r="AV215" s="47"/>
      <c r="AW215" s="47"/>
    </row>
    <row r="216">
      <c r="A216" t="str">
        <f>M216</f>
      </c>
      <c r="B216" t="str">
        <f>N216</f>
      </c>
      <c r="C216" t="str">
        <f>O216</f>
      </c>
      <c r="D216" s="47" t="str">
        <f>AO216</f>
      </c>
      <c r="E216" s="47" t="str">
        <f>AU216</f>
      </c>
      <c r="F216" s="47" t="str">
        <f>AV216</f>
      </c>
      <c r="G216" s="47" t="str">
        <f>AW216</f>
      </c>
      <c r="H216" s="44" t="str">
        <f>AV216/AU216-1</f>
      </c>
      <c r="I216" s="44" t="str">
        <f>AV216/AO216-1</f>
      </c>
      <c r="J216" s="44" t="str">
        <f>AW216/AV216</f>
      </c>
      <c r="K216" s="44" t="str">
        <f>AV216/Sum(AV$1:AV$345)</f>
      </c>
      <c r="L216" s="44" t="str">
        <f>AW216/Sum(AW1:AW$345)</f>
      </c>
      <c r="M216" t="s">
        <v>1787</v>
      </c>
      <c r="N216" t="s">
        <v>4022</v>
      </c>
      <c r="O216" t="s">
        <v>4023</v>
      </c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 t="n">
        <v>866589.964216105</v>
      </c>
      <c r="AO216" s="47" t="n">
        <v>0</v>
      </c>
      <c r="AP216" s="47" t="n">
        <v>291746.953683588</v>
      </c>
      <c r="AQ216" s="47"/>
      <c r="AR216" s="47"/>
      <c r="AS216" s="47"/>
      <c r="AT216" s="47"/>
      <c r="AU216" s="47"/>
      <c r="AV216" s="47"/>
      <c r="AW216" s="47"/>
    </row>
    <row r="217">
      <c r="A217" t="str">
        <f>M217</f>
      </c>
      <c r="B217" t="str">
        <f>N217</f>
      </c>
      <c r="C217" t="str">
        <f>O217</f>
      </c>
      <c r="D217" s="47" t="str">
        <f>AO217</f>
      </c>
      <c r="E217" s="47" t="str">
        <f>AU217</f>
      </c>
      <c r="F217" s="47" t="str">
        <f>AV217</f>
      </c>
      <c r="G217" s="47" t="str">
        <f>AW217</f>
      </c>
      <c r="H217" s="44" t="str">
        <f>AV217/AU217-1</f>
      </c>
      <c r="I217" s="44" t="str">
        <f>AV217/AO217-1</f>
      </c>
      <c r="J217" s="44" t="str">
        <f>AW217/AV217</f>
      </c>
      <c r="K217" s="44" t="str">
        <f>AV217/Sum(AV$1:AV$345)</f>
      </c>
      <c r="L217" s="44" t="str">
        <f>AW217/Sum(AW1:AW$345)</f>
      </c>
      <c r="M217" t="s">
        <v>1787</v>
      </c>
      <c r="N217" t="s">
        <v>1790</v>
      </c>
      <c r="O217" t="s">
        <v>1791</v>
      </c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 t="n">
        <v>1877279.4955919</v>
      </c>
      <c r="AF217" s="47" t="n">
        <v>606259.204751421</v>
      </c>
      <c r="AG217" s="47" t="n">
        <v>315916.375164255</v>
      </c>
      <c r="AH217" s="47"/>
      <c r="AI217" s="47" t="n">
        <v>199214.318995032</v>
      </c>
      <c r="AJ217" s="47" t="n">
        <v>97568.9312934855</v>
      </c>
      <c r="AK217" s="47" t="n">
        <v>176628.648745927</v>
      </c>
      <c r="AL217" s="47" t="n">
        <v>188148.790919121</v>
      </c>
      <c r="AM217" s="47" t="n">
        <v>155485.151359729</v>
      </c>
      <c r="AN217" s="47" t="n">
        <v>2218220.2390741</v>
      </c>
      <c r="AO217" s="47" t="n">
        <v>113380.180172953</v>
      </c>
      <c r="AP217" s="47"/>
      <c r="AQ217" s="47" t="n">
        <v>113031.963119019</v>
      </c>
      <c r="AR217" s="47" t="n">
        <v>545635.596612542</v>
      </c>
      <c r="AS217" s="47" t="n">
        <v>0</v>
      </c>
      <c r="AT217" s="47" t="n">
        <v>1030627.74323402</v>
      </c>
      <c r="AU217" s="47"/>
      <c r="AV217" s="47" t="n">
        <v>-6480</v>
      </c>
      <c r="AW217" s="47"/>
    </row>
    <row r="218">
      <c r="A218" t="str">
        <f>M218</f>
      </c>
      <c r="B218" t="str">
        <f>N218</f>
      </c>
      <c r="C218" t="str">
        <f>O218</f>
      </c>
      <c r="D218" s="47" t="str">
        <f>AO218</f>
      </c>
      <c r="E218" s="47" t="str">
        <f>AU218</f>
      </c>
      <c r="F218" s="47" t="str">
        <f>AV218</f>
      </c>
      <c r="G218" s="47" t="str">
        <f>AW218</f>
      </c>
      <c r="H218" s="44" t="str">
        <f>AV218/AU218-1</f>
      </c>
      <c r="I218" s="44" t="str">
        <f>AV218/AO218-1</f>
      </c>
      <c r="J218" s="44" t="str">
        <f>AW218/AV218</f>
      </c>
      <c r="K218" s="44" t="str">
        <f>AV218/Sum(AV$1:AV$345)</f>
      </c>
      <c r="L218" s="44" t="str">
        <f>AW218/Sum(AW1:AW$345)</f>
      </c>
      <c r="M218" t="s">
        <v>1787</v>
      </c>
      <c r="N218" t="s">
        <v>4024</v>
      </c>
      <c r="O218" t="s">
        <v>4025</v>
      </c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 t="n">
        <v>2837900.32994338</v>
      </c>
      <c r="AF218" s="47" t="n">
        <v>1826444.98540609</v>
      </c>
      <c r="AG218" s="47" t="n">
        <v>1761154.23491622</v>
      </c>
      <c r="AH218" s="47" t="n">
        <v>4815765.79148036</v>
      </c>
      <c r="AI218" s="47" t="n">
        <v>85004.1625585518</v>
      </c>
      <c r="AJ218" s="47"/>
      <c r="AK218" s="47" t="n">
        <v>109364.690575288</v>
      </c>
      <c r="AL218" s="47" t="n">
        <v>-2148.06356759015</v>
      </c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</row>
    <row r="219">
      <c r="A219" t="str">
        <f>M219</f>
      </c>
      <c r="B219" t="str">
        <f>N219</f>
      </c>
      <c r="C219" t="str">
        <f>O219</f>
      </c>
      <c r="D219" s="47" t="str">
        <f>AO219</f>
      </c>
      <c r="E219" s="47" t="str">
        <f>AU219</f>
      </c>
      <c r="F219" s="47" t="str">
        <f>AV219</f>
      </c>
      <c r="G219" s="47" t="str">
        <f>AW219</f>
      </c>
      <c r="H219" s="44" t="str">
        <f>AV219/AU219-1</f>
      </c>
      <c r="I219" s="44" t="str">
        <f>AV219/AO219-1</f>
      </c>
      <c r="J219" s="44" t="str">
        <f>AW219/AV219</f>
      </c>
      <c r="K219" s="44" t="str">
        <f>AV219/Sum(AV$1:AV$345)</f>
      </c>
      <c r="L219" s="44" t="str">
        <f>AW219/Sum(AW1:AW$345)</f>
      </c>
      <c r="M219" t="s">
        <v>1787</v>
      </c>
      <c r="N219" t="s">
        <v>4026</v>
      </c>
      <c r="O219" t="s">
        <v>4027</v>
      </c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 t="n">
        <v>13275.8486775747</v>
      </c>
      <c r="AF219" s="47"/>
      <c r="AG219" s="47" t="n">
        <v>5540.90639139466</v>
      </c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 t="n">
        <v>7461.24972719592</v>
      </c>
      <c r="AS219" s="47"/>
      <c r="AT219" s="47"/>
      <c r="AU219" s="47"/>
      <c r="AV219" s="47"/>
      <c r="AW219" s="47"/>
    </row>
    <row r="220">
      <c r="A220" t="str">
        <f>M220</f>
      </c>
      <c r="B220" t="str">
        <f>N220</f>
      </c>
      <c r="C220" t="str">
        <f>O220</f>
      </c>
      <c r="D220" s="47" t="str">
        <f>AO220</f>
      </c>
      <c r="E220" s="47" t="str">
        <f>AU220</f>
      </c>
      <c r="F220" s="47" t="str">
        <f>AV220</f>
      </c>
      <c r="G220" s="47" t="str">
        <f>AW220</f>
      </c>
      <c r="H220" s="44" t="str">
        <f>AV220/AU220-1</f>
      </c>
      <c r="I220" s="44" t="str">
        <f>AV220/AO220-1</f>
      </c>
      <c r="J220" s="44" t="str">
        <f>AW220/AV220</f>
      </c>
      <c r="K220" s="44" t="str">
        <f>AV220/Sum(AV$1:AV$345)</f>
      </c>
      <c r="L220" s="44" t="str">
        <f>AW220/Sum(AW1:AW$345)</f>
      </c>
      <c r="M220" t="s">
        <v>1787</v>
      </c>
      <c r="N220" t="s">
        <v>4028</v>
      </c>
      <c r="O220" t="s">
        <v>4029</v>
      </c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 t="n">
        <v>668313.843889742</v>
      </c>
      <c r="AL220" s="47"/>
      <c r="AM220" s="47" t="n">
        <v>665142.398800835</v>
      </c>
      <c r="AN220" s="47" t="n">
        <v>658875.951003524</v>
      </c>
      <c r="AO220" s="47"/>
      <c r="AP220" s="47" t="n">
        <v>0</v>
      </c>
      <c r="AQ220" s="47"/>
      <c r="AR220" s="47" t="n">
        <v>155950.853266475</v>
      </c>
      <c r="AS220" s="47"/>
      <c r="AT220" s="47"/>
      <c r="AU220" s="47"/>
      <c r="AV220" s="47"/>
      <c r="AW220" s="47"/>
    </row>
    <row r="221">
      <c r="A221" t="str">
        <f>M221</f>
      </c>
      <c r="B221" t="str">
        <f>N221</f>
      </c>
      <c r="C221" t="str">
        <f>O221</f>
      </c>
      <c r="D221" s="47" t="str">
        <f>AO221</f>
      </c>
      <c r="E221" s="47" t="str">
        <f>AU221</f>
      </c>
      <c r="F221" s="47" t="str">
        <f>AV221</f>
      </c>
      <c r="G221" s="47" t="str">
        <f>AW221</f>
      </c>
      <c r="H221" s="44" t="str">
        <f>AV221/AU221-1</f>
      </c>
      <c r="I221" s="44" t="str">
        <f>AV221/AO221-1</f>
      </c>
      <c r="J221" s="44" t="str">
        <f>AW221/AV221</f>
      </c>
      <c r="K221" s="44" t="str">
        <f>AV221/Sum(AV$1:AV$345)</f>
      </c>
      <c r="L221" s="44" t="str">
        <f>AW221/Sum(AW1:AW$345)</f>
      </c>
      <c r="M221" t="s">
        <v>1787</v>
      </c>
      <c r="N221" t="s">
        <v>4030</v>
      </c>
      <c r="O221" t="s">
        <v>4031</v>
      </c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 t="n">
        <v>538839.386816396</v>
      </c>
      <c r="AE221" s="47" t="n">
        <v>1541073.96935473</v>
      </c>
      <c r="AF221" s="47" t="n">
        <v>2906367.08832664</v>
      </c>
      <c r="AG221" s="47" t="n">
        <v>131346.327808805</v>
      </c>
      <c r="AH221" s="47" t="n">
        <v>359783.872740898</v>
      </c>
      <c r="AI221" s="47" t="n">
        <v>719570.509605166</v>
      </c>
      <c r="AJ221" s="47" t="n">
        <v>9484.65094163085</v>
      </c>
      <c r="AK221" s="47" t="n">
        <v>-404707.337006624</v>
      </c>
      <c r="AL221" s="47" t="n">
        <v>861227.714035678</v>
      </c>
      <c r="AM221" s="47" t="n">
        <v>84786.1226609224</v>
      </c>
      <c r="AN221" s="47" t="n">
        <v>216346.138622846</v>
      </c>
      <c r="AO221" s="47" t="n">
        <v>148660.740266605</v>
      </c>
      <c r="AP221" s="47" t="n">
        <v>216177.387615195</v>
      </c>
      <c r="AQ221" s="47" t="n">
        <v>-233.744779698946</v>
      </c>
      <c r="AR221" s="47"/>
      <c r="AS221" s="47"/>
      <c r="AT221" s="47"/>
      <c r="AU221" s="47"/>
      <c r="AV221" s="47"/>
      <c r="AW221" s="47"/>
    </row>
    <row r="222">
      <c r="A222" t="str">
        <f>M222</f>
      </c>
      <c r="B222" t="str">
        <f>N222</f>
      </c>
      <c r="C222" t="str">
        <f>O222</f>
      </c>
      <c r="D222" s="47" t="str">
        <f>AO222</f>
      </c>
      <c r="E222" s="47" t="str">
        <f>AU222</f>
      </c>
      <c r="F222" s="47" t="str">
        <f>AV222</f>
      </c>
      <c r="G222" s="47" t="str">
        <f>AW222</f>
      </c>
      <c r="H222" s="44" t="str">
        <f>AV222/AU222-1</f>
      </c>
      <c r="I222" s="44" t="str">
        <f>AV222/AO222-1</f>
      </c>
      <c r="J222" s="44" t="str">
        <f>AW222/AV222</f>
      </c>
      <c r="K222" s="44" t="str">
        <f>AV222/Sum(AV$1:AV$345)</f>
      </c>
      <c r="L222" s="44" t="str">
        <f>AW222/Sum(AW1:AW$345)</f>
      </c>
      <c r="M222" t="s">
        <v>1787</v>
      </c>
      <c r="N222" t="s">
        <v>4032</v>
      </c>
      <c r="O222" t="s">
        <v>4033</v>
      </c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 t="n">
        <v>2477408.20058499</v>
      </c>
      <c r="AF222" s="47"/>
      <c r="AG222" s="47"/>
      <c r="AH222" s="47"/>
      <c r="AI222" s="47"/>
      <c r="AJ222" s="47"/>
      <c r="AK222" s="47"/>
      <c r="AL222" s="47"/>
      <c r="AM222" s="47"/>
      <c r="AN222" s="47"/>
      <c r="AO222" s="47" t="n">
        <v>12330.320989537</v>
      </c>
      <c r="AP222" s="47" t="n">
        <v>0</v>
      </c>
      <c r="AQ222" s="47" t="n">
        <v>19491.1006361712</v>
      </c>
      <c r="AR222" s="47" t="n">
        <v>33058.3378638386</v>
      </c>
      <c r="AS222" s="47"/>
      <c r="AT222" s="47"/>
      <c r="AU222" s="47"/>
      <c r="AV222" s="47"/>
      <c r="AW222" s="47"/>
    </row>
    <row r="223">
      <c r="A223" t="str">
        <f>M223</f>
      </c>
      <c r="B223" t="str">
        <f>N223</f>
      </c>
      <c r="C223" t="str">
        <f>O223</f>
      </c>
      <c r="D223" s="47" t="str">
        <f>AO223</f>
      </c>
      <c r="E223" s="47" t="str">
        <f>AU223</f>
      </c>
      <c r="F223" s="47" t="str">
        <f>AV223</f>
      </c>
      <c r="G223" s="47" t="str">
        <f>AW223</f>
      </c>
      <c r="H223" s="44" t="str">
        <f>AV223/AU223-1</f>
      </c>
      <c r="I223" s="44" t="str">
        <f>AV223/AO223-1</f>
      </c>
      <c r="J223" s="44" t="str">
        <f>AW223/AV223</f>
      </c>
      <c r="K223" s="44" t="str">
        <f>AV223/Sum(AV$1:AV$345)</f>
      </c>
      <c r="L223" s="44" t="str">
        <f>AW223/Sum(AW1:AW$345)</f>
      </c>
      <c r="M223" t="s">
        <v>1787</v>
      </c>
      <c r="N223" t="s">
        <v>4034</v>
      </c>
      <c r="O223" t="s">
        <v>4035</v>
      </c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 t="n">
        <v>2587202.35400975</v>
      </c>
      <c r="AL223" s="47" t="n">
        <v>1785737.77165928</v>
      </c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</row>
    <row r="224">
      <c r="A224" t="str">
        <f>M224</f>
      </c>
      <c r="B224" t="str">
        <f>N224</f>
      </c>
      <c r="C224" t="str">
        <f>O224</f>
      </c>
      <c r="D224" s="47" t="str">
        <f>AO224</f>
      </c>
      <c r="E224" s="47" t="str">
        <f>AU224</f>
      </c>
      <c r="F224" s="47" t="str">
        <f>AV224</f>
      </c>
      <c r="G224" s="47" t="str">
        <f>AW224</f>
      </c>
      <c r="H224" s="44" t="str">
        <f>AV224/AU224-1</f>
      </c>
      <c r="I224" s="44" t="str">
        <f>AV224/AO224-1</f>
      </c>
      <c r="J224" s="44" t="str">
        <f>AW224/AV224</f>
      </c>
      <c r="K224" s="44" t="str">
        <f>AV224/Sum(AV$1:AV$345)</f>
      </c>
      <c r="L224" s="44" t="str">
        <f>AW224/Sum(AW1:AW$345)</f>
      </c>
      <c r="M224" t="s">
        <v>1787</v>
      </c>
      <c r="N224" t="s">
        <v>4036</v>
      </c>
      <c r="O224" t="s">
        <v>4037</v>
      </c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 t="n">
        <v>43949.4776546188</v>
      </c>
      <c r="AJ224" s="47"/>
      <c r="AK224" s="47" t="n">
        <v>167190.669475439</v>
      </c>
      <c r="AL224" s="47" t="n">
        <v>-80437.7874846525</v>
      </c>
      <c r="AM224" s="47" t="n">
        <v>0</v>
      </c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</row>
    <row r="225">
      <c r="A225" t="str">
        <f>M225</f>
      </c>
      <c r="B225" t="str">
        <f>N225</f>
      </c>
      <c r="C225" t="str">
        <f>O225</f>
      </c>
      <c r="D225" s="47" t="str">
        <f>AO225</f>
      </c>
      <c r="E225" s="47" t="str">
        <f>AU225</f>
      </c>
      <c r="F225" s="47" t="str">
        <f>AV225</f>
      </c>
      <c r="G225" s="47" t="str">
        <f>AW225</f>
      </c>
      <c r="H225" s="44" t="str">
        <f>AV225/AU225-1</f>
      </c>
      <c r="I225" s="44" t="str">
        <f>AV225/AO225-1</f>
      </c>
      <c r="J225" s="44" t="str">
        <f>AW225/AV225</f>
      </c>
      <c r="K225" s="44" t="str">
        <f>AV225/Sum(AV$1:AV$345)</f>
      </c>
      <c r="L225" s="44" t="str">
        <f>AW225/Sum(AW1:AW$345)</f>
      </c>
      <c r="M225" t="s">
        <v>1787</v>
      </c>
      <c r="N225" t="s">
        <v>4038</v>
      </c>
      <c r="O225" t="s">
        <v>4039</v>
      </c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 t="n">
        <v>22449.1876080532</v>
      </c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</row>
    <row r="226">
      <c r="A226" t="str">
        <f>M226</f>
      </c>
      <c r="B226" t="str">
        <f>N226</f>
      </c>
      <c r="C226" t="str">
        <f>O226</f>
      </c>
      <c r="D226" s="47" t="str">
        <f>AO226</f>
      </c>
      <c r="E226" s="47" t="str">
        <f>AU226</f>
      </c>
      <c r="F226" s="47" t="str">
        <f>AV226</f>
      </c>
      <c r="G226" s="47" t="str">
        <f>AW226</f>
      </c>
      <c r="H226" s="44" t="str">
        <f>AV226/AU226-1</f>
      </c>
      <c r="I226" s="44" t="str">
        <f>AV226/AO226-1</f>
      </c>
      <c r="J226" s="44" t="str">
        <f>AW226/AV226</f>
      </c>
      <c r="K226" s="44" t="str">
        <f>AV226/Sum(AV$1:AV$345)</f>
      </c>
      <c r="L226" s="44" t="str">
        <f>AW226/Sum(AW1:AW$345)</f>
      </c>
      <c r="M226" t="s">
        <v>1787</v>
      </c>
      <c r="N226" t="s">
        <v>4040</v>
      </c>
      <c r="O226" t="s">
        <v>4041</v>
      </c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 t="n">
        <v>28488.2041029886</v>
      </c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</row>
    <row r="227">
      <c r="A227" t="str">
        <f>M227</f>
      </c>
      <c r="B227" t="str">
        <f>N227</f>
      </c>
      <c r="C227" t="str">
        <f>O227</f>
      </c>
      <c r="D227" s="47" t="str">
        <f>AO227</f>
      </c>
      <c r="E227" s="47" t="str">
        <f>AU227</f>
      </c>
      <c r="F227" s="47" t="str">
        <f>AV227</f>
      </c>
      <c r="G227" s="47" t="str">
        <f>AW227</f>
      </c>
      <c r="H227" s="44" t="str">
        <f>AV227/AU227-1</f>
      </c>
      <c r="I227" s="44" t="str">
        <f>AV227/AO227-1</f>
      </c>
      <c r="J227" s="44" t="str">
        <f>AW227/AV227</f>
      </c>
      <c r="K227" s="44" t="str">
        <f>AV227/Sum(AV$1:AV$345)</f>
      </c>
      <c r="L227" s="44" t="str">
        <f>AW227/Sum(AW1:AW$345)</f>
      </c>
      <c r="M227" t="s">
        <v>1787</v>
      </c>
      <c r="N227" t="s">
        <v>4042</v>
      </c>
      <c r="O227" t="s">
        <v>4043</v>
      </c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 t="n">
        <v>292594.621349121</v>
      </c>
      <c r="AE227" s="47"/>
      <c r="AF227" s="47"/>
      <c r="AG227" s="47"/>
      <c r="AH227" s="47"/>
      <c r="AI227" s="47" t="n">
        <v>2926.35838588291</v>
      </c>
      <c r="AJ227" s="47"/>
      <c r="AK227" s="47"/>
      <c r="AL227" s="47"/>
      <c r="AM227" s="47"/>
      <c r="AN227" s="47"/>
      <c r="AO227" s="47"/>
      <c r="AP227" s="47"/>
      <c r="AQ227" s="47" t="n">
        <v>4223.76816915996</v>
      </c>
      <c r="AR227" s="47"/>
      <c r="AS227" s="47"/>
      <c r="AT227" s="47"/>
      <c r="AU227" s="47"/>
      <c r="AV227" s="47"/>
      <c r="AW227" s="47"/>
    </row>
    <row r="228">
      <c r="A228" t="str">
        <f>M228</f>
      </c>
      <c r="B228" t="str">
        <f>N228</f>
      </c>
      <c r="C228" t="str">
        <f>O228</f>
      </c>
      <c r="D228" s="47" t="str">
        <f>AO228</f>
      </c>
      <c r="E228" s="47" t="str">
        <f>AU228</f>
      </c>
      <c r="F228" s="47" t="str">
        <f>AV228</f>
      </c>
      <c r="G228" s="47" t="str">
        <f>AW228</f>
      </c>
      <c r="H228" s="44" t="str">
        <f>AV228/AU228-1</f>
      </c>
      <c r="I228" s="44" t="str">
        <f>AV228/AO228-1</f>
      </c>
      <c r="J228" s="44" t="str">
        <f>AW228/AV228</f>
      </c>
      <c r="K228" s="44" t="str">
        <f>AV228/Sum(AV$1:AV$345)</f>
      </c>
      <c r="L228" s="44" t="str">
        <f>AW228/Sum(AW1:AW$345)</f>
      </c>
      <c r="M228" t="s">
        <v>1787</v>
      </c>
      <c r="N228" t="s">
        <v>4044</v>
      </c>
      <c r="O228" t="s">
        <v>4045</v>
      </c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 t="n">
        <v>2006.60961439701</v>
      </c>
      <c r="AE228" s="47" t="n">
        <v>14254.6465683311</v>
      </c>
      <c r="AF228" s="47" t="n">
        <v>103021.561510328</v>
      </c>
      <c r="AG228" s="47" t="n">
        <v>25960.6304826022</v>
      </c>
      <c r="AH228" s="47" t="n">
        <v>46800.850726933</v>
      </c>
      <c r="AI228" s="47" t="n">
        <v>265257.352932686</v>
      </c>
      <c r="AJ228" s="47" t="n">
        <v>72357.2889935609</v>
      </c>
      <c r="AK228" s="47"/>
      <c r="AL228" s="47" t="n">
        <v>5672.51684891768</v>
      </c>
      <c r="AM228" s="47"/>
      <c r="AN228" s="47" t="n">
        <v>2621.11527029243</v>
      </c>
      <c r="AO228" s="47" t="n">
        <v>3713.48966766599</v>
      </c>
      <c r="AP228" s="47" t="n">
        <v>115050.781028662</v>
      </c>
      <c r="AQ228" s="47" t="n">
        <v>32406.8442145108</v>
      </c>
      <c r="AR228" s="47" t="n">
        <v>336768.595822343</v>
      </c>
      <c r="AS228" s="47"/>
      <c r="AT228" s="47"/>
      <c r="AU228" s="47" t="n">
        <v>0</v>
      </c>
      <c r="AV228" s="47"/>
      <c r="AW228" s="47"/>
    </row>
    <row r="229">
      <c r="A229" t="str">
        <f>M229</f>
      </c>
      <c r="B229" t="str">
        <f>N229</f>
      </c>
      <c r="C229" t="str">
        <f>O229</f>
      </c>
      <c r="D229" s="47" t="str">
        <f>AO229</f>
      </c>
      <c r="E229" s="47" t="str">
        <f>AU229</f>
      </c>
      <c r="F229" s="47" t="str">
        <f>AV229</f>
      </c>
      <c r="G229" s="47" t="str">
        <f>AW229</f>
      </c>
      <c r="H229" s="44" t="str">
        <f>AV229/AU229-1</f>
      </c>
      <c r="I229" s="44" t="str">
        <f>AV229/AO229-1</f>
      </c>
      <c r="J229" s="44" t="str">
        <f>AW229/AV229</f>
      </c>
      <c r="K229" s="44" t="str">
        <f>AV229/Sum(AV$1:AV$345)</f>
      </c>
      <c r="L229" s="44" t="str">
        <f>AW229/Sum(AW1:AW$345)</f>
      </c>
      <c r="M229" t="s">
        <v>1787</v>
      </c>
      <c r="N229" t="s">
        <v>4046</v>
      </c>
      <c r="O229" t="s">
        <v>4047</v>
      </c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 t="n">
        <v>23872.2742205714</v>
      </c>
      <c r="AF229" s="47" t="n">
        <v>1047.20295272085</v>
      </c>
      <c r="AG229" s="47"/>
      <c r="AH229" s="47"/>
      <c r="AI229" s="47"/>
      <c r="AJ229" s="47" t="n">
        <v>12655.4413114741</v>
      </c>
      <c r="AK229" s="47"/>
      <c r="AL229" s="47"/>
      <c r="AM229" s="47"/>
      <c r="AN229" s="47" t="n">
        <v>502034.988764872</v>
      </c>
      <c r="AO229" s="47" t="n">
        <v>47165.876680113</v>
      </c>
      <c r="AP229" s="47" t="n">
        <v>0</v>
      </c>
      <c r="AQ229" s="47"/>
      <c r="AR229" s="47" t="n">
        <v>320025.26492892</v>
      </c>
      <c r="AS229" s="47"/>
      <c r="AT229" s="47" t="n">
        <v>0</v>
      </c>
      <c r="AU229" s="47"/>
      <c r="AV229" s="47"/>
      <c r="AW229" s="47"/>
    </row>
    <row r="230">
      <c r="A230" t="str">
        <f>M230</f>
      </c>
      <c r="B230" t="str">
        <f>N230</f>
      </c>
      <c r="C230" t="str">
        <f>O230</f>
      </c>
      <c r="D230" s="47" t="str">
        <f>AO230</f>
      </c>
      <c r="E230" s="47" t="str">
        <f>AU230</f>
      </c>
      <c r="F230" s="47" t="str">
        <f>AV230</f>
      </c>
      <c r="G230" s="47" t="str">
        <f>AW230</f>
      </c>
      <c r="H230" s="44" t="str">
        <f>AV230/AU230-1</f>
      </c>
      <c r="I230" s="44" t="str">
        <f>AV230/AO230-1</f>
      </c>
      <c r="J230" s="44" t="str">
        <f>AW230/AV230</f>
      </c>
      <c r="K230" s="44" t="str">
        <f>AV230/Sum(AV$1:AV$345)</f>
      </c>
      <c r="L230" s="44" t="str">
        <f>AW230/Sum(AW1:AW$345)</f>
      </c>
      <c r="M230" t="s">
        <v>1787</v>
      </c>
      <c r="N230" t="s">
        <v>1792</v>
      </c>
      <c r="O230" t="s">
        <v>1793</v>
      </c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 t="n">
        <v>46622.064598996</v>
      </c>
      <c r="AE230" s="47" t="n">
        <v>205563.437260606</v>
      </c>
      <c r="AF230" s="47" t="n">
        <v>-349.533695834729</v>
      </c>
      <c r="AG230" s="47" t="n">
        <v>1190116.06647218</v>
      </c>
      <c r="AH230" s="47" t="n">
        <v>0</v>
      </c>
      <c r="AI230" s="47"/>
      <c r="AJ230" s="47" t="n">
        <v>-38137.4543793686</v>
      </c>
      <c r="AK230" s="47"/>
      <c r="AL230" s="47"/>
      <c r="AM230" s="47"/>
      <c r="AN230" s="47"/>
      <c r="AO230" s="47"/>
      <c r="AP230" s="47"/>
      <c r="AQ230" s="47" t="n">
        <v>382348.023392551</v>
      </c>
      <c r="AR230" s="47"/>
      <c r="AS230" s="47"/>
      <c r="AT230" s="47"/>
      <c r="AU230" s="47"/>
      <c r="AV230" s="47" t="n">
        <v>1694</v>
      </c>
      <c r="AW230" s="47"/>
    </row>
    <row r="231">
      <c r="A231" t="str">
        <f>M231</f>
      </c>
      <c r="B231" t="str">
        <f>N231</f>
      </c>
      <c r="C231" t="str">
        <f>O231</f>
      </c>
      <c r="D231" s="47" t="str">
        <f>AO231</f>
      </c>
      <c r="E231" s="47" t="str">
        <f>AU231</f>
      </c>
      <c r="F231" s="47" t="str">
        <f>AV231</f>
      </c>
      <c r="G231" s="47" t="str">
        <f>AW231</f>
      </c>
      <c r="H231" s="44" t="str">
        <f>AV231/AU231-1</f>
      </c>
      <c r="I231" s="44" t="str">
        <f>AV231/AO231-1</f>
      </c>
      <c r="J231" s="44" t="str">
        <f>AW231/AV231</f>
      </c>
      <c r="K231" s="44" t="str">
        <f>AV231/Sum(AV$1:AV$345)</f>
      </c>
      <c r="L231" s="44" t="str">
        <f>AW231/Sum(AW1:AW$345)</f>
      </c>
      <c r="M231" t="s">
        <v>1787</v>
      </c>
      <c r="N231" t="s">
        <v>4048</v>
      </c>
      <c r="O231" t="s">
        <v>4049</v>
      </c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 t="n">
        <v>1573043.60210969</v>
      </c>
      <c r="AE231" s="47" t="n">
        <v>969040.228597641</v>
      </c>
      <c r="AF231" s="47" t="n">
        <v>1066024.64317416</v>
      </c>
      <c r="AG231" s="47" t="n">
        <v>1105864.54063986</v>
      </c>
      <c r="AH231" s="47" t="n">
        <v>67450.5980455955</v>
      </c>
      <c r="AI231" s="47" t="n">
        <v>958495.814275105</v>
      </c>
      <c r="AJ231" s="47" t="n">
        <v>-0.0261645543217403</v>
      </c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</row>
    <row r="232">
      <c r="A232" t="str">
        <f>M232</f>
      </c>
      <c r="B232" t="str">
        <f>N232</f>
      </c>
      <c r="C232" t="str">
        <f>O232</f>
      </c>
      <c r="D232" s="47" t="str">
        <f>AO232</f>
      </c>
      <c r="E232" s="47" t="str">
        <f>AU232</f>
      </c>
      <c r="F232" s="47" t="str">
        <f>AV232</f>
      </c>
      <c r="G232" s="47" t="str">
        <f>AW232</f>
      </c>
      <c r="H232" s="44" t="str">
        <f>AV232/AU232-1</f>
      </c>
      <c r="I232" s="44" t="str">
        <f>AV232/AO232-1</f>
      </c>
      <c r="J232" s="44" t="str">
        <f>AW232/AV232</f>
      </c>
      <c r="K232" s="44" t="str">
        <f>AV232/Sum(AV$1:AV$345)</f>
      </c>
      <c r="L232" s="44" t="str">
        <f>AW232/Sum(AW1:AW$345)</f>
      </c>
      <c r="M232" t="s">
        <v>1787</v>
      </c>
      <c r="N232" t="s">
        <v>4050</v>
      </c>
      <c r="O232" t="s">
        <v>4051</v>
      </c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 t="n">
        <v>51444.4725825951</v>
      </c>
      <c r="AE232" s="47" t="n">
        <v>1723253.08768544</v>
      </c>
      <c r="AF232" s="47" t="n">
        <v>412858.016441716</v>
      </c>
      <c r="AG232" s="47" t="n">
        <v>-82020.5196607185</v>
      </c>
      <c r="AH232" s="47"/>
      <c r="AI232" s="47"/>
      <c r="AJ232" s="47"/>
      <c r="AK232" s="47" t="n">
        <v>38317.6007971323</v>
      </c>
      <c r="AL232" s="47" t="n">
        <v>435808.469516848</v>
      </c>
      <c r="AM232" s="47" t="n">
        <v>-70438.1904822868</v>
      </c>
      <c r="AN232" s="47" t="n">
        <v>362831.263080933</v>
      </c>
      <c r="AO232" s="47" t="n">
        <v>218824.815242134</v>
      </c>
      <c r="AP232" s="47" t="n">
        <v>755588.327544725</v>
      </c>
      <c r="AQ232" s="47"/>
      <c r="AR232" s="47"/>
      <c r="AS232" s="47"/>
      <c r="AT232" s="47"/>
      <c r="AU232" s="47"/>
      <c r="AV232" s="47"/>
      <c r="AW232" s="47"/>
    </row>
    <row r="233">
      <c r="A233" t="str">
        <f>M233</f>
      </c>
      <c r="B233" t="str">
        <f>N233</f>
      </c>
      <c r="C233" t="str">
        <f>O233</f>
      </c>
      <c r="D233" s="47" t="str">
        <f>AO233</f>
      </c>
      <c r="E233" s="47" t="str">
        <f>AU233</f>
      </c>
      <c r="F233" s="47" t="str">
        <f>AV233</f>
      </c>
      <c r="G233" s="47" t="str">
        <f>AW233</f>
      </c>
      <c r="H233" s="44" t="str">
        <f>AV233/AU233-1</f>
      </c>
      <c r="I233" s="44" t="str">
        <f>AV233/AO233-1</f>
      </c>
      <c r="J233" s="44" t="str">
        <f>AW233/AV233</f>
      </c>
      <c r="K233" s="44" t="str">
        <f>AV233/Sum(AV$1:AV$345)</f>
      </c>
      <c r="L233" s="44" t="str">
        <f>AW233/Sum(AW1:AW$345)</f>
      </c>
      <c r="M233" t="s">
        <v>1787</v>
      </c>
      <c r="N233" t="s">
        <v>4052</v>
      </c>
      <c r="O233" t="s">
        <v>4053</v>
      </c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 t="n">
        <v>91926.2225127765</v>
      </c>
      <c r="AE233" s="47" t="n">
        <v>6640.8116481996</v>
      </c>
      <c r="AF233" s="47"/>
      <c r="AG233" s="47" t="n">
        <v>2069.80257169799</v>
      </c>
      <c r="AH233" s="47" t="n">
        <v>43211.039253874</v>
      </c>
      <c r="AI233" s="47" t="n">
        <v>82381.8124944843</v>
      </c>
      <c r="AJ233" s="47" t="n">
        <v>79527.8169747876</v>
      </c>
      <c r="AK233" s="47"/>
      <c r="AL233" s="47"/>
      <c r="AM233" s="47" t="n">
        <v>32127.7320145888</v>
      </c>
      <c r="AN233" s="47" t="n">
        <v>-909.898844119102</v>
      </c>
      <c r="AO233" s="47"/>
      <c r="AP233" s="47" t="n">
        <v>49379.8819466086</v>
      </c>
      <c r="AQ233" s="47" t="n">
        <v>0</v>
      </c>
      <c r="AR233" s="47"/>
      <c r="AS233" s="47"/>
      <c r="AT233" s="47"/>
      <c r="AU233" s="47"/>
      <c r="AV233" s="47"/>
      <c r="AW233" s="47"/>
    </row>
    <row r="234">
      <c r="A234" t="str">
        <f>M234</f>
      </c>
      <c r="B234" t="str">
        <f>N234</f>
      </c>
      <c r="C234" t="str">
        <f>O234</f>
      </c>
      <c r="D234" s="47" t="str">
        <f>AO234</f>
      </c>
      <c r="E234" s="47" t="str">
        <f>AU234</f>
      </c>
      <c r="F234" s="47" t="str">
        <f>AV234</f>
      </c>
      <c r="G234" s="47" t="str">
        <f>AW234</f>
      </c>
      <c r="H234" s="44" t="str">
        <f>AV234/AU234-1</f>
      </c>
      <c r="I234" s="44" t="str">
        <f>AV234/AO234-1</f>
      </c>
      <c r="J234" s="44" t="str">
        <f>AW234/AV234</f>
      </c>
      <c r="K234" s="44" t="str">
        <f>AV234/Sum(AV$1:AV$345)</f>
      </c>
      <c r="L234" s="44" t="str">
        <f>AW234/Sum(AW1:AW$345)</f>
      </c>
      <c r="M234" t="s">
        <v>1787</v>
      </c>
      <c r="N234" t="s">
        <v>4054</v>
      </c>
      <c r="O234" t="s">
        <v>4055</v>
      </c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 t="n">
        <v>525087.640422697</v>
      </c>
      <c r="AE234" s="47" t="n">
        <v>2155017.00623078</v>
      </c>
      <c r="AF234" s="47" t="n">
        <v>4565223.24979303</v>
      </c>
      <c r="AG234" s="47" t="n">
        <v>5935645.70660567</v>
      </c>
      <c r="AH234" s="47" t="n">
        <v>547053.718220149</v>
      </c>
      <c r="AI234" s="47" t="n">
        <v>2729920.3859402</v>
      </c>
      <c r="AJ234" s="47"/>
      <c r="AK234" s="47"/>
      <c r="AL234" s="47" t="n">
        <v>1603782.9314065</v>
      </c>
      <c r="AM234" s="47" t="n">
        <v>16583.7307203109</v>
      </c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</row>
    <row r="235">
      <c r="A235" t="str">
        <f>M235</f>
      </c>
      <c r="B235" t="str">
        <f>N235</f>
      </c>
      <c r="C235" t="str">
        <f>O235</f>
      </c>
      <c r="D235" s="47" t="str">
        <f>AO235</f>
      </c>
      <c r="E235" s="47" t="str">
        <f>AU235</f>
      </c>
      <c r="F235" s="47" t="str">
        <f>AV235</f>
      </c>
      <c r="G235" s="47" t="str">
        <f>AW235</f>
      </c>
      <c r="H235" s="44" t="str">
        <f>AV235/AU235-1</f>
      </c>
      <c r="I235" s="44" t="str">
        <f>AV235/AO235-1</f>
      </c>
      <c r="J235" s="44" t="str">
        <f>AW235/AV235</f>
      </c>
      <c r="K235" s="44" t="str">
        <f>AV235/Sum(AV$1:AV$345)</f>
      </c>
      <c r="L235" s="44" t="str">
        <f>AW235/Sum(AW1:AW$345)</f>
      </c>
      <c r="M235" t="s">
        <v>1787</v>
      </c>
      <c r="N235" t="s">
        <v>4056</v>
      </c>
      <c r="O235" t="s">
        <v>4057</v>
      </c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 t="n">
        <v>6155.98745104125</v>
      </c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</row>
    <row r="236">
      <c r="A236" t="str">
        <f>M236</f>
      </c>
      <c r="B236" t="str">
        <f>N236</f>
      </c>
      <c r="C236" t="str">
        <f>O236</f>
      </c>
      <c r="D236" s="47" t="str">
        <f>AO236</f>
      </c>
      <c r="E236" s="47" t="str">
        <f>AU236</f>
      </c>
      <c r="F236" s="47" t="str">
        <f>AV236</f>
      </c>
      <c r="G236" s="47" t="str">
        <f>AW236</f>
      </c>
      <c r="H236" s="44" t="str">
        <f>AV236/AU236-1</f>
      </c>
      <c r="I236" s="44" t="str">
        <f>AV236/AO236-1</f>
      </c>
      <c r="J236" s="44" t="str">
        <f>AW236/AV236</f>
      </c>
      <c r="K236" s="44" t="str">
        <f>AV236/Sum(AV$1:AV$345)</f>
      </c>
      <c r="L236" s="44" t="str">
        <f>AW236/Sum(AW1:AW$345)</f>
      </c>
      <c r="M236" t="s">
        <v>1787</v>
      </c>
      <c r="N236" t="s">
        <v>4058</v>
      </c>
      <c r="O236" t="s">
        <v>4059</v>
      </c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 t="n">
        <v>91175.0454517902</v>
      </c>
      <c r="AE236" s="47" t="n">
        <v>408818.47064611</v>
      </c>
      <c r="AF236" s="47"/>
      <c r="AG236" s="47"/>
      <c r="AH236" s="47"/>
      <c r="AI236" s="47" t="n">
        <v>171260.579477551</v>
      </c>
      <c r="AJ236" s="47"/>
      <c r="AK236" s="47"/>
      <c r="AL236" s="47"/>
      <c r="AM236" s="47"/>
      <c r="AN236" s="47"/>
      <c r="AO236" s="47" t="n">
        <v>32037.2445165887</v>
      </c>
      <c r="AP236" s="47" t="n">
        <v>59431.9176596619</v>
      </c>
      <c r="AQ236" s="47"/>
      <c r="AR236" s="47"/>
      <c r="AS236" s="47"/>
      <c r="AT236" s="47"/>
      <c r="AU236" s="47"/>
      <c r="AV236" s="47"/>
      <c r="AW236" s="47"/>
    </row>
    <row r="237">
      <c r="A237" t="str">
        <f>M237</f>
      </c>
      <c r="B237" t="str">
        <f>N237</f>
      </c>
      <c r="C237" t="str">
        <f>O237</f>
      </c>
      <c r="D237" s="47" t="str">
        <f>AO237</f>
      </c>
      <c r="E237" s="47" t="str">
        <f>AU237</f>
      </c>
      <c r="F237" s="47" t="str">
        <f>AV237</f>
      </c>
      <c r="G237" s="47" t="str">
        <f>AW237</f>
      </c>
      <c r="H237" s="44" t="str">
        <f>AV237/AU237-1</f>
      </c>
      <c r="I237" s="44" t="str">
        <f>AV237/AO237-1</f>
      </c>
      <c r="J237" s="44" t="str">
        <f>AW237/AV237</f>
      </c>
      <c r="K237" s="44" t="str">
        <f>AV237/Sum(AV$1:AV$345)</f>
      </c>
      <c r="L237" s="44" t="str">
        <f>AW237/Sum(AW1:AW$345)</f>
      </c>
      <c r="M237" t="s">
        <v>1787</v>
      </c>
      <c r="N237" t="s">
        <v>4060</v>
      </c>
      <c r="O237" t="s">
        <v>4061</v>
      </c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 t="n">
        <v>9303.89340153995</v>
      </c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</row>
    <row r="238">
      <c r="A238" t="str">
        <f>M238</f>
      </c>
      <c r="B238" t="str">
        <f>N238</f>
      </c>
      <c r="C238" t="str">
        <f>O238</f>
      </c>
      <c r="D238" s="47" t="str">
        <f>AO238</f>
      </c>
      <c r="E238" s="47" t="str">
        <f>AU238</f>
      </c>
      <c r="F238" s="47" t="str">
        <f>AV238</f>
      </c>
      <c r="G238" s="47" t="str">
        <f>AW238</f>
      </c>
      <c r="H238" s="44" t="str">
        <f>AV238/AU238-1</f>
      </c>
      <c r="I238" s="44" t="str">
        <f>AV238/AO238-1</f>
      </c>
      <c r="J238" s="44" t="str">
        <f>AW238/AV238</f>
      </c>
      <c r="K238" s="44" t="str">
        <f>AV238/Sum(AV$1:AV$345)</f>
      </c>
      <c r="L238" s="44" t="str">
        <f>AW238/Sum(AW1:AW$345)</f>
      </c>
      <c r="M238" t="s">
        <v>1787</v>
      </c>
      <c r="N238" t="s">
        <v>4062</v>
      </c>
      <c r="O238" t="s">
        <v>4063</v>
      </c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 t="n">
        <v>8679.44188288108</v>
      </c>
      <c r="AE238" s="47" t="n">
        <v>24340.0183453577</v>
      </c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</row>
    <row r="239">
      <c r="A239" t="str">
        <f>M239</f>
      </c>
      <c r="B239" t="str">
        <f>N239</f>
      </c>
      <c r="C239" t="str">
        <f>O239</f>
      </c>
      <c r="D239" s="47" t="str">
        <f>AO239</f>
      </c>
      <c r="E239" s="47" t="str">
        <f>AU239</f>
      </c>
      <c r="F239" s="47" t="str">
        <f>AV239</f>
      </c>
      <c r="G239" s="47" t="str">
        <f>AW239</f>
      </c>
      <c r="H239" s="44" t="str">
        <f>AV239/AU239-1</f>
      </c>
      <c r="I239" s="44" t="str">
        <f>AV239/AO239-1</f>
      </c>
      <c r="J239" s="44" t="str">
        <f>AW239/AV239</f>
      </c>
      <c r="K239" s="44" t="str">
        <f>AV239/Sum(AV$1:AV$345)</f>
      </c>
      <c r="L239" s="44" t="str">
        <f>AW239/Sum(AW1:AW$345)</f>
      </c>
      <c r="M239" t="s">
        <v>1787</v>
      </c>
      <c r="N239" t="s">
        <v>4064</v>
      </c>
      <c r="O239" t="s">
        <v>4065</v>
      </c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 t="n">
        <v>54672.7815044309</v>
      </c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</row>
    <row r="240">
      <c r="A240" t="str">
        <f>M240</f>
      </c>
      <c r="B240" t="str">
        <f>N240</f>
      </c>
      <c r="C240" t="str">
        <f>O240</f>
      </c>
      <c r="D240" s="47" t="str">
        <f>AO240</f>
      </c>
      <c r="E240" s="47" t="str">
        <f>AU240</f>
      </c>
      <c r="F240" s="47" t="str">
        <f>AV240</f>
      </c>
      <c r="G240" s="47" t="str">
        <f>AW240</f>
      </c>
      <c r="H240" s="44" t="str">
        <f>AV240/AU240-1</f>
      </c>
      <c r="I240" s="44" t="str">
        <f>AV240/AO240-1</f>
      </c>
      <c r="J240" s="44" t="str">
        <f>AW240/AV240</f>
      </c>
      <c r="K240" s="44" t="str">
        <f>AV240/Sum(AV$1:AV$345)</f>
      </c>
      <c r="L240" s="44" t="str">
        <f>AW240/Sum(AW1:AW$345)</f>
      </c>
      <c r="M240" t="s">
        <v>1787</v>
      </c>
      <c r="N240" t="s">
        <v>4066</v>
      </c>
      <c r="O240" t="s">
        <v>4067</v>
      </c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 t="n">
        <v>526738.742477538</v>
      </c>
      <c r="AE240" s="47" t="n">
        <v>154489.821067127</v>
      </c>
      <c r="AF240" s="47" t="n">
        <v>333993.427717917</v>
      </c>
      <c r="AG240" s="47" t="n">
        <v>148654.962545038</v>
      </c>
      <c r="AH240" s="47" t="n">
        <v>51800.3670354952</v>
      </c>
      <c r="AI240" s="47" t="n">
        <v>252165.21182547</v>
      </c>
      <c r="AJ240" s="47" t="n">
        <v>390676.042855065</v>
      </c>
      <c r="AK240" s="47" t="n">
        <v>286131.682659309</v>
      </c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</row>
    <row r="241">
      <c r="A241" t="str">
        <f>M241</f>
      </c>
      <c r="B241" t="str">
        <f>N241</f>
      </c>
      <c r="C241" t="str">
        <f>O241</f>
      </c>
      <c r="D241" s="47" t="str">
        <f>AO241</f>
      </c>
      <c r="E241" s="47" t="str">
        <f>AU241</f>
      </c>
      <c r="F241" s="47" t="str">
        <f>AV241</f>
      </c>
      <c r="G241" s="47" t="str">
        <f>AW241</f>
      </c>
      <c r="H241" s="44" t="str">
        <f>AV241/AU241-1</f>
      </c>
      <c r="I241" s="44" t="str">
        <f>AV241/AO241-1</f>
      </c>
      <c r="J241" s="44" t="str">
        <f>AW241/AV241</f>
      </c>
      <c r="K241" s="44" t="str">
        <f>AV241/Sum(AV$1:AV$345)</f>
      </c>
      <c r="L241" s="44" t="str">
        <f>AW241/Sum(AW1:AW$345)</f>
      </c>
      <c r="M241" t="s">
        <v>1787</v>
      </c>
      <c r="N241" t="s">
        <v>4068</v>
      </c>
      <c r="O241" t="s">
        <v>4069</v>
      </c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 t="n">
        <v>-4382.11410230808</v>
      </c>
      <c r="AE241" s="47" t="n">
        <v>4969.05949850066</v>
      </c>
      <c r="AF241" s="47"/>
      <c r="AG241" s="47" t="n">
        <v>4305.95140662041</v>
      </c>
      <c r="AH241" s="47" t="n">
        <v>7119.8770459311</v>
      </c>
      <c r="AI241" s="47" t="n">
        <v>212336.212730769</v>
      </c>
      <c r="AJ241" s="47"/>
      <c r="AK241" s="47"/>
      <c r="AL241" s="47"/>
      <c r="AM241" s="47"/>
      <c r="AN241" s="47"/>
      <c r="AO241" s="47"/>
      <c r="AP241" s="47" t="n">
        <v>13131.5032626457</v>
      </c>
      <c r="AQ241" s="47"/>
      <c r="AR241" s="47"/>
      <c r="AS241" s="47"/>
      <c r="AT241" s="47"/>
      <c r="AU241" s="47"/>
      <c r="AV241" s="47"/>
      <c r="AW241" s="47"/>
    </row>
    <row r="242">
      <c r="A242" t="str">
        <f>M242</f>
      </c>
      <c r="B242" t="str">
        <f>N242</f>
      </c>
      <c r="C242" t="str">
        <f>O242</f>
      </c>
      <c r="D242" s="47" t="str">
        <f>AO242</f>
      </c>
      <c r="E242" s="47" t="str">
        <f>AU242</f>
      </c>
      <c r="F242" s="47" t="str">
        <f>AV242</f>
      </c>
      <c r="G242" s="47" t="str">
        <f>AW242</f>
      </c>
      <c r="H242" s="44" t="str">
        <f>AV242/AU242-1</f>
      </c>
      <c r="I242" s="44" t="str">
        <f>AV242/AO242-1</f>
      </c>
      <c r="J242" s="44" t="str">
        <f>AW242/AV242</f>
      </c>
      <c r="K242" s="44" t="str">
        <f>AV242/Sum(AV$1:AV$345)</f>
      </c>
      <c r="L242" s="44" t="str">
        <f>AW242/Sum(AW1:AW$345)</f>
      </c>
      <c r="M242" t="s">
        <v>1787</v>
      </c>
      <c r="N242" t="s">
        <v>4070</v>
      </c>
      <c r="O242" t="s">
        <v>4071</v>
      </c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 t="n">
        <v>13042.2187539163</v>
      </c>
      <c r="AE242" s="47" t="n">
        <v>6962.74664766667</v>
      </c>
      <c r="AF242" s="47" t="n">
        <v>-12297.9935542491</v>
      </c>
      <c r="AG242" s="47" t="n">
        <v>46219.3288326726</v>
      </c>
      <c r="AH242" s="47" t="n">
        <v>39187.4912423363</v>
      </c>
      <c r="AI242" s="47" t="n">
        <v>27800.0867068233</v>
      </c>
      <c r="AJ242" s="47"/>
      <c r="AK242" s="47" t="n">
        <v>3824.42484957402</v>
      </c>
      <c r="AL242" s="47"/>
      <c r="AM242" s="47" t="n">
        <v>2307.9334419672</v>
      </c>
      <c r="AN242" s="47"/>
      <c r="AO242" s="47" t="n">
        <v>-2238.4690220548</v>
      </c>
      <c r="AP242" s="47"/>
      <c r="AQ242" s="47"/>
      <c r="AR242" s="47"/>
      <c r="AS242" s="47"/>
      <c r="AT242" s="47"/>
      <c r="AU242" s="47"/>
      <c r="AV242" s="47"/>
      <c r="AW242" s="47"/>
    </row>
    <row r="243">
      <c r="A243" t="str">
        <f>M243</f>
      </c>
      <c r="B243" t="str">
        <f>N243</f>
      </c>
      <c r="C243" t="str">
        <f>O243</f>
      </c>
      <c r="D243" s="47" t="str">
        <f>AO243</f>
      </c>
      <c r="E243" s="47" t="str">
        <f>AU243</f>
      </c>
      <c r="F243" s="47" t="str">
        <f>AV243</f>
      </c>
      <c r="G243" s="47" t="str">
        <f>AW243</f>
      </c>
      <c r="H243" s="44" t="str">
        <f>AV243/AU243-1</f>
      </c>
      <c r="I243" s="44" t="str">
        <f>AV243/AO243-1</f>
      </c>
      <c r="J243" s="44" t="str">
        <f>AW243/AV243</f>
      </c>
      <c r="K243" s="44" t="str">
        <f>AV243/Sum(AV$1:AV$345)</f>
      </c>
      <c r="L243" s="44" t="str">
        <f>AW243/Sum(AW1:AW$345)</f>
      </c>
      <c r="M243" t="s">
        <v>1787</v>
      </c>
      <c r="N243" t="s">
        <v>4072</v>
      </c>
      <c r="O243" t="s">
        <v>4073</v>
      </c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 t="n">
        <v>16530.3577796842</v>
      </c>
      <c r="AE243" s="47" t="n">
        <v>12761.9076021923</v>
      </c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</row>
    <row r="244">
      <c r="A244" t="str">
        <f>M244</f>
      </c>
      <c r="B244" t="str">
        <f>N244</f>
      </c>
      <c r="C244" t="str">
        <f>O244</f>
      </c>
      <c r="D244" s="47" t="str">
        <f>AO244</f>
      </c>
      <c r="E244" s="47" t="str">
        <f>AU244</f>
      </c>
      <c r="F244" s="47" t="str">
        <f>AV244</f>
      </c>
      <c r="G244" s="47" t="str">
        <f>AW244</f>
      </c>
      <c r="H244" s="44" t="str">
        <f>AV244/AU244-1</f>
      </c>
      <c r="I244" s="44" t="str">
        <f>AV244/AO244-1</f>
      </c>
      <c r="J244" s="44" t="str">
        <f>AW244/AV244</f>
      </c>
      <c r="K244" s="44" t="str">
        <f>AV244/Sum(AV$1:AV$345)</f>
      </c>
      <c r="L244" s="44" t="str">
        <f>AW244/Sum(AW1:AW$345)</f>
      </c>
      <c r="M244" t="s">
        <v>1787</v>
      </c>
      <c r="N244" t="s">
        <v>4074</v>
      </c>
      <c r="O244" t="s">
        <v>4075</v>
      </c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 t="n">
        <v>29548.7768643415</v>
      </c>
      <c r="AE244" s="47" t="n">
        <v>55856.4442348893</v>
      </c>
      <c r="AF244" s="47"/>
      <c r="AG244" s="47" t="n">
        <v>-340.966293467882</v>
      </c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</row>
    <row r="245">
      <c r="A245" t="str">
        <f>M245</f>
      </c>
      <c r="B245" t="str">
        <f>N245</f>
      </c>
      <c r="C245" t="str">
        <f>O245</f>
      </c>
      <c r="D245" s="47" t="str">
        <f>AO245</f>
      </c>
      <c r="E245" s="47" t="str">
        <f>AU245</f>
      </c>
      <c r="F245" s="47" t="str">
        <f>AV245</f>
      </c>
      <c r="G245" s="47" t="str">
        <f>AW245</f>
      </c>
      <c r="H245" s="44" t="str">
        <f>AV245/AU245-1</f>
      </c>
      <c r="I245" s="44" t="str">
        <f>AV245/AO245-1</f>
      </c>
      <c r="J245" s="44" t="str">
        <f>AW245/AV245</f>
      </c>
      <c r="K245" s="44" t="str">
        <f>AV245/Sum(AV$1:AV$345)</f>
      </c>
      <c r="L245" s="44" t="str">
        <f>AW245/Sum(AW1:AW$345)</f>
      </c>
      <c r="M245" t="s">
        <v>1787</v>
      </c>
      <c r="N245" t="s">
        <v>4076</v>
      </c>
      <c r="O245" t="s">
        <v>4077</v>
      </c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 t="n">
        <v>9058.93328096793</v>
      </c>
      <c r="AF245" s="47"/>
      <c r="AG245" s="47" t="n">
        <v>-108.470718599636</v>
      </c>
      <c r="AH245" s="47" t="n">
        <v>3420.78507321358</v>
      </c>
      <c r="AI245" s="47" t="n">
        <v>35129.4425866965</v>
      </c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</row>
    <row r="246">
      <c r="A246" t="str">
        <f>M246</f>
      </c>
      <c r="B246" t="str">
        <f>N246</f>
      </c>
      <c r="C246" t="str">
        <f>O246</f>
      </c>
      <c r="D246" s="47" t="str">
        <f>AO246</f>
      </c>
      <c r="E246" s="47" t="str">
        <f>AU246</f>
      </c>
      <c r="F246" s="47" t="str">
        <f>AV246</f>
      </c>
      <c r="G246" s="47" t="str">
        <f>AW246</f>
      </c>
      <c r="H246" s="44" t="str">
        <f>AV246/AU246-1</f>
      </c>
      <c r="I246" s="44" t="str">
        <f>AV246/AO246-1</f>
      </c>
      <c r="J246" s="44" t="str">
        <f>AW246/AV246</f>
      </c>
      <c r="K246" s="44" t="str">
        <f>AV246/Sum(AV$1:AV$345)</f>
      </c>
      <c r="L246" s="44" t="str">
        <f>AW246/Sum(AW1:AW$345)</f>
      </c>
      <c r="M246" t="s">
        <v>1787</v>
      </c>
      <c r="N246" t="s">
        <v>4078</v>
      </c>
      <c r="O246" t="s">
        <v>4079</v>
      </c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 t="n">
        <v>51648.257250625</v>
      </c>
      <c r="AE246" s="47"/>
      <c r="AF246" s="47"/>
      <c r="AG246" s="47"/>
      <c r="AH246" s="47"/>
      <c r="AI246" s="47" t="n">
        <v>118.236697128174</v>
      </c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</row>
    <row r="247">
      <c r="A247" t="str">
        <f>M247</f>
      </c>
      <c r="B247" t="str">
        <f>N247</f>
      </c>
      <c r="C247" t="str">
        <f>O247</f>
      </c>
      <c r="D247" s="47" t="str">
        <f>AO247</f>
      </c>
      <c r="E247" s="47" t="str">
        <f>AU247</f>
      </c>
      <c r="F247" s="47" t="str">
        <f>AV247</f>
      </c>
      <c r="G247" s="47" t="str">
        <f>AW247</f>
      </c>
      <c r="H247" s="44" t="str">
        <f>AV247/AU247-1</f>
      </c>
      <c r="I247" s="44" t="str">
        <f>AV247/AO247-1</f>
      </c>
      <c r="J247" s="44" t="str">
        <f>AW247/AV247</f>
      </c>
      <c r="K247" s="44" t="str">
        <f>AV247/Sum(AV$1:AV$345)</f>
      </c>
      <c r="L247" s="44" t="str">
        <f>AW247/Sum(AW1:AW$345)</f>
      </c>
      <c r="M247" t="s">
        <v>1787</v>
      </c>
      <c r="N247" t="s">
        <v>4080</v>
      </c>
      <c r="O247" t="s">
        <v>4081</v>
      </c>
      <c r="P247" s="47" t="n">
        <v>113289.299293222</v>
      </c>
      <c r="Q247" s="47" t="n">
        <v>117063.852580101</v>
      </c>
      <c r="R247" s="47"/>
      <c r="S247" s="47"/>
      <c r="T247" s="47"/>
      <c r="U247" s="47"/>
      <c r="V247" s="47"/>
      <c r="W247" s="47"/>
      <c r="X247" s="47"/>
      <c r="Y247" s="47"/>
      <c r="Z247" s="47"/>
      <c r="AA247" s="47" t="n">
        <v>47904.8257814686</v>
      </c>
      <c r="AB247" s="47" t="n">
        <v>50471.3898135942</v>
      </c>
      <c r="AC247" s="47" t="n">
        <v>52060.4128999669</v>
      </c>
      <c r="AD247" s="47" t="n">
        <v>708069.910040969</v>
      </c>
      <c r="AE247" s="47" t="n">
        <v>414233.619448805</v>
      </c>
      <c r="AF247" s="47" t="n">
        <v>398707.494299542</v>
      </c>
      <c r="AG247" s="47" t="n">
        <v>22184045.4574586</v>
      </c>
      <c r="AH247" s="47" t="n">
        <v>4389576.72844847</v>
      </c>
      <c r="AI247" s="47" t="n">
        <v>1274010.7220336</v>
      </c>
      <c r="AJ247" s="47" t="n">
        <v>70295.3915518817</v>
      </c>
      <c r="AK247" s="47" t="n">
        <v>310691.358892817</v>
      </c>
      <c r="AL247" s="47" t="n">
        <v>190490.281203654</v>
      </c>
      <c r="AM247" s="47" t="n">
        <v>13628.0919118438</v>
      </c>
      <c r="AN247" s="47" t="n">
        <v>151843.919106596</v>
      </c>
      <c r="AO247" s="47" t="n">
        <v>152825.009077659</v>
      </c>
      <c r="AP247" s="47" t="n">
        <v>653579.578928527</v>
      </c>
      <c r="AQ247" s="47" t="n">
        <v>364751.202138299</v>
      </c>
      <c r="AR247" s="47" t="n">
        <v>91833.0713485751</v>
      </c>
      <c r="AS247" s="47" t="n">
        <v>0</v>
      </c>
      <c r="AT247" s="47"/>
      <c r="AU247" s="47"/>
      <c r="AV247" s="47"/>
      <c r="AW247" s="47"/>
    </row>
    <row r="248">
      <c r="A248" t="str">
        <f>M248</f>
      </c>
      <c r="B248" t="str">
        <f>N248</f>
      </c>
      <c r="C248" t="str">
        <f>O248</f>
      </c>
      <c r="D248" s="47" t="str">
        <f>AO248</f>
      </c>
      <c r="E248" s="47" t="str">
        <f>AU248</f>
      </c>
      <c r="F248" s="47" t="str">
        <f>AV248</f>
      </c>
      <c r="G248" s="47" t="str">
        <f>AW248</f>
      </c>
      <c r="H248" s="44" t="str">
        <f>AV248/AU248-1</f>
      </c>
      <c r="I248" s="44" t="str">
        <f>AV248/AO248-1</f>
      </c>
      <c r="J248" s="44" t="str">
        <f>AW248/AV248</f>
      </c>
      <c r="K248" s="44" t="str">
        <f>AV248/Sum(AV$1:AV$345)</f>
      </c>
      <c r="L248" s="44" t="str">
        <f>AW248/Sum(AW1:AW$345)</f>
      </c>
      <c r="M248" t="s">
        <v>1787</v>
      </c>
      <c r="N248" t="s">
        <v>1794</v>
      </c>
      <c r="O248" t="s">
        <v>1795</v>
      </c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 t="n">
        <v>14004.6178795759</v>
      </c>
      <c r="AE248" s="47"/>
      <c r="AF248" s="47"/>
      <c r="AG248" s="47"/>
      <c r="AH248" s="47"/>
      <c r="AI248" s="47" t="n">
        <v>340965.776450038</v>
      </c>
      <c r="AJ248" s="47"/>
      <c r="AK248" s="47" t="n">
        <v>0</v>
      </c>
      <c r="AL248" s="47"/>
      <c r="AM248" s="47"/>
      <c r="AN248" s="47"/>
      <c r="AO248" s="47"/>
      <c r="AP248" s="47" t="n">
        <v>3806.68808068291</v>
      </c>
      <c r="AQ248" s="47"/>
      <c r="AR248" s="47" t="n">
        <v>52654.6810790834</v>
      </c>
      <c r="AS248" s="47"/>
      <c r="AT248" s="47"/>
      <c r="AU248" s="47"/>
      <c r="AV248" s="47"/>
      <c r="AW248" s="47" t="n">
        <v>112213679.519618</v>
      </c>
    </row>
    <row r="249">
      <c r="A249" t="str">
        <f>M249</f>
      </c>
      <c r="B249" t="str">
        <f>N249</f>
      </c>
      <c r="C249" t="str">
        <f>O249</f>
      </c>
      <c r="D249" s="47" t="str">
        <f>AO249</f>
      </c>
      <c r="E249" s="47" t="str">
        <f>AU249</f>
      </c>
      <c r="F249" s="47" t="str">
        <f>AV249</f>
      </c>
      <c r="G249" s="47" t="str">
        <f>AW249</f>
      </c>
      <c r="H249" s="44" t="str">
        <f>AV249/AU249-1</f>
      </c>
      <c r="I249" s="44" t="str">
        <f>AV249/AO249-1</f>
      </c>
      <c r="J249" s="44" t="str">
        <f>AW249/AV249</f>
      </c>
      <c r="K249" s="44" t="str">
        <f>AV249/Sum(AV$1:AV$345)</f>
      </c>
      <c r="L249" s="44" t="str">
        <f>AW249/Sum(AW1:AW$345)</f>
      </c>
      <c r="M249" t="s">
        <v>1787</v>
      </c>
      <c r="N249" t="s">
        <v>4082</v>
      </c>
      <c r="O249" t="s">
        <v>4083</v>
      </c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 t="n">
        <v>7654.25725190311</v>
      </c>
      <c r="AF249" s="47" t="n">
        <v>7412.91062126294</v>
      </c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</row>
    <row r="250">
      <c r="A250" t="str">
        <f>M250</f>
      </c>
      <c r="B250" t="str">
        <f>N250</f>
      </c>
      <c r="C250" t="str">
        <f>O250</f>
      </c>
      <c r="D250" s="47" t="str">
        <f>AO250</f>
      </c>
      <c r="E250" s="47" t="str">
        <f>AU250</f>
      </c>
      <c r="F250" s="47" t="str">
        <f>AV250</f>
      </c>
      <c r="G250" s="47" t="str">
        <f>AW250</f>
      </c>
      <c r="H250" s="44" t="str">
        <f>AV250/AU250-1</f>
      </c>
      <c r="I250" s="44" t="str">
        <f>AV250/AO250-1</f>
      </c>
      <c r="J250" s="44" t="str">
        <f>AW250/AV250</f>
      </c>
      <c r="K250" s="44" t="str">
        <f>AV250/Sum(AV$1:AV$345)</f>
      </c>
      <c r="L250" s="44" t="str">
        <f>AW250/Sum(AW1:AW$345)</f>
      </c>
      <c r="M250" t="s">
        <v>1787</v>
      </c>
      <c r="N250" t="s">
        <v>4084</v>
      </c>
      <c r="O250" t="s">
        <v>4085</v>
      </c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 t="n">
        <v>7094.11922592453</v>
      </c>
      <c r="AF250" s="47" t="n">
        <v>559.253913335567</v>
      </c>
      <c r="AG250" s="47" t="n">
        <v>83075.1114234192</v>
      </c>
      <c r="AH250" s="47"/>
      <c r="AI250" s="47" t="n">
        <v>4974.91460014751</v>
      </c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</row>
    <row r="251">
      <c r="A251" t="str">
        <f>M251</f>
      </c>
      <c r="B251" t="str">
        <f>N251</f>
      </c>
      <c r="C251" t="str">
        <f>O251</f>
      </c>
      <c r="D251" s="47" t="str">
        <f>AO251</f>
      </c>
      <c r="E251" s="47" t="str">
        <f>AU251</f>
      </c>
      <c r="F251" s="47" t="str">
        <f>AV251</f>
      </c>
      <c r="G251" s="47" t="str">
        <f>AW251</f>
      </c>
      <c r="H251" s="44" t="str">
        <f>AV251/AU251-1</f>
      </c>
      <c r="I251" s="44" t="str">
        <f>AV251/AO251-1</f>
      </c>
      <c r="J251" s="44" t="str">
        <f>AW251/AV251</f>
      </c>
      <c r="K251" s="44" t="str">
        <f>AV251/Sum(AV$1:AV$345)</f>
      </c>
      <c r="L251" s="44" t="str">
        <f>AW251/Sum(AW1:AW$345)</f>
      </c>
      <c r="M251" t="s">
        <v>1787</v>
      </c>
      <c r="N251" t="s">
        <v>4086</v>
      </c>
      <c r="O251" t="s">
        <v>4087</v>
      </c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 t="n">
        <v>193357.437935855</v>
      </c>
      <c r="AE251" s="47" t="n">
        <v>467329.795885573</v>
      </c>
      <c r="AF251" s="47"/>
      <c r="AG251" s="47"/>
      <c r="AH251" s="47" t="n">
        <v>30508.7319658012</v>
      </c>
      <c r="AI251" s="47" t="n">
        <v>284287.143556623</v>
      </c>
      <c r="AJ251" s="47" t="n">
        <v>3000.42026684557</v>
      </c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</row>
    <row r="252">
      <c r="A252" t="str">
        <f>M252</f>
      </c>
      <c r="B252" t="str">
        <f>N252</f>
      </c>
      <c r="C252" t="str">
        <f>O252</f>
      </c>
      <c r="D252" s="47" t="str">
        <f>AO252</f>
      </c>
      <c r="E252" s="47" t="str">
        <f>AU252</f>
      </c>
      <c r="F252" s="47" t="str">
        <f>AV252</f>
      </c>
      <c r="G252" s="47" t="str">
        <f>AW252</f>
      </c>
      <c r="H252" s="44" t="str">
        <f>AV252/AU252-1</f>
      </c>
      <c r="I252" s="44" t="str">
        <f>AV252/AO252-1</f>
      </c>
      <c r="J252" s="44" t="str">
        <f>AW252/AV252</f>
      </c>
      <c r="K252" s="44" t="str">
        <f>AV252/Sum(AV$1:AV$345)</f>
      </c>
      <c r="L252" s="44" t="str">
        <f>AW252/Sum(AW1:AW$345)</f>
      </c>
      <c r="M252" t="s">
        <v>1787</v>
      </c>
      <c r="N252" t="s">
        <v>4088</v>
      </c>
      <c r="O252" t="s">
        <v>4089</v>
      </c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 t="n">
        <v>10983.5473630152</v>
      </c>
      <c r="AE252" s="47" t="n">
        <v>297602.199395241</v>
      </c>
      <c r="AF252" s="47" t="n">
        <v>3945.53635858242</v>
      </c>
      <c r="AG252" s="47" t="n">
        <v>784.8103478959</v>
      </c>
      <c r="AH252" s="47" t="n">
        <v>691.03537602444</v>
      </c>
      <c r="AI252" s="47" t="n">
        <v>11028.1714990513</v>
      </c>
      <c r="AJ252" s="47" t="n">
        <v>0</v>
      </c>
      <c r="AK252" s="47"/>
      <c r="AL252" s="47"/>
      <c r="AM252" s="47" t="n">
        <v>49310.6288448169</v>
      </c>
      <c r="AN252" s="47"/>
      <c r="AO252" s="47"/>
      <c r="AP252" s="47"/>
      <c r="AQ252" s="47" t="n">
        <v>26843.250500627</v>
      </c>
      <c r="AR252" s="47" t="n">
        <v>-411.088139239444</v>
      </c>
      <c r="AS252" s="47"/>
      <c r="AT252" s="47"/>
      <c r="AU252" s="47"/>
      <c r="AV252" s="47"/>
      <c r="AW252" s="47"/>
    </row>
    <row r="253">
      <c r="A253" t="str">
        <f>M253</f>
      </c>
      <c r="B253" t="str">
        <f>N253</f>
      </c>
      <c r="C253" t="str">
        <f>O253</f>
      </c>
      <c r="D253" s="47" t="str">
        <f>AO253</f>
      </c>
      <c r="E253" s="47" t="str">
        <f>AU253</f>
      </c>
      <c r="F253" s="47" t="str">
        <f>AV253</f>
      </c>
      <c r="G253" s="47" t="str">
        <f>AW253</f>
      </c>
      <c r="H253" s="44" t="str">
        <f>AV253/AU253-1</f>
      </c>
      <c r="I253" s="44" t="str">
        <f>AV253/AO253-1</f>
      </c>
      <c r="J253" s="44" t="str">
        <f>AW253/AV253</f>
      </c>
      <c r="K253" s="44" t="str">
        <f>AV253/Sum(AV$1:AV$345)</f>
      </c>
      <c r="L253" s="44" t="str">
        <f>AW253/Sum(AW1:AW$345)</f>
      </c>
      <c r="M253" t="s">
        <v>1787</v>
      </c>
      <c r="N253" t="s">
        <v>4090</v>
      </c>
      <c r="O253" t="s">
        <v>4091</v>
      </c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 t="n">
        <v>22509.666893978</v>
      </c>
      <c r="AL253" s="47"/>
      <c r="AM253" s="47"/>
      <c r="AN253" s="47" t="n">
        <v>13256.5710316476</v>
      </c>
      <c r="AO253" s="47"/>
      <c r="AP253" s="47"/>
      <c r="AQ253" s="47"/>
      <c r="AR253" s="47"/>
      <c r="AS253" s="47"/>
      <c r="AT253" s="47"/>
      <c r="AU253" s="47"/>
      <c r="AV253" s="47"/>
      <c r="AW253" s="47"/>
    </row>
    <row r="254">
      <c r="A254" t="str">
        <f>M254</f>
      </c>
      <c r="B254" t="str">
        <f>N254</f>
      </c>
      <c r="C254" t="str">
        <f>O254</f>
      </c>
      <c r="D254" s="47" t="str">
        <f>AO254</f>
      </c>
      <c r="E254" s="47" t="str">
        <f>AU254</f>
      </c>
      <c r="F254" s="47" t="str">
        <f>AV254</f>
      </c>
      <c r="G254" s="47" t="str">
        <f>AW254</f>
      </c>
      <c r="H254" s="44" t="str">
        <f>AV254/AU254-1</f>
      </c>
      <c r="I254" s="44" t="str">
        <f>AV254/AO254-1</f>
      </c>
      <c r="J254" s="44" t="str">
        <f>AW254/AV254</f>
      </c>
      <c r="K254" s="44" t="str">
        <f>AV254/Sum(AV$1:AV$345)</f>
      </c>
      <c r="L254" s="44" t="str">
        <f>AW254/Sum(AW1:AW$345)</f>
      </c>
      <c r="M254" t="s">
        <v>1787</v>
      </c>
      <c r="N254" t="s">
        <v>4092</v>
      </c>
      <c r="O254" t="s">
        <v>4093</v>
      </c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 t="n">
        <v>160982.45034701</v>
      </c>
      <c r="AE254" s="47" t="n">
        <v>261070.517056612</v>
      </c>
      <c r="AF254" s="47" t="n">
        <v>445234.623619495</v>
      </c>
      <c r="AG254" s="47" t="n">
        <v>55014.1665398476</v>
      </c>
      <c r="AH254" s="47" t="n">
        <v>115719.884949915</v>
      </c>
      <c r="AI254" s="47" t="n">
        <v>233.570261067934</v>
      </c>
      <c r="AJ254" s="47"/>
      <c r="AK254" s="47"/>
      <c r="AL254" s="47"/>
      <c r="AM254" s="47"/>
      <c r="AN254" s="47"/>
      <c r="AO254" s="47"/>
      <c r="AP254" s="47" t="n">
        <v>17540.6477915337</v>
      </c>
      <c r="AQ254" s="47" t="n">
        <v>-17232.974247045</v>
      </c>
      <c r="AR254" s="47"/>
      <c r="AS254" s="47"/>
      <c r="AT254" s="47"/>
      <c r="AU254" s="47"/>
      <c r="AV254" s="47"/>
      <c r="AW254" s="47"/>
    </row>
    <row r="255">
      <c r="A255" t="str">
        <f>M255</f>
      </c>
      <c r="B255" t="str">
        <f>N255</f>
      </c>
      <c r="C255" t="str">
        <f>O255</f>
      </c>
      <c r="D255" s="47" t="str">
        <f>AO255</f>
      </c>
      <c r="E255" s="47" t="str">
        <f>AU255</f>
      </c>
      <c r="F255" s="47" t="str">
        <f>AV255</f>
      </c>
      <c r="G255" s="47" t="str">
        <f>AW255</f>
      </c>
      <c r="H255" s="44" t="str">
        <f>AV255/AU255-1</f>
      </c>
      <c r="I255" s="44" t="str">
        <f>AV255/AO255-1</f>
      </c>
      <c r="J255" s="44" t="str">
        <f>AW255/AV255</f>
      </c>
      <c r="K255" s="44" t="str">
        <f>AV255/Sum(AV$1:AV$345)</f>
      </c>
      <c r="L255" s="44" t="str">
        <f>AW255/Sum(AW1:AW$345)</f>
      </c>
      <c r="M255" t="s">
        <v>1787</v>
      </c>
      <c r="N255" t="s">
        <v>4094</v>
      </c>
      <c r="O255" t="s">
        <v>4095</v>
      </c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 t="n">
        <v>235979.798264067</v>
      </c>
      <c r="AF255" s="47"/>
      <c r="AG255" s="47"/>
      <c r="AH255" s="47" t="n">
        <v>126569.847518365</v>
      </c>
      <c r="AI255" s="47" t="n">
        <v>122591.396910797</v>
      </c>
      <c r="AJ255" s="47"/>
      <c r="AK255" s="47"/>
      <c r="AL255" s="47"/>
      <c r="AM255" s="47"/>
      <c r="AN255" s="47" t="n">
        <v>9144.48338339698</v>
      </c>
      <c r="AO255" s="47" t="n">
        <v>299837.902817553</v>
      </c>
      <c r="AP255" s="47" t="n">
        <v>0</v>
      </c>
      <c r="AQ255" s="47"/>
      <c r="AR255" s="47"/>
      <c r="AS255" s="47"/>
      <c r="AT255" s="47"/>
      <c r="AU255" s="47"/>
      <c r="AV255" s="47"/>
      <c r="AW255" s="47"/>
    </row>
    <row r="256">
      <c r="A256" t="str">
        <f>M256</f>
      </c>
      <c r="B256" t="str">
        <f>N256</f>
      </c>
      <c r="C256" t="str">
        <f>O256</f>
      </c>
      <c r="D256" s="47" t="str">
        <f>AO256</f>
      </c>
      <c r="E256" s="47" t="str">
        <f>AU256</f>
      </c>
      <c r="F256" s="47" t="str">
        <f>AV256</f>
      </c>
      <c r="G256" s="47" t="str">
        <f>AW256</f>
      </c>
      <c r="H256" s="44" t="str">
        <f>AV256/AU256-1</f>
      </c>
      <c r="I256" s="44" t="str">
        <f>AV256/AO256-1</f>
      </c>
      <c r="J256" s="44" t="str">
        <f>AW256/AV256</f>
      </c>
      <c r="K256" s="44" t="str">
        <f>AV256/Sum(AV$1:AV$345)</f>
      </c>
      <c r="L256" s="44" t="str">
        <f>AW256/Sum(AW1:AW$345)</f>
      </c>
      <c r="M256" t="s">
        <v>1787</v>
      </c>
      <c r="N256" t="s">
        <v>4096</v>
      </c>
      <c r="O256" t="s">
        <v>4097</v>
      </c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 t="n">
        <v>5127.34124597962</v>
      </c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</row>
    <row r="257">
      <c r="A257" t="str">
        <f>M257</f>
      </c>
      <c r="B257" t="str">
        <f>N257</f>
      </c>
      <c r="C257" t="str">
        <f>O257</f>
      </c>
      <c r="D257" s="47" t="str">
        <f>AO257</f>
      </c>
      <c r="E257" s="47" t="str">
        <f>AU257</f>
      </c>
      <c r="F257" s="47" t="str">
        <f>AV257</f>
      </c>
      <c r="G257" s="47" t="str">
        <f>AW257</f>
      </c>
      <c r="H257" s="44" t="str">
        <f>AV257/AU257-1</f>
      </c>
      <c r="I257" s="44" t="str">
        <f>AV257/AO257-1</f>
      </c>
      <c r="J257" s="44" t="str">
        <f>AW257/AV257</f>
      </c>
      <c r="K257" s="44" t="str">
        <f>AV257/Sum(AV$1:AV$345)</f>
      </c>
      <c r="L257" s="44" t="str">
        <f>AW257/Sum(AW1:AW$345)</f>
      </c>
      <c r="M257" t="s">
        <v>1787</v>
      </c>
      <c r="N257" t="s">
        <v>4098</v>
      </c>
      <c r="O257" t="s">
        <v>4099</v>
      </c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 t="n">
        <v>129886.694980836</v>
      </c>
      <c r="AE257" s="47"/>
      <c r="AF257" s="47"/>
      <c r="AG257" s="47"/>
      <c r="AH257" s="47"/>
      <c r="AI257" s="47" t="n">
        <v>753291.803669975</v>
      </c>
      <c r="AJ257" s="47" t="n">
        <v>1517502.28737402</v>
      </c>
      <c r="AK257" s="47" t="n">
        <v>92588.044764155</v>
      </c>
      <c r="AL257" s="47" t="n">
        <v>171453.694967287</v>
      </c>
      <c r="AM257" s="47" t="n">
        <v>4366950.15616526</v>
      </c>
      <c r="AN257" s="47"/>
      <c r="AO257" s="47" t="n">
        <v>-462566.954242697</v>
      </c>
      <c r="AP257" s="47" t="n">
        <v>0</v>
      </c>
      <c r="AQ257" s="47" t="n">
        <v>43242.784244305</v>
      </c>
      <c r="AR257" s="47" t="n">
        <v>0</v>
      </c>
      <c r="AS257" s="47" t="n">
        <v>-133277.036665056</v>
      </c>
      <c r="AT257" s="47"/>
      <c r="AU257" s="47"/>
      <c r="AV257" s="47"/>
      <c r="AW257" s="47"/>
    </row>
    <row r="258">
      <c r="A258" t="str">
        <f>M258</f>
      </c>
      <c r="B258" t="str">
        <f>N258</f>
      </c>
      <c r="C258" t="str">
        <f>O258</f>
      </c>
      <c r="D258" s="47" t="str">
        <f>AO258</f>
      </c>
      <c r="E258" s="47" t="str">
        <f>AU258</f>
      </c>
      <c r="F258" s="47" t="str">
        <f>AV258</f>
      </c>
      <c r="G258" s="47" t="str">
        <f>AW258</f>
      </c>
      <c r="H258" s="44" t="str">
        <f>AV258/AU258-1</f>
      </c>
      <c r="I258" s="44" t="str">
        <f>AV258/AO258-1</f>
      </c>
      <c r="J258" s="44" t="str">
        <f>AW258/AV258</f>
      </c>
      <c r="K258" s="44" t="str">
        <f>AV258/Sum(AV$1:AV$345)</f>
      </c>
      <c r="L258" s="44" t="str">
        <f>AW258/Sum(AW1:AW$345)</f>
      </c>
      <c r="M258" t="s">
        <v>1787</v>
      </c>
      <c r="N258" t="s">
        <v>1796</v>
      </c>
      <c r="O258" t="s">
        <v>1797</v>
      </c>
      <c r="P258" s="47"/>
      <c r="Q258" s="47"/>
      <c r="R258" s="47"/>
      <c r="S258" s="47" t="n">
        <v>389651.274548617</v>
      </c>
      <c r="T258" s="47" t="n">
        <v>387633.092514856</v>
      </c>
      <c r="U258" s="47"/>
      <c r="V258" s="47"/>
      <c r="W258" s="47" t="n">
        <v>142249.499931683</v>
      </c>
      <c r="X258" s="47"/>
      <c r="Y258" s="47"/>
      <c r="Z258" s="47"/>
      <c r="AA258" s="47"/>
      <c r="AB258" s="47"/>
      <c r="AC258" s="47"/>
      <c r="AD258" s="47" t="n">
        <v>-226247.093372424</v>
      </c>
      <c r="AE258" s="47" t="n">
        <v>32324.8725249646</v>
      </c>
      <c r="AF258" s="47" t="n">
        <v>71727.1106548531</v>
      </c>
      <c r="AG258" s="47" t="n">
        <v>65197.1751084111</v>
      </c>
      <c r="AH258" s="47" t="n">
        <v>86935.0968257534</v>
      </c>
      <c r="AI258" s="47" t="n">
        <v>1045920.51559413</v>
      </c>
      <c r="AJ258" s="47" t="n">
        <v>201881.832717191</v>
      </c>
      <c r="AK258" s="47" t="n">
        <v>394962.930164168</v>
      </c>
      <c r="AL258" s="47" t="n">
        <v>787237.992749545</v>
      </c>
      <c r="AM258" s="47" t="n">
        <v>3222999.21706859</v>
      </c>
      <c r="AN258" s="47" t="n">
        <v>743502.973458433</v>
      </c>
      <c r="AO258" s="47" t="n">
        <v>746400.748117517</v>
      </c>
      <c r="AP258" s="47" t="n">
        <v>48669.3993040499</v>
      </c>
      <c r="AQ258" s="47" t="n">
        <v>128424.166488497</v>
      </c>
      <c r="AR258" s="47" t="n">
        <v>-28687.067191919</v>
      </c>
      <c r="AS258" s="47"/>
      <c r="AT258" s="47" t="n">
        <v>183820.781830691</v>
      </c>
      <c r="AU258" s="47" t="n">
        <v>433659.207709902</v>
      </c>
      <c r="AV258" s="47" t="n">
        <v>28076.4004</v>
      </c>
      <c r="AW258" s="47"/>
    </row>
    <row r="259">
      <c r="A259" t="str">
        <f>M259</f>
      </c>
      <c r="B259" t="str">
        <f>N259</f>
      </c>
      <c r="C259" t="str">
        <f>O259</f>
      </c>
      <c r="D259" s="47" t="str">
        <f>AO259</f>
      </c>
      <c r="E259" s="47" t="str">
        <f>AU259</f>
      </c>
      <c r="F259" s="47" t="str">
        <f>AV259</f>
      </c>
      <c r="G259" s="47" t="str">
        <f>AW259</f>
      </c>
      <c r="H259" s="44" t="str">
        <f>AV259/AU259-1</f>
      </c>
      <c r="I259" s="44" t="str">
        <f>AV259/AO259-1</f>
      </c>
      <c r="J259" s="44" t="str">
        <f>AW259/AV259</f>
      </c>
      <c r="K259" s="44" t="str">
        <f>AV259/Sum(AV$1:AV$345)</f>
      </c>
      <c r="L259" s="44" t="str">
        <f>AW259/Sum(AW1:AW$345)</f>
      </c>
      <c r="M259" t="s">
        <v>1787</v>
      </c>
      <c r="N259" t="s">
        <v>4100</v>
      </c>
      <c r="O259" t="s">
        <v>4101</v>
      </c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 t="n">
        <v>60114.9895895041</v>
      </c>
      <c r="AE259" s="47" t="n">
        <v>40897.2941699666</v>
      </c>
      <c r="AF259" s="47" t="n">
        <v>-13652.7861593045</v>
      </c>
      <c r="AG259" s="47" t="n">
        <v>15195437.856977</v>
      </c>
      <c r="AH259" s="47" t="n">
        <v>-2904835.17319303</v>
      </c>
      <c r="AI259" s="47" t="n">
        <v>3535293.73920735</v>
      </c>
      <c r="AJ259" s="47" t="n">
        <v>2638542.40423319</v>
      </c>
      <c r="AK259" s="47"/>
      <c r="AL259" s="47" t="n">
        <v>349564.561386893</v>
      </c>
      <c r="AM259" s="47" t="n">
        <v>215798.733086819</v>
      </c>
      <c r="AN259" s="47" t="n">
        <v>0</v>
      </c>
      <c r="AO259" s="47"/>
      <c r="AP259" s="47" t="n">
        <v>202884.578800147</v>
      </c>
      <c r="AQ259" s="47"/>
      <c r="AR259" s="47"/>
      <c r="AS259" s="47"/>
      <c r="AT259" s="47" t="n">
        <v>39333.0193254671</v>
      </c>
      <c r="AU259" s="47"/>
      <c r="AV259" s="47"/>
      <c r="AW259" s="47"/>
    </row>
    <row r="260">
      <c r="A260" t="str">
        <f>M260</f>
      </c>
      <c r="B260" t="str">
        <f>N260</f>
      </c>
      <c r="C260" t="str">
        <f>O260</f>
      </c>
      <c r="D260" s="47" t="str">
        <f>AO260</f>
      </c>
      <c r="E260" s="47" t="str">
        <f>AU260</f>
      </c>
      <c r="F260" s="47" t="str">
        <f>AV260</f>
      </c>
      <c r="G260" s="47" t="str">
        <f>AW260</f>
      </c>
      <c r="H260" s="44" t="str">
        <f>AV260/AU260-1</f>
      </c>
      <c r="I260" s="44" t="str">
        <f>AV260/AO260-1</f>
      </c>
      <c r="J260" s="44" t="str">
        <f>AW260/AV260</f>
      </c>
      <c r="K260" s="44" t="str">
        <f>AV260/Sum(AV$1:AV$345)</f>
      </c>
      <c r="L260" s="44" t="str">
        <f>AW260/Sum(AW1:AW$345)</f>
      </c>
      <c r="M260" t="s">
        <v>1787</v>
      </c>
      <c r="N260" t="s">
        <v>4102</v>
      </c>
      <c r="O260" t="s">
        <v>4103</v>
      </c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 t="n">
        <v>5432.38124011727</v>
      </c>
      <c r="AH260" s="47"/>
      <c r="AI260" s="47"/>
      <c r="AJ260" s="47"/>
      <c r="AK260" s="47"/>
      <c r="AL260" s="47" t="n">
        <v>78410.3144850393</v>
      </c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</row>
    <row r="261">
      <c r="A261" t="str">
        <f>M261</f>
      </c>
      <c r="B261" t="str">
        <f>N261</f>
      </c>
      <c r="C261" t="str">
        <f>O261</f>
      </c>
      <c r="D261" s="47" t="str">
        <f>AO261</f>
      </c>
      <c r="E261" s="47" t="str">
        <f>AU261</f>
      </c>
      <c r="F261" s="47" t="str">
        <f>AV261</f>
      </c>
      <c r="G261" s="47" t="str">
        <f>AW261</f>
      </c>
      <c r="H261" s="44" t="str">
        <f>AV261/AU261-1</f>
      </c>
      <c r="I261" s="44" t="str">
        <f>AV261/AO261-1</f>
      </c>
      <c r="J261" s="44" t="str">
        <f>AW261/AV261</f>
      </c>
      <c r="K261" s="44" t="str">
        <f>AV261/Sum(AV$1:AV$345)</f>
      </c>
      <c r="L261" s="44" t="str">
        <f>AW261/Sum(AW1:AW$345)</f>
      </c>
      <c r="M261" t="s">
        <v>1787</v>
      </c>
      <c r="N261" t="s">
        <v>4104</v>
      </c>
      <c r="O261" t="s">
        <v>4105</v>
      </c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 t="n">
        <v>893628.517921072</v>
      </c>
      <c r="AL261" s="47" t="n">
        <v>881509.999831808</v>
      </c>
      <c r="AM261" s="47" t="n">
        <v>0</v>
      </c>
      <c r="AN261" s="47"/>
      <c r="AO261" s="47"/>
      <c r="AP261" s="47"/>
      <c r="AQ261" s="47"/>
      <c r="AR261" s="47" t="n">
        <v>536332.992327728</v>
      </c>
      <c r="AS261" s="47"/>
      <c r="AT261" s="47"/>
      <c r="AU261" s="47"/>
      <c r="AV261" s="47"/>
      <c r="AW261" s="47"/>
    </row>
    <row r="262">
      <c r="A262" t="str">
        <f>M262</f>
      </c>
      <c r="B262" t="str">
        <f>N262</f>
      </c>
      <c r="C262" t="str">
        <f>O262</f>
      </c>
      <c r="D262" s="47" t="str">
        <f>AO262</f>
      </c>
      <c r="E262" s="47" t="str">
        <f>AU262</f>
      </c>
      <c r="F262" s="47" t="str">
        <f>AV262</f>
      </c>
      <c r="G262" s="47" t="str">
        <f>AW262</f>
      </c>
      <c r="H262" s="44" t="str">
        <f>AV262/AU262-1</f>
      </c>
      <c r="I262" s="44" t="str">
        <f>AV262/AO262-1</f>
      </c>
      <c r="J262" s="44" t="str">
        <f>AW262/AV262</f>
      </c>
      <c r="K262" s="44" t="str">
        <f>AV262/Sum(AV$1:AV$345)</f>
      </c>
      <c r="L262" s="44" t="str">
        <f>AW262/Sum(AW1:AW$345)</f>
      </c>
      <c r="M262" t="s">
        <v>1787</v>
      </c>
      <c r="N262" t="s">
        <v>4106</v>
      </c>
      <c r="O262" t="s">
        <v>4107</v>
      </c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 t="n">
        <v>60753.1182215102</v>
      </c>
      <c r="AE262" s="47" t="n">
        <v>113358.654834767</v>
      </c>
      <c r="AF262" s="47"/>
      <c r="AG262" s="47" t="n">
        <v>-408.449205716733</v>
      </c>
      <c r="AH262" s="47"/>
      <c r="AI262" s="47"/>
      <c r="AJ262" s="47"/>
      <c r="AK262" s="47"/>
      <c r="AL262" s="47"/>
      <c r="AM262" s="47"/>
      <c r="AN262" s="47"/>
      <c r="AO262" s="47" t="n">
        <v>0</v>
      </c>
      <c r="AP262" s="47" t="n">
        <v>0</v>
      </c>
      <c r="AQ262" s="47"/>
      <c r="AR262" s="47" t="n">
        <v>694738.955314661</v>
      </c>
      <c r="AS262" s="47" t="n">
        <v>0</v>
      </c>
      <c r="AT262" s="47"/>
      <c r="AU262" s="47"/>
      <c r="AV262" s="47"/>
      <c r="AW262" s="47"/>
    </row>
    <row r="263">
      <c r="A263" t="str">
        <f>M263</f>
      </c>
      <c r="B263" t="str">
        <f>N263</f>
      </c>
      <c r="C263" t="str">
        <f>O263</f>
      </c>
      <c r="D263" s="47" t="str">
        <f>AO263</f>
      </c>
      <c r="E263" s="47" t="str">
        <f>AU263</f>
      </c>
      <c r="F263" s="47" t="str">
        <f>AV263</f>
      </c>
      <c r="G263" s="47" t="str">
        <f>AW263</f>
      </c>
      <c r="H263" s="44" t="str">
        <f>AV263/AU263-1</f>
      </c>
      <c r="I263" s="44" t="str">
        <f>AV263/AO263-1</f>
      </c>
      <c r="J263" s="44" t="str">
        <f>AW263/AV263</f>
      </c>
      <c r="K263" s="44" t="str">
        <f>AV263/Sum(AV$1:AV$345)</f>
      </c>
      <c r="L263" s="44" t="str">
        <f>AW263/Sum(AW1:AW$345)</f>
      </c>
      <c r="M263" t="s">
        <v>1787</v>
      </c>
      <c r="N263" t="s">
        <v>4108</v>
      </c>
      <c r="O263" t="s">
        <v>4109</v>
      </c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 t="n">
        <v>14157.8282504305</v>
      </c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</row>
    <row r="264">
      <c r="A264" t="str">
        <f>M264</f>
      </c>
      <c r="B264" t="str">
        <f>N264</f>
      </c>
      <c r="C264" t="str">
        <f>O264</f>
      </c>
      <c r="D264" s="47" t="str">
        <f>AO264</f>
      </c>
      <c r="E264" s="47" t="str">
        <f>AU264</f>
      </c>
      <c r="F264" s="47" t="str">
        <f>AV264</f>
      </c>
      <c r="G264" s="47" t="str">
        <f>AW264</f>
      </c>
      <c r="H264" s="44" t="str">
        <f>AV264/AU264-1</f>
      </c>
      <c r="I264" s="44" t="str">
        <f>AV264/AO264-1</f>
      </c>
      <c r="J264" s="44" t="str">
        <f>AW264/AV264</f>
      </c>
      <c r="K264" s="44" t="str">
        <f>AV264/Sum(AV$1:AV$345)</f>
      </c>
      <c r="L264" s="44" t="str">
        <f>AW264/Sum(AW1:AW$345)</f>
      </c>
      <c r="M264" t="s">
        <v>1787</v>
      </c>
      <c r="N264" t="s">
        <v>4110</v>
      </c>
      <c r="O264" t="s">
        <v>4111</v>
      </c>
      <c r="P264" s="47" t="n">
        <v>2152496.68657122</v>
      </c>
      <c r="Q264" s="47" t="n">
        <v>2352791.52890498</v>
      </c>
      <c r="R264" s="47" t="n">
        <v>-287322.981148414</v>
      </c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 t="n">
        <v>4704.91002731256</v>
      </c>
      <c r="AK264" s="47"/>
      <c r="AL264" s="47" t="n">
        <v>0</v>
      </c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</row>
    <row r="265">
      <c r="A265" t="str">
        <f>M265</f>
      </c>
      <c r="B265" t="str">
        <f>N265</f>
      </c>
      <c r="C265" t="str">
        <f>O265</f>
      </c>
      <c r="D265" s="47" t="str">
        <f>AO265</f>
      </c>
      <c r="E265" s="47" t="str">
        <f>AU265</f>
      </c>
      <c r="F265" s="47" t="str">
        <f>AV265</f>
      </c>
      <c r="G265" s="47" t="str">
        <f>AW265</f>
      </c>
      <c r="H265" s="44" t="str">
        <f>AV265/AU265-1</f>
      </c>
      <c r="I265" s="44" t="str">
        <f>AV265/AO265-1</f>
      </c>
      <c r="J265" s="44" t="str">
        <f>AW265/AV265</f>
      </c>
      <c r="K265" s="44" t="str">
        <f>AV265/Sum(AV$1:AV$345)</f>
      </c>
      <c r="L265" s="44" t="str">
        <f>AW265/Sum(AW1:AW$345)</f>
      </c>
      <c r="M265" t="s">
        <v>1787</v>
      </c>
      <c r="N265" t="s">
        <v>4112</v>
      </c>
      <c r="O265" t="s">
        <v>4113</v>
      </c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 t="n">
        <v>201406.188583373</v>
      </c>
      <c r="AE265" s="47" t="n">
        <v>87121.6742055543</v>
      </c>
      <c r="AF265" s="47" t="n">
        <v>78025.7078537949</v>
      </c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</row>
    <row r="266">
      <c r="A266" t="str">
        <f>M266</f>
      </c>
      <c r="B266" t="str">
        <f>N266</f>
      </c>
      <c r="C266" t="str">
        <f>O266</f>
      </c>
      <c r="D266" s="47" t="str">
        <f>AO266</f>
      </c>
      <c r="E266" s="47" t="str">
        <f>AU266</f>
      </c>
      <c r="F266" s="47" t="str">
        <f>AV266</f>
      </c>
      <c r="G266" s="47" t="str">
        <f>AW266</f>
      </c>
      <c r="H266" s="44" t="str">
        <f>AV266/AU266-1</f>
      </c>
      <c r="I266" s="44" t="str">
        <f>AV266/AO266-1</f>
      </c>
      <c r="J266" s="44" t="str">
        <f>AW266/AV266</f>
      </c>
      <c r="K266" s="44" t="str">
        <f>AV266/Sum(AV$1:AV$345)</f>
      </c>
      <c r="L266" s="44" t="str">
        <f>AW266/Sum(AW1:AW$345)</f>
      </c>
      <c r="M266" t="s">
        <v>1787</v>
      </c>
      <c r="N266" t="s">
        <v>4114</v>
      </c>
      <c r="O266" t="s">
        <v>4115</v>
      </c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 t="n">
        <v>27942.2523884977</v>
      </c>
      <c r="AH266" s="47" t="n">
        <v>33766.6214453063</v>
      </c>
      <c r="AI266" s="47" t="n">
        <v>46186.2098156931</v>
      </c>
      <c r="AJ266" s="47" t="n">
        <v>46474.7896139912</v>
      </c>
      <c r="AK266" s="47" t="n">
        <v>78074.0351984942</v>
      </c>
      <c r="AL266" s="47" t="n">
        <v>0</v>
      </c>
      <c r="AM266" s="47" t="n">
        <v>29934.190451192</v>
      </c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</row>
    <row r="267">
      <c r="A267" t="str">
        <f>M267</f>
      </c>
      <c r="B267" t="str">
        <f>N267</f>
      </c>
      <c r="C267" t="str">
        <f>O267</f>
      </c>
      <c r="D267" s="47" t="str">
        <f>AO267</f>
      </c>
      <c r="E267" s="47" t="str">
        <f>AU267</f>
      </c>
      <c r="F267" s="47" t="str">
        <f>AV267</f>
      </c>
      <c r="G267" s="47" t="str">
        <f>AW267</f>
      </c>
      <c r="H267" s="44" t="str">
        <f>AV267/AU267-1</f>
      </c>
      <c r="I267" s="44" t="str">
        <f>AV267/AO267-1</f>
      </c>
      <c r="J267" s="44" t="str">
        <f>AW267/AV267</f>
      </c>
      <c r="K267" s="44" t="str">
        <f>AV267/Sum(AV$1:AV$345)</f>
      </c>
      <c r="L267" s="44" t="str">
        <f>AW267/Sum(AW1:AW$345)</f>
      </c>
      <c r="M267" t="s">
        <v>1787</v>
      </c>
      <c r="N267" t="s">
        <v>4116</v>
      </c>
      <c r="O267" t="s">
        <v>4117</v>
      </c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 t="n">
        <v>133560.768922689</v>
      </c>
      <c r="AE267" s="47" t="n">
        <v>388877.268190332</v>
      </c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</row>
    <row r="268">
      <c r="A268" t="str">
        <f>M268</f>
      </c>
      <c r="B268" t="str">
        <f>N268</f>
      </c>
      <c r="C268" t="str">
        <f>O268</f>
      </c>
      <c r="D268" s="47" t="str">
        <f>AO268</f>
      </c>
      <c r="E268" s="47" t="str">
        <f>AU268</f>
      </c>
      <c r="F268" s="47" t="str">
        <f>AV268</f>
      </c>
      <c r="G268" s="47" t="str">
        <f>AW268</f>
      </c>
      <c r="H268" s="44" t="str">
        <f>AV268/AU268-1</f>
      </c>
      <c r="I268" s="44" t="str">
        <f>AV268/AO268-1</f>
      </c>
      <c r="J268" s="44" t="str">
        <f>AW268/AV268</f>
      </c>
      <c r="K268" s="44" t="str">
        <f>AV268/Sum(AV$1:AV$345)</f>
      </c>
      <c r="L268" s="44" t="str">
        <f>AW268/Sum(AW1:AW$345)</f>
      </c>
      <c r="M268" t="s">
        <v>1787</v>
      </c>
      <c r="N268" t="s">
        <v>4118</v>
      </c>
      <c r="O268" t="s">
        <v>4119</v>
      </c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 t="n">
        <v>136029.984608308</v>
      </c>
      <c r="AE268" s="47"/>
      <c r="AF268" s="47" t="n">
        <v>18730954.3021394</v>
      </c>
      <c r="AG268" s="47"/>
      <c r="AH268" s="47"/>
      <c r="AI268" s="47" t="n">
        <v>10342909.4751884</v>
      </c>
      <c r="AJ268" s="47" t="n">
        <v>0</v>
      </c>
      <c r="AK268" s="47" t="n">
        <v>-285657.200989465</v>
      </c>
      <c r="AL268" s="47" t="n">
        <v>0</v>
      </c>
      <c r="AM268" s="47" t="n">
        <v>0</v>
      </c>
      <c r="AN268" s="47"/>
      <c r="AO268" s="47"/>
      <c r="AP268" s="47"/>
      <c r="AQ268" s="47"/>
      <c r="AR268" s="47" t="n">
        <v>390396.702897726</v>
      </c>
      <c r="AS268" s="47"/>
      <c r="AT268" s="47"/>
      <c r="AU268" s="47"/>
      <c r="AV268" s="47"/>
      <c r="AW268" s="47"/>
    </row>
    <row r="269">
      <c r="A269" t="str">
        <f>M269</f>
      </c>
      <c r="B269" t="str">
        <f>N269</f>
      </c>
      <c r="C269" t="str">
        <f>O269</f>
      </c>
      <c r="D269" s="47" t="str">
        <f>AO269</f>
      </c>
      <c r="E269" s="47" t="str">
        <f>AU269</f>
      </c>
      <c r="F269" s="47" t="str">
        <f>AV269</f>
      </c>
      <c r="G269" s="47" t="str">
        <f>AW269</f>
      </c>
      <c r="H269" s="44" t="str">
        <f>AV269/AU269-1</f>
      </c>
      <c r="I269" s="44" t="str">
        <f>AV269/AO269-1</f>
      </c>
      <c r="J269" s="44" t="str">
        <f>AW269/AV269</f>
      </c>
      <c r="K269" s="44" t="str">
        <f>AV269/Sum(AV$1:AV$345)</f>
      </c>
      <c r="L269" s="44" t="str">
        <f>AW269/Sum(AW1:AW$345)</f>
      </c>
      <c r="M269" t="s">
        <v>1787</v>
      </c>
      <c r="N269" t="s">
        <v>4120</v>
      </c>
      <c r="O269" t="s">
        <v>4121</v>
      </c>
      <c r="P269" s="47"/>
      <c r="Q269" s="47" t="n">
        <v>915400.94558538</v>
      </c>
      <c r="R269" s="47" t="n">
        <v>9299615.94720152</v>
      </c>
      <c r="S269" s="47" t="n">
        <v>248027.586616562</v>
      </c>
      <c r="T269" s="47" t="n">
        <v>66218240.5712795</v>
      </c>
      <c r="U269" s="47" t="n">
        <v>10453615.322844</v>
      </c>
      <c r="V269" s="47" t="n">
        <v>77048856.0199925</v>
      </c>
      <c r="W269" s="47" t="n">
        <v>38000479.8764866</v>
      </c>
      <c r="X269" s="47" t="n">
        <v>-930492.611708109</v>
      </c>
      <c r="Y269" s="47"/>
      <c r="Z269" s="47"/>
      <c r="AA269" s="47" t="n">
        <v>2650161.59486523</v>
      </c>
      <c r="AB269" s="47"/>
      <c r="AC269" s="47"/>
      <c r="AD269" s="47" t="n">
        <v>703808.281764284</v>
      </c>
      <c r="AE269" s="47" t="n">
        <v>26563.2465927984</v>
      </c>
      <c r="AF269" s="47" t="n">
        <v>1251153.06797085</v>
      </c>
      <c r="AG269" s="47" t="n">
        <v>-35491.0177807934</v>
      </c>
      <c r="AH269" s="47" t="n">
        <v>1737961.63554215</v>
      </c>
      <c r="AI269" s="47" t="n">
        <v>1030279.61752957</v>
      </c>
      <c r="AJ269" s="47" t="n">
        <v>654094.08522816</v>
      </c>
      <c r="AK269" s="47" t="n">
        <v>587942.585168572</v>
      </c>
      <c r="AL269" s="47" t="n">
        <v>0</v>
      </c>
      <c r="AM269" s="47"/>
      <c r="AN269" s="47"/>
      <c r="AO269" s="47"/>
      <c r="AP269" s="47"/>
      <c r="AQ269" s="47"/>
      <c r="AR269" s="47" t="n">
        <v>11353145.609729</v>
      </c>
      <c r="AS269" s="47"/>
      <c r="AT269" s="47"/>
      <c r="AU269" s="47"/>
      <c r="AV269" s="47"/>
      <c r="AW269" s="47"/>
    </row>
    <row r="270">
      <c r="A270" t="str">
        <f>M270</f>
      </c>
      <c r="B270" t="str">
        <f>N270</f>
      </c>
      <c r="C270" t="str">
        <f>O270</f>
      </c>
      <c r="D270" s="47" t="str">
        <f>AO270</f>
      </c>
      <c r="E270" s="47" t="str">
        <f>AU270</f>
      </c>
      <c r="F270" s="47" t="str">
        <f>AV270</f>
      </c>
      <c r="G270" s="47" t="str">
        <f>AW270</f>
      </c>
      <c r="H270" s="44" t="str">
        <f>AV270/AU270-1</f>
      </c>
      <c r="I270" s="44" t="str">
        <f>AV270/AO270-1</f>
      </c>
      <c r="J270" s="44" t="str">
        <f>AW270/AV270</f>
      </c>
      <c r="K270" s="44" t="str">
        <f>AV270/Sum(AV$1:AV$345)</f>
      </c>
      <c r="L270" s="44" t="str">
        <f>AW270/Sum(AW1:AW$345)</f>
      </c>
      <c r="M270" t="s">
        <v>1787</v>
      </c>
      <c r="N270" t="s">
        <v>4122</v>
      </c>
      <c r="O270" t="s">
        <v>4123</v>
      </c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 t="n">
        <v>493725.578532461</v>
      </c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</row>
    <row r="271">
      <c r="A271" t="str">
        <f>M271</f>
      </c>
      <c r="B271" t="str">
        <f>N271</f>
      </c>
      <c r="C271" t="str">
        <f>O271</f>
      </c>
      <c r="D271" s="47" t="str">
        <f>AO271</f>
      </c>
      <c r="E271" s="47" t="str">
        <f>AU271</f>
      </c>
      <c r="F271" s="47" t="str">
        <f>AV271</f>
      </c>
      <c r="G271" s="47" t="str">
        <f>AW271</f>
      </c>
      <c r="H271" s="44" t="str">
        <f>AV271/AU271-1</f>
      </c>
      <c r="I271" s="44" t="str">
        <f>AV271/AO271-1</f>
      </c>
      <c r="J271" s="44" t="str">
        <f>AW271/AV271</f>
      </c>
      <c r="K271" s="44" t="str">
        <f>AV271/Sum(AV$1:AV$345)</f>
      </c>
      <c r="L271" s="44" t="str">
        <f>AW271/Sum(AW1:AW$345)</f>
      </c>
      <c r="M271" t="s">
        <v>1787</v>
      </c>
      <c r="N271" t="s">
        <v>4124</v>
      </c>
      <c r="O271" t="s">
        <v>4125</v>
      </c>
      <c r="P271" s="47"/>
      <c r="Q271" s="47"/>
      <c r="R271" s="47"/>
      <c r="S271" s="47"/>
      <c r="T271" s="47"/>
      <c r="U271" s="47"/>
      <c r="V271" s="47" t="n">
        <v>162201.557063706</v>
      </c>
      <c r="W271" s="47"/>
      <c r="X271" s="47"/>
      <c r="Y271" s="47"/>
      <c r="Z271" s="47"/>
      <c r="AA271" s="47"/>
      <c r="AB271" s="47"/>
      <c r="AC271" s="47"/>
      <c r="AD271" s="47"/>
      <c r="AE271" s="47"/>
      <c r="AF271" s="47" t="n">
        <v>129674.204885118</v>
      </c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</row>
    <row r="272">
      <c r="A272" t="str">
        <f>M272</f>
      </c>
      <c r="B272" t="str">
        <f>N272</f>
      </c>
      <c r="C272" t="str">
        <f>O272</f>
      </c>
      <c r="D272" s="47" t="str">
        <f>AO272</f>
      </c>
      <c r="E272" s="47" t="str">
        <f>AU272</f>
      </c>
      <c r="F272" s="47" t="str">
        <f>AV272</f>
      </c>
      <c r="G272" s="47" t="str">
        <f>AW272</f>
      </c>
      <c r="H272" s="44" t="str">
        <f>AV272/AU272-1</f>
      </c>
      <c r="I272" s="44" t="str">
        <f>AV272/AO272-1</f>
      </c>
      <c r="J272" s="44" t="str">
        <f>AW272/AV272</f>
      </c>
      <c r="K272" s="44" t="str">
        <f>AV272/Sum(AV$1:AV$345)</f>
      </c>
      <c r="L272" s="44" t="str">
        <f>AW272/Sum(AW1:AW$345)</f>
      </c>
      <c r="M272" t="s">
        <v>1787</v>
      </c>
      <c r="N272" t="s">
        <v>4126</v>
      </c>
      <c r="O272" t="s">
        <v>4127</v>
      </c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 t="n">
        <v>6199.05330812372</v>
      </c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</row>
    <row r="273">
      <c r="A273" t="str">
        <f>M273</f>
      </c>
      <c r="B273" t="str">
        <f>N273</f>
      </c>
      <c r="C273" t="str">
        <f>O273</f>
      </c>
      <c r="D273" s="47" t="str">
        <f>AO273</f>
      </c>
      <c r="E273" s="47" t="str">
        <f>AU273</f>
      </c>
      <c r="F273" s="47" t="str">
        <f>AV273</f>
      </c>
      <c r="G273" s="47" t="str">
        <f>AW273</f>
      </c>
      <c r="H273" s="44" t="str">
        <f>AV273/AU273-1</f>
      </c>
      <c r="I273" s="44" t="str">
        <f>AV273/AO273-1</f>
      </c>
      <c r="J273" s="44" t="str">
        <f>AW273/AV273</f>
      </c>
      <c r="K273" s="44" t="str">
        <f>AV273/Sum(AV$1:AV$345)</f>
      </c>
      <c r="L273" s="44" t="str">
        <f>AW273/Sum(AW1:AW$345)</f>
      </c>
      <c r="M273" t="s">
        <v>1787</v>
      </c>
      <c r="N273" t="s">
        <v>4128</v>
      </c>
      <c r="O273" t="s">
        <v>4129</v>
      </c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 t="n">
        <v>11493.7527727544</v>
      </c>
      <c r="AE273" s="47" t="n">
        <v>2276.64347156756</v>
      </c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 t="n">
        <v>6770.43255054059</v>
      </c>
      <c r="AQ273" s="47"/>
      <c r="AR273" s="47"/>
      <c r="AS273" s="47"/>
      <c r="AT273" s="47"/>
      <c r="AU273" s="47"/>
      <c r="AV273" s="47"/>
      <c r="AW273" s="47"/>
    </row>
    <row r="274">
      <c r="A274" t="str">
        <f>M274</f>
      </c>
      <c r="B274" t="str">
        <f>N274</f>
      </c>
      <c r="C274" t="str">
        <f>O274</f>
      </c>
      <c r="D274" s="47" t="str">
        <f>AO274</f>
      </c>
      <c r="E274" s="47" t="str">
        <f>AU274</f>
      </c>
      <c r="F274" s="47" t="str">
        <f>AV274</f>
      </c>
      <c r="G274" s="47" t="str">
        <f>AW274</f>
      </c>
      <c r="H274" s="44" t="str">
        <f>AV274/AU274-1</f>
      </c>
      <c r="I274" s="44" t="str">
        <f>AV274/AO274-1</f>
      </c>
      <c r="J274" s="44" t="str">
        <f>AW274/AV274</f>
      </c>
      <c r="K274" s="44" t="str">
        <f>AV274/Sum(AV$1:AV$345)</f>
      </c>
      <c r="L274" s="44" t="str">
        <f>AW274/Sum(AW1:AW$345)</f>
      </c>
      <c r="M274" t="s">
        <v>1787</v>
      </c>
      <c r="N274" t="s">
        <v>1798</v>
      </c>
      <c r="O274" t="s">
        <v>1799</v>
      </c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 t="n">
        <v>7568.29482435286</v>
      </c>
      <c r="AE274" s="47" t="n">
        <v>133588.588231772</v>
      </c>
      <c r="AF274" s="47" t="n">
        <v>7986.14588243189</v>
      </c>
      <c r="AG274" s="47" t="n">
        <v>451434.691341188</v>
      </c>
      <c r="AH274" s="47" t="n">
        <v>2999.28548621719</v>
      </c>
      <c r="AI274" s="47" t="n">
        <v>609508.37995531</v>
      </c>
      <c r="AJ274" s="47" t="n">
        <v>157284.682034802</v>
      </c>
      <c r="AK274" s="47" t="n">
        <v>360428.980083146</v>
      </c>
      <c r="AL274" s="47" t="n">
        <v>421173.75068839</v>
      </c>
      <c r="AM274" s="47"/>
      <c r="AN274" s="47"/>
      <c r="AO274" s="47"/>
      <c r="AP274" s="47"/>
      <c r="AQ274" s="47"/>
      <c r="AR274" s="47"/>
      <c r="AS274" s="47"/>
      <c r="AT274" s="47" t="n">
        <v>13352.7134600428</v>
      </c>
      <c r="AU274" s="47"/>
      <c r="AV274" s="47" t="n">
        <v>17654.7793</v>
      </c>
      <c r="AW274" s="47"/>
    </row>
    <row r="275">
      <c r="A275" t="str">
        <f>M275</f>
      </c>
      <c r="B275" t="str">
        <f>N275</f>
      </c>
      <c r="C275" t="str">
        <f>O275</f>
      </c>
      <c r="D275" s="47" t="str">
        <f>AO275</f>
      </c>
      <c r="E275" s="47" t="str">
        <f>AU275</f>
      </c>
      <c r="F275" s="47" t="str">
        <f>AV275</f>
      </c>
      <c r="G275" s="47" t="str">
        <f>AW275</f>
      </c>
      <c r="H275" s="44" t="str">
        <f>AV275/AU275-1</f>
      </c>
      <c r="I275" s="44" t="str">
        <f>AV275/AO275-1</f>
      </c>
      <c r="J275" s="44" t="str">
        <f>AW275/AV275</f>
      </c>
      <c r="K275" s="44" t="str">
        <f>AV275/Sum(AV$1:AV$345)</f>
      </c>
      <c r="L275" s="44" t="str">
        <f>AW275/Sum(AW1:AW$345)</f>
      </c>
      <c r="M275" t="s">
        <v>1787</v>
      </c>
      <c r="N275" t="s">
        <v>4130</v>
      </c>
      <c r="O275" t="s">
        <v>4131</v>
      </c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 t="n">
        <v>192756.496287066</v>
      </c>
      <c r="AE275" s="47"/>
      <c r="AF275" s="47"/>
      <c r="AG275" s="47"/>
      <c r="AH275" s="47"/>
      <c r="AI275" s="47"/>
      <c r="AJ275" s="47"/>
      <c r="AK275" s="47"/>
      <c r="AL275" s="47" t="n">
        <v>57354.8184890567</v>
      </c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</row>
    <row r="276">
      <c r="A276" t="str">
        <f>M276</f>
      </c>
      <c r="B276" t="str">
        <f>N276</f>
      </c>
      <c r="C276" t="str">
        <f>O276</f>
      </c>
      <c r="D276" s="47" t="str">
        <f>AO276</f>
      </c>
      <c r="E276" s="47" t="str">
        <f>AU276</f>
      </c>
      <c r="F276" s="47" t="str">
        <f>AV276</f>
      </c>
      <c r="G276" s="47" t="str">
        <f>AW276</f>
      </c>
      <c r="H276" s="44" t="str">
        <f>AV276/AU276-1</f>
      </c>
      <c r="I276" s="44" t="str">
        <f>AV276/AO276-1</f>
      </c>
      <c r="J276" s="44" t="str">
        <f>AW276/AV276</f>
      </c>
      <c r="K276" s="44" t="str">
        <f>AV276/Sum(AV$1:AV$345)</f>
      </c>
      <c r="L276" s="44" t="str">
        <f>AW276/Sum(AW1:AW$345)</f>
      </c>
      <c r="M276" t="s">
        <v>1787</v>
      </c>
      <c r="N276" t="s">
        <v>4132</v>
      </c>
      <c r="O276" t="s">
        <v>4133</v>
      </c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 t="n">
        <v>186637.879669175</v>
      </c>
      <c r="AP276" s="47"/>
      <c r="AQ276" s="47"/>
      <c r="AR276" s="47"/>
      <c r="AS276" s="47"/>
      <c r="AT276" s="47"/>
      <c r="AU276" s="47"/>
      <c r="AV276" s="47"/>
      <c r="AW276" s="47"/>
    </row>
    <row r="277">
      <c r="A277" t="str">
        <f>M277</f>
      </c>
      <c r="B277" t="str">
        <f>N277</f>
      </c>
      <c r="C277" t="str">
        <f>O277</f>
      </c>
      <c r="D277" s="47" t="str">
        <f>AO277</f>
      </c>
      <c r="E277" s="47" t="str">
        <f>AU277</f>
      </c>
      <c r="F277" s="47" t="str">
        <f>AV277</f>
      </c>
      <c r="G277" s="47" t="str">
        <f>AW277</f>
      </c>
      <c r="H277" s="44" t="str">
        <f>AV277/AU277-1</f>
      </c>
      <c r="I277" s="44" t="str">
        <f>AV277/AO277-1</f>
      </c>
      <c r="J277" s="44" t="str">
        <f>AW277/AV277</f>
      </c>
      <c r="K277" s="44" t="str">
        <f>AV277/Sum(AV$1:AV$345)</f>
      </c>
      <c r="L277" s="44" t="str">
        <f>AW277/Sum(AW1:AW$345)</f>
      </c>
      <c r="M277" t="s">
        <v>1787</v>
      </c>
      <c r="N277" t="s">
        <v>4134</v>
      </c>
      <c r="O277" t="s">
        <v>4135</v>
      </c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 t="n">
        <v>901.796935253602</v>
      </c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</row>
    <row r="278">
      <c r="A278" t="str">
        <f>M278</f>
      </c>
      <c r="B278" t="str">
        <f>N278</f>
      </c>
      <c r="C278" t="str">
        <f>O278</f>
      </c>
      <c r="D278" s="47" t="str">
        <f>AO278</f>
      </c>
      <c r="E278" s="47" t="str">
        <f>AU278</f>
      </c>
      <c r="F278" s="47" t="str">
        <f>AV278</f>
      </c>
      <c r="G278" s="47" t="str">
        <f>AW278</f>
      </c>
      <c r="H278" s="44" t="str">
        <f>AV278/AU278-1</f>
      </c>
      <c r="I278" s="44" t="str">
        <f>AV278/AO278-1</f>
      </c>
      <c r="J278" s="44" t="str">
        <f>AW278/AV278</f>
      </c>
      <c r="K278" s="44" t="str">
        <f>AV278/Sum(AV$1:AV$345)</f>
      </c>
      <c r="L278" s="44" t="str">
        <f>AW278/Sum(AW1:AW$345)</f>
      </c>
      <c r="M278" t="s">
        <v>1787</v>
      </c>
      <c r="N278" t="s">
        <v>4136</v>
      </c>
      <c r="O278" t="s">
        <v>4137</v>
      </c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 t="n">
        <v>11129.1341295589</v>
      </c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</row>
    <row r="279">
      <c r="A279" t="str">
        <f>M279</f>
      </c>
      <c r="B279" t="str">
        <f>N279</f>
      </c>
      <c r="C279" t="str">
        <f>O279</f>
      </c>
      <c r="D279" s="47" t="str">
        <f>AO279</f>
      </c>
      <c r="E279" s="47" t="str">
        <f>AU279</f>
      </c>
      <c r="F279" s="47" t="str">
        <f>AV279</f>
      </c>
      <c r="G279" s="47" t="str">
        <f>AW279</f>
      </c>
      <c r="H279" s="44" t="str">
        <f>AV279/AU279-1</f>
      </c>
      <c r="I279" s="44" t="str">
        <f>AV279/AO279-1</f>
      </c>
      <c r="J279" s="44" t="str">
        <f>AW279/AV279</f>
      </c>
      <c r="K279" s="44" t="str">
        <f>AV279/Sum(AV$1:AV$345)</f>
      </c>
      <c r="L279" s="44" t="str">
        <f>AW279/Sum(AW1:AW$345)</f>
      </c>
      <c r="M279" t="s">
        <v>1787</v>
      </c>
      <c r="N279" t="s">
        <v>4138</v>
      </c>
      <c r="O279" t="s">
        <v>4139</v>
      </c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 t="n">
        <v>373013.703775185</v>
      </c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</row>
    <row r="280">
      <c r="A280" t="str">
        <f>M280</f>
      </c>
      <c r="B280" t="str">
        <f>N280</f>
      </c>
      <c r="C280" t="str">
        <f>O280</f>
      </c>
      <c r="D280" s="47" t="str">
        <f>AO280</f>
      </c>
      <c r="E280" s="47" t="str">
        <f>AU280</f>
      </c>
      <c r="F280" s="47" t="str">
        <f>AV280</f>
      </c>
      <c r="G280" s="47" t="str">
        <f>AW280</f>
      </c>
      <c r="H280" s="44" t="str">
        <f>AV280/AU280-1</f>
      </c>
      <c r="I280" s="44" t="str">
        <f>AV280/AO280-1</f>
      </c>
      <c r="J280" s="44" t="str">
        <f>AW280/AV280</f>
      </c>
      <c r="K280" s="44" t="str">
        <f>AV280/Sum(AV$1:AV$345)</f>
      </c>
      <c r="L280" s="44" t="str">
        <f>AW280/Sum(AW1:AW$345)</f>
      </c>
      <c r="M280" t="s">
        <v>1787</v>
      </c>
      <c r="N280" t="s">
        <v>4140</v>
      </c>
      <c r="O280" t="s">
        <v>4141</v>
      </c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 t="n">
        <v>82675.5885676801</v>
      </c>
      <c r="AE280" s="47" t="n">
        <v>59991.0713132466</v>
      </c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</row>
    <row r="281">
      <c r="A281" t="str">
        <f>M281</f>
      </c>
      <c r="B281" t="str">
        <f>N281</f>
      </c>
      <c r="C281" t="str">
        <f>O281</f>
      </c>
      <c r="D281" s="47" t="str">
        <f>AO281</f>
      </c>
      <c r="E281" s="47" t="str">
        <f>AU281</f>
      </c>
      <c r="F281" s="47" t="str">
        <f>AV281</f>
      </c>
      <c r="G281" s="47" t="str">
        <f>AW281</f>
      </c>
      <c r="H281" s="44" t="str">
        <f>AV281/AU281-1</f>
      </c>
      <c r="I281" s="44" t="str">
        <f>AV281/AO281-1</f>
      </c>
      <c r="J281" s="44" t="str">
        <f>AW281/AV281</f>
      </c>
      <c r="K281" s="44" t="str">
        <f>AV281/Sum(AV$1:AV$345)</f>
      </c>
      <c r="L281" s="44" t="str">
        <f>AW281/Sum(AW1:AW$345)</f>
      </c>
      <c r="M281" t="s">
        <v>1787</v>
      </c>
      <c r="N281" t="s">
        <v>4142</v>
      </c>
      <c r="O281" t="s">
        <v>4143</v>
      </c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 t="n">
        <v>6219.41935131772</v>
      </c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</row>
    <row r="282">
      <c r="A282" t="str">
        <f>M282</f>
      </c>
      <c r="B282" t="str">
        <f>N282</f>
      </c>
      <c r="C282" t="str">
        <f>O282</f>
      </c>
      <c r="D282" s="47" t="str">
        <f>AO282</f>
      </c>
      <c r="E282" s="47" t="str">
        <f>AU282</f>
      </c>
      <c r="F282" s="47" t="str">
        <f>AV282</f>
      </c>
      <c r="G282" s="47" t="str">
        <f>AW282</f>
      </c>
      <c r="H282" s="44" t="str">
        <f>AV282/AU282-1</f>
      </c>
      <c r="I282" s="44" t="str">
        <f>AV282/AO282-1</f>
      </c>
      <c r="J282" s="44" t="str">
        <f>AW282/AV282</f>
      </c>
      <c r="K282" s="44" t="str">
        <f>AV282/Sum(AV$1:AV$345)</f>
      </c>
      <c r="L282" s="44" t="str">
        <f>AW282/Sum(AW1:AW$345)</f>
      </c>
      <c r="M282" t="s">
        <v>1787</v>
      </c>
      <c r="N282" t="s">
        <v>4144</v>
      </c>
      <c r="O282" t="s">
        <v>4145</v>
      </c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 t="n">
        <v>2830.49924334768</v>
      </c>
      <c r="AH282" s="47" t="n">
        <v>1438.3240176126</v>
      </c>
      <c r="AI282" s="47"/>
      <c r="AJ282" s="47" t="n">
        <v>4173.97915266135</v>
      </c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</row>
    <row r="283">
      <c r="A283" t="str">
        <f>M283</f>
      </c>
      <c r="B283" t="str">
        <f>N283</f>
      </c>
      <c r="C283" t="str">
        <f>O283</f>
      </c>
      <c r="D283" s="47" t="str">
        <f>AO283</f>
      </c>
      <c r="E283" s="47" t="str">
        <f>AU283</f>
      </c>
      <c r="F283" s="47" t="str">
        <f>AV283</f>
      </c>
      <c r="G283" s="47" t="str">
        <f>AW283</f>
      </c>
      <c r="H283" s="44" t="str">
        <f>AV283/AU283-1</f>
      </c>
      <c r="I283" s="44" t="str">
        <f>AV283/AO283-1</f>
      </c>
      <c r="J283" s="44" t="str">
        <f>AW283/AV283</f>
      </c>
      <c r="K283" s="44" t="str">
        <f>AV283/Sum(AV$1:AV$345)</f>
      </c>
      <c r="L283" s="44" t="str">
        <f>AW283/Sum(AW1:AW$345)</f>
      </c>
      <c r="M283" t="s">
        <v>1787</v>
      </c>
      <c r="N283" t="s">
        <v>4146</v>
      </c>
      <c r="O283" t="s">
        <v>4147</v>
      </c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 t="n">
        <v>797901.410266638</v>
      </c>
      <c r="AR283" s="47" t="n">
        <v>1508856.81619574</v>
      </c>
      <c r="AS283" s="47" t="n">
        <v>1162505.36839064</v>
      </c>
      <c r="AT283" s="47" t="n">
        <v>0</v>
      </c>
      <c r="AU283" s="47"/>
      <c r="AV283" s="47"/>
      <c r="AW283" s="47"/>
    </row>
    <row r="284">
      <c r="A284" t="str">
        <f>M284</f>
      </c>
      <c r="B284" t="str">
        <f>N284</f>
      </c>
      <c r="C284" t="str">
        <f>O284</f>
      </c>
      <c r="D284" s="47" t="str">
        <f>AO284</f>
      </c>
      <c r="E284" s="47" t="str">
        <f>AU284</f>
      </c>
      <c r="F284" s="47" t="str">
        <f>AV284</f>
      </c>
      <c r="G284" s="47" t="str">
        <f>AW284</f>
      </c>
      <c r="H284" s="44" t="str">
        <f>AV284/AU284-1</f>
      </c>
      <c r="I284" s="44" t="str">
        <f>AV284/AO284-1</f>
      </c>
      <c r="J284" s="44" t="str">
        <f>AW284/AV284</f>
      </c>
      <c r="K284" s="44" t="str">
        <f>AV284/Sum(AV$1:AV$345)</f>
      </c>
      <c r="L284" s="44" t="str">
        <f>AW284/Sum(AW1:AW$345)</f>
      </c>
      <c r="M284" t="s">
        <v>1787</v>
      </c>
      <c r="N284" t="s">
        <v>4148</v>
      </c>
      <c r="O284" t="s">
        <v>4149</v>
      </c>
      <c r="P284" s="47"/>
      <c r="Q284" s="47"/>
      <c r="R284" s="47"/>
      <c r="S284" s="47"/>
      <c r="T284" s="47"/>
      <c r="U284" s="47"/>
      <c r="V284" s="47"/>
      <c r="W284" s="47" t="n">
        <v>2153389.47265002</v>
      </c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</row>
    <row r="285">
      <c r="A285" t="str">
        <f>M285</f>
      </c>
      <c r="B285" t="str">
        <f>N285</f>
      </c>
      <c r="C285" t="str">
        <f>O285</f>
      </c>
      <c r="D285" s="47" t="str">
        <f>AO285</f>
      </c>
      <c r="E285" s="47" t="str">
        <f>AU285</f>
      </c>
      <c r="F285" s="47" t="str">
        <f>AV285</f>
      </c>
      <c r="G285" s="47" t="str">
        <f>AW285</f>
      </c>
      <c r="H285" s="44" t="str">
        <f>AV285/AU285-1</f>
      </c>
      <c r="I285" s="44" t="str">
        <f>AV285/AO285-1</f>
      </c>
      <c r="J285" s="44" t="str">
        <f>AW285/AV285</f>
      </c>
      <c r="K285" s="44" t="str">
        <f>AV285/Sum(AV$1:AV$345)</f>
      </c>
      <c r="L285" s="44" t="str">
        <f>AW285/Sum(AW1:AW$345)</f>
      </c>
      <c r="M285" t="s">
        <v>1787</v>
      </c>
      <c r="N285" t="s">
        <v>4150</v>
      </c>
      <c r="O285" t="s">
        <v>4151</v>
      </c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 t="n">
        <v>-60140.2767380917</v>
      </c>
      <c r="AE285" s="47" t="n">
        <v>1020549.82851237</v>
      </c>
      <c r="AF285" s="47"/>
      <c r="AG285" s="47" t="n">
        <v>29908.0347934112</v>
      </c>
      <c r="AH285" s="47" t="n">
        <v>0</v>
      </c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 t="n">
        <v>13081.3091449399</v>
      </c>
      <c r="AT285" s="47"/>
      <c r="AU285" s="47"/>
      <c r="AV285" s="47"/>
      <c r="AW285" s="47"/>
    </row>
    <row r="286">
      <c r="A286" t="str">
        <f>M286</f>
      </c>
      <c r="B286" t="str">
        <f>N286</f>
      </c>
      <c r="C286" t="str">
        <f>O286</f>
      </c>
      <c r="D286" s="47" t="str">
        <f>AO286</f>
      </c>
      <c r="E286" s="47" t="str">
        <f>AU286</f>
      </c>
      <c r="F286" s="47" t="str">
        <f>AV286</f>
      </c>
      <c r="G286" s="47" t="str">
        <f>AW286</f>
      </c>
      <c r="H286" s="44" t="str">
        <f>AV286/AU286-1</f>
      </c>
      <c r="I286" s="44" t="str">
        <f>AV286/AO286-1</f>
      </c>
      <c r="J286" s="44" t="str">
        <f>AW286/AV286</f>
      </c>
      <c r="K286" s="44" t="str">
        <f>AV286/Sum(AV$1:AV$345)</f>
      </c>
      <c r="L286" s="44" t="str">
        <f>AW286/Sum(AW1:AW$345)</f>
      </c>
      <c r="M286" t="s">
        <v>1787</v>
      </c>
      <c r="N286" t="s">
        <v>4152</v>
      </c>
      <c r="O286" t="s">
        <v>4153</v>
      </c>
      <c r="P286" s="47"/>
      <c r="Q286" s="47" t="n">
        <v>1684951.84533326</v>
      </c>
      <c r="R286" s="47" t="n">
        <v>2303257.07665844</v>
      </c>
      <c r="S286" s="47" t="n">
        <v>1234448.76544349</v>
      </c>
      <c r="T286" s="47" t="n">
        <v>2049628.01398748</v>
      </c>
      <c r="U286" s="47" t="n">
        <v>5302638.2789065</v>
      </c>
      <c r="V286" s="47" t="n">
        <v>4214421.77171179</v>
      </c>
      <c r="W286" s="47"/>
      <c r="X286" s="47"/>
      <c r="Y286" s="47"/>
      <c r="Z286" s="47"/>
      <c r="AA286" s="47"/>
      <c r="AB286" s="47"/>
      <c r="AC286" s="47"/>
      <c r="AD286" s="47" t="n">
        <v>127432.354088504</v>
      </c>
      <c r="AE286" s="47" t="n">
        <v>49515.9127655648</v>
      </c>
      <c r="AF286" s="47" t="n">
        <v>536981.626236978</v>
      </c>
      <c r="AG286" s="47"/>
      <c r="AH286" s="47" t="n">
        <v>0</v>
      </c>
      <c r="AI286" s="47"/>
      <c r="AJ286" s="47"/>
      <c r="AK286" s="47"/>
      <c r="AL286" s="47"/>
      <c r="AM286" s="47"/>
      <c r="AN286" s="47" t="n">
        <v>90232.8485736031</v>
      </c>
      <c r="AO286" s="47" t="n">
        <v>0</v>
      </c>
      <c r="AP286" s="47" t="n">
        <v>0</v>
      </c>
      <c r="AQ286" s="47" t="n">
        <v>577850.052494753</v>
      </c>
      <c r="AR286" s="47"/>
      <c r="AS286" s="47" t="n">
        <v>-923.979455871186</v>
      </c>
      <c r="AT286" s="47" t="n">
        <v>0</v>
      </c>
      <c r="AU286" s="47"/>
      <c r="AV286" s="47"/>
      <c r="AW286" s="47"/>
    </row>
    <row r="287">
      <c r="A287" t="str">
        <f>M287</f>
      </c>
      <c r="B287" t="str">
        <f>N287</f>
      </c>
      <c r="C287" t="str">
        <f>O287</f>
      </c>
      <c r="D287" s="47" t="str">
        <f>AO287</f>
      </c>
      <c r="E287" s="47" t="str">
        <f>AU287</f>
      </c>
      <c r="F287" s="47" t="str">
        <f>AV287</f>
      </c>
      <c r="G287" s="47" t="str">
        <f>AW287</f>
      </c>
      <c r="H287" s="44" t="str">
        <f>AV287/AU287-1</f>
      </c>
      <c r="I287" s="44" t="str">
        <f>AV287/AO287-1</f>
      </c>
      <c r="J287" s="44" t="str">
        <f>AW287/AV287</f>
      </c>
      <c r="K287" s="44" t="str">
        <f>AV287/Sum(AV$1:AV$345)</f>
      </c>
      <c r="L287" s="44" t="str">
        <f>AW287/Sum(AW1:AW$345)</f>
      </c>
      <c r="M287" t="s">
        <v>1787</v>
      </c>
      <c r="N287" t="s">
        <v>4154</v>
      </c>
      <c r="O287" t="s">
        <v>4155</v>
      </c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 t="n">
        <v>700.466913711915</v>
      </c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</row>
    <row r="288">
      <c r="A288" t="str">
        <f>M288</f>
      </c>
      <c r="B288" t="str">
        <f>N288</f>
      </c>
      <c r="C288" t="str">
        <f>O288</f>
      </c>
      <c r="D288" s="47" t="str">
        <f>AO288</f>
      </c>
      <c r="E288" s="47" t="str">
        <f>AU288</f>
      </c>
      <c r="F288" s="47" t="str">
        <f>AV288</f>
      </c>
      <c r="G288" s="47" t="str">
        <f>AW288</f>
      </c>
      <c r="H288" s="44" t="str">
        <f>AV288/AU288-1</f>
      </c>
      <c r="I288" s="44" t="str">
        <f>AV288/AO288-1</f>
      </c>
      <c r="J288" s="44" t="str">
        <f>AW288/AV288</f>
      </c>
      <c r="K288" s="44" t="str">
        <f>AV288/Sum(AV$1:AV$345)</f>
      </c>
      <c r="L288" s="44" t="str">
        <f>AW288/Sum(AW1:AW$345)</f>
      </c>
      <c r="M288" t="s">
        <v>1787</v>
      </c>
      <c r="N288" t="s">
        <v>4156</v>
      </c>
      <c r="O288" t="s">
        <v>4157</v>
      </c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 t="n">
        <v>19621.3398246931</v>
      </c>
      <c r="AE288" s="47"/>
      <c r="AF288" s="47"/>
      <c r="AG288" s="47"/>
      <c r="AH288" s="47" t="n">
        <v>2908379.1426536</v>
      </c>
      <c r="AI288" s="47" t="n">
        <v>254789.525463258</v>
      </c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</row>
    <row r="289">
      <c r="A289" t="str">
        <f>M289</f>
      </c>
      <c r="B289" t="str">
        <f>N289</f>
      </c>
      <c r="C289" t="str">
        <f>O289</f>
      </c>
      <c r="D289" s="47" t="str">
        <f>AO289</f>
      </c>
      <c r="E289" s="47" t="str">
        <f>AU289</f>
      </c>
      <c r="F289" s="47" t="str">
        <f>AV289</f>
      </c>
      <c r="G289" s="47" t="str">
        <f>AW289</f>
      </c>
      <c r="H289" s="44" t="str">
        <f>AV289/AU289-1</f>
      </c>
      <c r="I289" s="44" t="str">
        <f>AV289/AO289-1</f>
      </c>
      <c r="J289" s="44" t="str">
        <f>AW289/AV289</f>
      </c>
      <c r="K289" s="44" t="str">
        <f>AV289/Sum(AV$1:AV$345)</f>
      </c>
      <c r="L289" s="44" t="str">
        <f>AW289/Sum(AW1:AW$345)</f>
      </c>
      <c r="M289" t="s">
        <v>1787</v>
      </c>
      <c r="N289" t="s">
        <v>4158</v>
      </c>
      <c r="O289" t="s">
        <v>4159</v>
      </c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 t="n">
        <v>6711.55072879999</v>
      </c>
      <c r="AF289" s="47"/>
      <c r="AG289" s="47" t="n">
        <v>18575.1512844691</v>
      </c>
      <c r="AH289" s="47"/>
      <c r="AI289" s="47" t="n">
        <v>37942.5795699949</v>
      </c>
      <c r="AJ289" s="47"/>
      <c r="AK289" s="47"/>
      <c r="AL289" s="47"/>
      <c r="AM289" s="47"/>
      <c r="AN289" s="47"/>
      <c r="AO289" s="47" t="n">
        <v>67888.7322964778</v>
      </c>
      <c r="AP289" s="47" t="n">
        <v>-4982.47874264484</v>
      </c>
      <c r="AQ289" s="47"/>
      <c r="AR289" s="47"/>
      <c r="AS289" s="47"/>
      <c r="AT289" s="47"/>
      <c r="AU289" s="47"/>
      <c r="AV289" s="47"/>
      <c r="AW289" s="47"/>
    </row>
    <row r="290">
      <c r="A290" t="str">
        <f>M290</f>
      </c>
      <c r="B290" t="str">
        <f>N290</f>
      </c>
      <c r="C290" t="str">
        <f>O290</f>
      </c>
      <c r="D290" s="47" t="str">
        <f>AO290</f>
      </c>
      <c r="E290" s="47" t="str">
        <f>AU290</f>
      </c>
      <c r="F290" s="47" t="str">
        <f>AV290</f>
      </c>
      <c r="G290" s="47" t="str">
        <f>AW290</f>
      </c>
      <c r="H290" s="44" t="str">
        <f>AV290/AU290-1</f>
      </c>
      <c r="I290" s="44" t="str">
        <f>AV290/AO290-1</f>
      </c>
      <c r="J290" s="44" t="str">
        <f>AW290/AV290</f>
      </c>
      <c r="K290" s="44" t="str">
        <f>AV290/Sum(AV$1:AV$345)</f>
      </c>
      <c r="L290" s="44" t="str">
        <f>AW290/Sum(AW1:AW$345)</f>
      </c>
      <c r="M290" t="s">
        <v>1787</v>
      </c>
      <c r="N290" t="s">
        <v>4160</v>
      </c>
      <c r="O290" t="s">
        <v>4161</v>
      </c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 t="n">
        <v>4607.78060478123</v>
      </c>
      <c r="AH290" s="47" t="n">
        <v>5372.0535597579</v>
      </c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</row>
    <row r="291">
      <c r="A291" t="str">
        <f>M291</f>
      </c>
      <c r="B291" t="str">
        <f>N291</f>
      </c>
      <c r="C291" t="str">
        <f>O291</f>
      </c>
      <c r="D291" s="47" t="str">
        <f>AO291</f>
      </c>
      <c r="E291" s="47" t="str">
        <f>AU291</f>
      </c>
      <c r="F291" s="47" t="str">
        <f>AV291</f>
      </c>
      <c r="G291" s="47" t="str">
        <f>AW291</f>
      </c>
      <c r="H291" s="44" t="str">
        <f>AV291/AU291-1</f>
      </c>
      <c r="I291" s="44" t="str">
        <f>AV291/AO291-1</f>
      </c>
      <c r="J291" s="44" t="str">
        <f>AW291/AV291</f>
      </c>
      <c r="K291" s="44" t="str">
        <f>AV291/Sum(AV$1:AV$345)</f>
      </c>
      <c r="L291" s="44" t="str">
        <f>AW291/Sum(AW1:AW$345)</f>
      </c>
      <c r="M291" t="s">
        <v>1800</v>
      </c>
      <c r="N291" t="s">
        <v>4162</v>
      </c>
      <c r="O291" t="s">
        <v>4163</v>
      </c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 t="n">
        <v>157258.421131829</v>
      </c>
      <c r="AG291" s="47" t="n">
        <v>781583.841532235</v>
      </c>
      <c r="AH291" s="47" t="n">
        <v>1151534.86108645</v>
      </c>
      <c r="AI291" s="47" t="n">
        <v>1203640.72471584</v>
      </c>
      <c r="AJ291" s="47" t="n">
        <v>-41849.5489538922</v>
      </c>
      <c r="AK291" s="47" t="n">
        <v>-237668.091431248</v>
      </c>
      <c r="AL291" s="47" t="n">
        <v>-175742.594601978</v>
      </c>
      <c r="AM291" s="47" t="n">
        <v>-1.0264352347396</v>
      </c>
      <c r="AN291" s="47"/>
      <c r="AO291" s="47"/>
      <c r="AP291" s="47"/>
      <c r="AQ291" s="47"/>
      <c r="AR291" s="47"/>
      <c r="AS291" s="47"/>
      <c r="AT291" s="47"/>
      <c r="AU291" s="47"/>
      <c r="AV291" s="47"/>
      <c r="AW291" s="47"/>
    </row>
    <row r="292">
      <c r="A292" t="str">
        <f>M292</f>
      </c>
      <c r="B292" t="str">
        <f>N292</f>
      </c>
      <c r="C292" t="str">
        <f>O292</f>
      </c>
      <c r="D292" s="47" t="str">
        <f>AO292</f>
      </c>
      <c r="E292" s="47" t="str">
        <f>AU292</f>
      </c>
      <c r="F292" s="47" t="str">
        <f>AV292</f>
      </c>
      <c r="G292" s="47" t="str">
        <f>AW292</f>
      </c>
      <c r="H292" s="44" t="str">
        <f>AV292/AU292-1</f>
      </c>
      <c r="I292" s="44" t="str">
        <f>AV292/AO292-1</f>
      </c>
      <c r="J292" s="44" t="str">
        <f>AW292/AV292</f>
      </c>
      <c r="K292" s="44" t="str">
        <f>AV292/Sum(AV$1:AV$345)</f>
      </c>
      <c r="L292" s="44" t="str">
        <f>AW292/Sum(AW1:AW$345)</f>
      </c>
      <c r="M292" t="s">
        <v>1800</v>
      </c>
      <c r="N292" t="s">
        <v>1801</v>
      </c>
      <c r="O292" t="s">
        <v>1802</v>
      </c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 t="n">
        <v>120470.114741937</v>
      </c>
      <c r="AP292" s="47" t="n">
        <v>1136860.2577558</v>
      </c>
      <c r="AQ292" s="47" t="n">
        <v>1084337.35812782</v>
      </c>
      <c r="AR292" s="47" t="n">
        <v>811718.652981236</v>
      </c>
      <c r="AS292" s="47" t="n">
        <v>0</v>
      </c>
      <c r="AT292" s="47"/>
      <c r="AU292" s="47"/>
      <c r="AV292" s="47" t="n">
        <v>-2643.54</v>
      </c>
      <c r="AW292" s="47"/>
    </row>
    <row r="293">
      <c r="A293" t="str">
        <f>M293</f>
      </c>
      <c r="B293" t="str">
        <f>N293</f>
      </c>
      <c r="C293" t="str">
        <f>O293</f>
      </c>
      <c r="D293" s="47" t="str">
        <f>AO293</f>
      </c>
      <c r="E293" s="47" t="str">
        <f>AU293</f>
      </c>
      <c r="F293" s="47" t="str">
        <f>AV293</f>
      </c>
      <c r="G293" s="47" t="str">
        <f>AW293</f>
      </c>
      <c r="H293" s="44" t="str">
        <f>AV293/AU293-1</f>
      </c>
      <c r="I293" s="44" t="str">
        <f>AV293/AO293-1</f>
      </c>
      <c r="J293" s="44" t="str">
        <f>AW293/AV293</f>
      </c>
      <c r="K293" s="44" t="str">
        <f>AV293/Sum(AV$1:AV$345)</f>
      </c>
      <c r="L293" s="44" t="str">
        <f>AW293/Sum(AW1:AW$345)</f>
      </c>
      <c r="M293" t="s">
        <v>1800</v>
      </c>
      <c r="N293" t="s">
        <v>1803</v>
      </c>
      <c r="O293" t="s">
        <v>1804</v>
      </c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 t="n">
        <v>218099.435222626</v>
      </c>
      <c r="AQ293" s="47" t="n">
        <v>-153521.233858471</v>
      </c>
      <c r="AR293" s="47"/>
      <c r="AS293" s="47"/>
      <c r="AT293" s="47"/>
      <c r="AU293" s="47"/>
      <c r="AV293" s="47" t="n">
        <v>-1449.38</v>
      </c>
      <c r="AW293" s="47"/>
    </row>
    <row r="294">
      <c r="A294" t="str">
        <f>M294</f>
      </c>
      <c r="B294" t="str">
        <f>N294</f>
      </c>
      <c r="C294" t="str">
        <f>O294</f>
      </c>
      <c r="D294" s="47" t="str">
        <f>AO294</f>
      </c>
      <c r="E294" s="47" t="str">
        <f>AU294</f>
      </c>
      <c r="F294" s="47" t="str">
        <f>AV294</f>
      </c>
      <c r="G294" s="47" t="str">
        <f>AW294</f>
      </c>
      <c r="H294" s="44" t="str">
        <f>AV294/AU294-1</f>
      </c>
      <c r="I294" s="44" t="str">
        <f>AV294/AO294-1</f>
      </c>
      <c r="J294" s="44" t="str">
        <f>AW294/AV294</f>
      </c>
      <c r="K294" s="44" t="str">
        <f>AV294/Sum(AV$1:AV$345)</f>
      </c>
      <c r="L294" s="44" t="str">
        <f>AW294/Sum(AW1:AW$345)</f>
      </c>
      <c r="M294" t="s">
        <v>1800</v>
      </c>
      <c r="N294" t="s">
        <v>4164</v>
      </c>
      <c r="O294" t="s">
        <v>4165</v>
      </c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 t="n">
        <v>672999.057314385</v>
      </c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</row>
    <row r="295">
      <c r="A295" t="str">
        <f>M295</f>
      </c>
      <c r="B295" t="str">
        <f>N295</f>
      </c>
      <c r="C295" t="str">
        <f>O295</f>
      </c>
      <c r="D295" s="47" t="str">
        <f>AO295</f>
      </c>
      <c r="E295" s="47" t="str">
        <f>AU295</f>
      </c>
      <c r="F295" s="47" t="str">
        <f>AV295</f>
      </c>
      <c r="G295" s="47" t="str">
        <f>AW295</f>
      </c>
      <c r="H295" s="44" t="str">
        <f>AV295/AU295-1</f>
      </c>
      <c r="I295" s="44" t="str">
        <f>AV295/AO295-1</f>
      </c>
      <c r="J295" s="44" t="str">
        <f>AW295/AV295</f>
      </c>
      <c r="K295" s="44" t="str">
        <f>AV295/Sum(AV$1:AV$345)</f>
      </c>
      <c r="L295" s="44" t="str">
        <f>AW295/Sum(AW1:AW$345)</f>
      </c>
      <c r="M295" t="s">
        <v>1800</v>
      </c>
      <c r="N295" t="s">
        <v>1805</v>
      </c>
      <c r="O295" t="s">
        <v>1806</v>
      </c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 t="n">
        <v>8548.95432141974</v>
      </c>
      <c r="AV295" s="47" t="n">
        <v>10990</v>
      </c>
      <c r="AW295" s="47" t="n">
        <v>53254.3787173916</v>
      </c>
    </row>
    <row r="296">
      <c r="A296" t="str">
        <f>M296</f>
      </c>
      <c r="B296" t="str">
        <f>N296</f>
      </c>
      <c r="C296" t="str">
        <f>O296</f>
      </c>
      <c r="D296" s="47" t="str">
        <f>AO296</f>
      </c>
      <c r="E296" s="47" t="str">
        <f>AU296</f>
      </c>
      <c r="F296" s="47" t="str">
        <f>AV296</f>
      </c>
      <c r="G296" s="47" t="str">
        <f>AW296</f>
      </c>
      <c r="H296" s="44" t="str">
        <f>AV296/AU296-1</f>
      </c>
      <c r="I296" s="44" t="str">
        <f>AV296/AO296-1</f>
      </c>
      <c r="J296" s="44" t="str">
        <f>AW296/AV296</f>
      </c>
      <c r="K296" s="44" t="str">
        <f>AV296/Sum(AV$1:AV$345)</f>
      </c>
      <c r="L296" s="44" t="str">
        <f>AW296/Sum(AW1:AW$345)</f>
      </c>
      <c r="M296" t="s">
        <v>1800</v>
      </c>
      <c r="N296" t="s">
        <v>4166</v>
      </c>
      <c r="O296" t="s">
        <v>4167</v>
      </c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 t="n">
        <v>14377376.8118262</v>
      </c>
      <c r="AK296" s="47" t="n">
        <v>1004986.64076982</v>
      </c>
      <c r="AL296" s="47" t="n">
        <v>7867154.36769895</v>
      </c>
      <c r="AM296" s="47" t="n">
        <v>23525169.9647208</v>
      </c>
      <c r="AN296" s="47" t="n">
        <v>1600243.58598656</v>
      </c>
      <c r="AO296" s="47" t="n">
        <v>1097089.14478074</v>
      </c>
      <c r="AP296" s="47" t="n">
        <v>0</v>
      </c>
      <c r="AQ296" s="47"/>
      <c r="AR296" s="47"/>
      <c r="AS296" s="47"/>
      <c r="AT296" s="47"/>
      <c r="AU296" s="47"/>
      <c r="AV296" s="47"/>
      <c r="AW296" s="47"/>
    </row>
    <row r="297">
      <c r="A297" t="str">
        <f>M297</f>
      </c>
      <c r="B297" t="str">
        <f>N297</f>
      </c>
      <c r="C297" t="str">
        <f>O297</f>
      </c>
      <c r="D297" s="47" t="str">
        <f>AO297</f>
      </c>
      <c r="E297" s="47" t="str">
        <f>AU297</f>
      </c>
      <c r="F297" s="47" t="str">
        <f>AV297</f>
      </c>
      <c r="G297" s="47" t="str">
        <f>AW297</f>
      </c>
      <c r="H297" s="44" t="str">
        <f>AV297/AU297-1</f>
      </c>
      <c r="I297" s="44" t="str">
        <f>AV297/AO297-1</f>
      </c>
      <c r="J297" s="44" t="str">
        <f>AW297/AV297</f>
      </c>
      <c r="K297" s="44" t="str">
        <f>AV297/Sum(AV$1:AV$345)</f>
      </c>
      <c r="L297" s="44" t="str">
        <f>AW297/Sum(AW1:AW$345)</f>
      </c>
      <c r="M297" t="s">
        <v>1800</v>
      </c>
      <c r="N297" t="s">
        <v>4168</v>
      </c>
      <c r="O297" t="s">
        <v>4169</v>
      </c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 t="n">
        <v>263.921198946818</v>
      </c>
      <c r="AJ297" s="47"/>
      <c r="AK297" s="47" t="n">
        <v>816840.031560931</v>
      </c>
      <c r="AL297" s="47" t="n">
        <v>150998.507533049</v>
      </c>
      <c r="AM297" s="47" t="n">
        <v>1317091.22169474</v>
      </c>
      <c r="AN297" s="47" t="n">
        <v>988894.987907141</v>
      </c>
      <c r="AO297" s="47" t="n">
        <v>-148732.817709696</v>
      </c>
      <c r="AP297" s="47" t="n">
        <v>-571309.382835175</v>
      </c>
      <c r="AQ297" s="47"/>
      <c r="AR297" s="47"/>
      <c r="AS297" s="47" t="n">
        <v>-17005.0072798661</v>
      </c>
      <c r="AT297" s="47"/>
      <c r="AU297" s="47" t="n">
        <v>588128.493672666</v>
      </c>
      <c r="AV297" s="47"/>
      <c r="AW297" s="47"/>
    </row>
    <row r="298">
      <c r="A298" t="str">
        <f>M298</f>
      </c>
      <c r="B298" t="str">
        <f>N298</f>
      </c>
      <c r="C298" t="str">
        <f>O298</f>
      </c>
      <c r="D298" s="47" t="str">
        <f>AO298</f>
      </c>
      <c r="E298" s="47" t="str">
        <f>AU298</f>
      </c>
      <c r="F298" s="47" t="str">
        <f>AV298</f>
      </c>
      <c r="G298" s="47" t="str">
        <f>AW298</f>
      </c>
      <c r="H298" s="44" t="str">
        <f>AV298/AU298-1</f>
      </c>
      <c r="I298" s="44" t="str">
        <f>AV298/AO298-1</f>
      </c>
      <c r="J298" s="44" t="str">
        <f>AW298/AV298</f>
      </c>
      <c r="K298" s="44" t="str">
        <f>AV298/Sum(AV$1:AV$345)</f>
      </c>
      <c r="L298" s="44" t="str">
        <f>AW298/Sum(AW1:AW$345)</f>
      </c>
      <c r="M298" t="s">
        <v>1800</v>
      </c>
      <c r="N298" t="s">
        <v>4170</v>
      </c>
      <c r="O298" t="s">
        <v>4171</v>
      </c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 t="n">
        <v>162.311537352293</v>
      </c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</row>
    <row r="299">
      <c r="A299" t="str">
        <f>M299</f>
      </c>
      <c r="B299" t="str">
        <f>N299</f>
      </c>
      <c r="C299" t="str">
        <f>O299</f>
      </c>
      <c r="D299" s="47" t="str">
        <f>AO299</f>
      </c>
      <c r="E299" s="47" t="str">
        <f>AU299</f>
      </c>
      <c r="F299" s="47" t="str">
        <f>AV299</f>
      </c>
      <c r="G299" s="47" t="str">
        <f>AW299</f>
      </c>
      <c r="H299" s="44" t="str">
        <f>AV299/AU299-1</f>
      </c>
      <c r="I299" s="44" t="str">
        <f>AV299/AO299-1</f>
      </c>
      <c r="J299" s="44" t="str">
        <f>AW299/AV299</f>
      </c>
      <c r="K299" s="44" t="str">
        <f>AV299/Sum(AV$1:AV$345)</f>
      </c>
      <c r="L299" s="44" t="str">
        <f>AW299/Sum(AW1:AW$345)</f>
      </c>
      <c r="M299" t="s">
        <v>1800</v>
      </c>
      <c r="N299" t="s">
        <v>4172</v>
      </c>
      <c r="O299" t="s">
        <v>4173</v>
      </c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 t="n">
        <v>237529.079052136</v>
      </c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47"/>
    </row>
    <row r="300">
      <c r="A300" t="str">
        <f>M300</f>
      </c>
      <c r="B300" t="str">
        <f>N300</f>
      </c>
      <c r="C300" t="str">
        <f>O300</f>
      </c>
      <c r="D300" s="47" t="str">
        <f>AO300</f>
      </c>
      <c r="E300" s="47" t="str">
        <f>AU300</f>
      </c>
      <c r="F300" s="47" t="str">
        <f>AV300</f>
      </c>
      <c r="G300" s="47" t="str">
        <f>AW300</f>
      </c>
      <c r="H300" s="44" t="str">
        <f>AV300/AU300-1</f>
      </c>
      <c r="I300" s="44" t="str">
        <f>AV300/AO300-1</f>
      </c>
      <c r="J300" s="44" t="str">
        <f>AW300/AV300</f>
      </c>
      <c r="K300" s="44" t="str">
        <f>AV300/Sum(AV$1:AV$345)</f>
      </c>
      <c r="L300" s="44" t="str">
        <f>AW300/Sum(AW1:AW$345)</f>
      </c>
      <c r="M300" t="s">
        <v>1800</v>
      </c>
      <c r="N300" t="s">
        <v>4174</v>
      </c>
      <c r="O300" t="s">
        <v>4175</v>
      </c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 t="n">
        <v>6359195.50823083</v>
      </c>
      <c r="AS300" s="47" t="n">
        <v>5514051.79836669</v>
      </c>
      <c r="AT300" s="47" t="n">
        <v>5940988.1409462</v>
      </c>
      <c r="AU300" s="47" t="n">
        <v>0</v>
      </c>
      <c r="AV300" s="47"/>
      <c r="AW300" s="47"/>
    </row>
    <row r="301">
      <c r="A301" t="str">
        <f>M301</f>
      </c>
      <c r="B301" t="str">
        <f>N301</f>
      </c>
      <c r="C301" t="str">
        <f>O301</f>
      </c>
      <c r="D301" s="47" t="str">
        <f>AO301</f>
      </c>
      <c r="E301" s="47" t="str">
        <f>AU301</f>
      </c>
      <c r="F301" s="47" t="str">
        <f>AV301</f>
      </c>
      <c r="G301" s="47" t="str">
        <f>AW301</f>
      </c>
      <c r="H301" s="44" t="str">
        <f>AV301/AU301-1</f>
      </c>
      <c r="I301" s="44" t="str">
        <f>AV301/AO301-1</f>
      </c>
      <c r="J301" s="44" t="str">
        <f>AW301/AV301</f>
      </c>
      <c r="K301" s="44" t="str">
        <f>AV301/Sum(AV$1:AV$345)</f>
      </c>
      <c r="L301" s="44" t="str">
        <f>AW301/Sum(AW1:AW$345)</f>
      </c>
      <c r="M301" t="s">
        <v>1800</v>
      </c>
      <c r="N301" t="s">
        <v>1807</v>
      </c>
      <c r="O301" t="s">
        <v>1808</v>
      </c>
      <c r="P301" s="47"/>
      <c r="Q301" s="47"/>
      <c r="R301" s="47"/>
      <c r="S301" s="47" t="n">
        <v>36422817.7096552</v>
      </c>
      <c r="T301" s="47" t="n">
        <v>28570083.1833712</v>
      </c>
      <c r="U301" s="47" t="n">
        <v>27381389.5958068</v>
      </c>
      <c r="V301" s="47" t="n">
        <v>24618241.2172562</v>
      </c>
      <c r="W301" s="47" t="n">
        <v>24249241.7515119</v>
      </c>
      <c r="X301" s="47" t="n">
        <v>8450208.59725863</v>
      </c>
      <c r="Y301" s="47" t="n">
        <v>7198115.91962231</v>
      </c>
      <c r="Z301" s="47" t="n">
        <v>9571201.88681077</v>
      </c>
      <c r="AA301" s="47" t="n">
        <v>8263517.7707406</v>
      </c>
      <c r="AB301" s="47" t="n">
        <v>7395889.5544174</v>
      </c>
      <c r="AC301" s="47" t="n">
        <v>10637433.8884262</v>
      </c>
      <c r="AD301" s="47" t="n">
        <v>14527560.5748066</v>
      </c>
      <c r="AE301" s="47" t="n">
        <v>1093494.81350373</v>
      </c>
      <c r="AF301" s="47" t="n">
        <v>2463523.27518666</v>
      </c>
      <c r="AG301" s="47" t="n">
        <v>39174273.7588051</v>
      </c>
      <c r="AH301" s="47" t="n">
        <v>40995726.1368205</v>
      </c>
      <c r="AI301" s="47" t="n">
        <v>74095156.099446</v>
      </c>
      <c r="AJ301" s="47" t="n">
        <v>78387826.6071113</v>
      </c>
      <c r="AK301" s="47" t="n">
        <v>52893576.9876729</v>
      </c>
      <c r="AL301" s="47" t="n">
        <v>41908042.7502782</v>
      </c>
      <c r="AM301" s="47" t="n">
        <v>27184060.5728172</v>
      </c>
      <c r="AN301" s="47" t="n">
        <v>28424642.7661313</v>
      </c>
      <c r="AO301" s="47" t="n">
        <v>34216274.9612355</v>
      </c>
      <c r="AP301" s="47" t="n">
        <v>33276360.1125211</v>
      </c>
      <c r="AQ301" s="47" t="n">
        <v>38273826.3822455</v>
      </c>
      <c r="AR301" s="47" t="n">
        <v>47317226.9237897</v>
      </c>
      <c r="AS301" s="47" t="n">
        <v>33431089.3622027</v>
      </c>
      <c r="AT301" s="47" t="n">
        <v>13509296.0617551</v>
      </c>
      <c r="AU301" s="47" t="n">
        <v>18686736.6902266</v>
      </c>
      <c r="AV301" s="47" t="n">
        <v>14880825.3303</v>
      </c>
      <c r="AW301" s="47" t="n">
        <v>16740423.3151211</v>
      </c>
    </row>
    <row r="302">
      <c r="A302" t="str">
        <f>M302</f>
      </c>
      <c r="B302" t="str">
        <f>N302</f>
      </c>
      <c r="C302" t="str">
        <f>O302</f>
      </c>
      <c r="D302" s="47" t="str">
        <f>AO302</f>
      </c>
      <c r="E302" s="47" t="str">
        <f>AU302</f>
      </c>
      <c r="F302" s="47" t="str">
        <f>AV302</f>
      </c>
      <c r="G302" s="47" t="str">
        <f>AW302</f>
      </c>
      <c r="H302" s="44" t="str">
        <f>AV302/AU302-1</f>
      </c>
      <c r="I302" s="44" t="str">
        <f>AV302/AO302-1</f>
      </c>
      <c r="J302" s="44" t="str">
        <f>AW302/AV302</f>
      </c>
      <c r="K302" s="44" t="str">
        <f>AV302/Sum(AV$1:AV$345)</f>
      </c>
      <c r="L302" s="44" t="str">
        <f>AW302/Sum(AW1:AW$345)</f>
      </c>
      <c r="M302" t="s">
        <v>1800</v>
      </c>
      <c r="N302" t="s">
        <v>4176</v>
      </c>
      <c r="O302" t="s">
        <v>4177</v>
      </c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 t="n">
        <v>-1365.69735199931</v>
      </c>
      <c r="AF302" s="47" t="n">
        <v>0</v>
      </c>
      <c r="AG302" s="47" t="n">
        <v>0</v>
      </c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</row>
    <row r="303">
      <c r="A303" t="str">
        <f>M303</f>
      </c>
      <c r="B303" t="str">
        <f>N303</f>
      </c>
      <c r="C303" t="str">
        <f>O303</f>
      </c>
      <c r="D303" s="47" t="str">
        <f>AO303</f>
      </c>
      <c r="E303" s="47" t="str">
        <f>AU303</f>
      </c>
      <c r="F303" s="47" t="str">
        <f>AV303</f>
      </c>
      <c r="G303" s="47" t="str">
        <f>AW303</f>
      </c>
      <c r="H303" s="44" t="str">
        <f>AV303/AU303-1</f>
      </c>
      <c r="I303" s="44" t="str">
        <f>AV303/AO303-1</f>
      </c>
      <c r="J303" s="44" t="str">
        <f>AW303/AV303</f>
      </c>
      <c r="K303" s="44" t="str">
        <f>AV303/Sum(AV$1:AV$345)</f>
      </c>
      <c r="L303" s="44" t="str">
        <f>AW303/Sum(AW1:AW$345)</f>
      </c>
      <c r="M303" t="s">
        <v>1800</v>
      </c>
      <c r="N303" t="s">
        <v>4178</v>
      </c>
      <c r="O303" t="s">
        <v>4179</v>
      </c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 t="n">
        <v>762808.35644188</v>
      </c>
      <c r="AG303" s="47" t="n">
        <v>738730.986570402</v>
      </c>
      <c r="AH303" s="47" t="n">
        <v>5746122.81332109</v>
      </c>
      <c r="AI303" s="47" t="n">
        <v>14714420.03304</v>
      </c>
      <c r="AJ303" s="47" t="n">
        <v>781512.067700125</v>
      </c>
      <c r="AK303" s="47" t="n">
        <v>0</v>
      </c>
      <c r="AL303" s="47" t="n">
        <v>-5994.26799885629</v>
      </c>
      <c r="AM303" s="47"/>
      <c r="AN303" s="47"/>
      <c r="AO303" s="47" t="n">
        <v>-5355.23352510069</v>
      </c>
      <c r="AP303" s="47"/>
      <c r="AQ303" s="47"/>
      <c r="AR303" s="47"/>
      <c r="AS303" s="47"/>
      <c r="AT303" s="47"/>
      <c r="AU303" s="47"/>
      <c r="AV303" s="47"/>
      <c r="AW303" s="47"/>
    </row>
    <row r="304">
      <c r="A304" t="str">
        <f>M304</f>
      </c>
      <c r="B304" t="str">
        <f>N304</f>
      </c>
      <c r="C304" t="str">
        <f>O304</f>
      </c>
      <c r="D304" s="47" t="str">
        <f>AO304</f>
      </c>
      <c r="E304" s="47" t="str">
        <f>AU304</f>
      </c>
      <c r="F304" s="47" t="str">
        <f>AV304</f>
      </c>
      <c r="G304" s="47" t="str">
        <f>AW304</f>
      </c>
      <c r="H304" s="44" t="str">
        <f>AV304/AU304-1</f>
      </c>
      <c r="I304" s="44" t="str">
        <f>AV304/AO304-1</f>
      </c>
      <c r="J304" s="44" t="str">
        <f>AW304/AV304</f>
      </c>
      <c r="K304" s="44" t="str">
        <f>AV304/Sum(AV$1:AV$345)</f>
      </c>
      <c r="L304" s="44" t="str">
        <f>AW304/Sum(AW1:AW$345)</f>
      </c>
      <c r="M304" t="s">
        <v>1800</v>
      </c>
      <c r="N304" t="s">
        <v>4180</v>
      </c>
      <c r="O304" t="s">
        <v>4181</v>
      </c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 t="n">
        <v>232046.77527497</v>
      </c>
      <c r="AE304" s="47" t="n">
        <v>225210.134156334</v>
      </c>
      <c r="AF304" s="47"/>
      <c r="AG304" s="47"/>
      <c r="AH304" s="47" t="n">
        <v>255939.0281572</v>
      </c>
      <c r="AI304" s="47" t="n">
        <v>253364.350988945</v>
      </c>
      <c r="AJ304" s="47" t="n">
        <v>251179.721488707</v>
      </c>
      <c r="AK304" s="47"/>
      <c r="AL304" s="47" t="n">
        <v>241785.599953867</v>
      </c>
      <c r="AM304" s="47" t="n">
        <v>210034.371742038</v>
      </c>
      <c r="AN304" s="47" t="n">
        <v>180293.956773375</v>
      </c>
      <c r="AO304" s="47" t="n">
        <v>185810.395785744</v>
      </c>
      <c r="AP304" s="47" t="n">
        <v>202366.236002403</v>
      </c>
      <c r="AQ304" s="47" t="n">
        <v>171659.682672622</v>
      </c>
      <c r="AR304" s="47"/>
      <c r="AS304" s="47" t="n">
        <v>-111.997509802568</v>
      </c>
      <c r="AT304" s="47"/>
      <c r="AU304" s="47"/>
      <c r="AV304" s="47"/>
      <c r="AW304" s="47"/>
    </row>
    <row r="305">
      <c r="A305" t="str">
        <f>M305</f>
      </c>
      <c r="B305" t="str">
        <f>N305</f>
      </c>
      <c r="C305" t="str">
        <f>O305</f>
      </c>
      <c r="D305" s="47" t="str">
        <f>AO305</f>
      </c>
      <c r="E305" s="47" t="str">
        <f>AU305</f>
      </c>
      <c r="F305" s="47" t="str">
        <f>AV305</f>
      </c>
      <c r="G305" s="47" t="str">
        <f>AW305</f>
      </c>
      <c r="H305" s="44" t="str">
        <f>AV305/AU305-1</f>
      </c>
      <c r="I305" s="44" t="str">
        <f>AV305/AO305-1</f>
      </c>
      <c r="J305" s="44" t="str">
        <f>AW305/AV305</f>
      </c>
      <c r="K305" s="44" t="str">
        <f>AV305/Sum(AV$1:AV$345)</f>
      </c>
      <c r="L305" s="44" t="str">
        <f>AW305/Sum(AW1:AW$345)</f>
      </c>
      <c r="M305" t="s">
        <v>1800</v>
      </c>
      <c r="N305" t="s">
        <v>4182</v>
      </c>
      <c r="O305" t="s">
        <v>4183</v>
      </c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 t="n">
        <v>13209.5328527409</v>
      </c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47"/>
    </row>
    <row r="306">
      <c r="A306" t="str">
        <f>M306</f>
      </c>
      <c r="B306" t="str">
        <f>N306</f>
      </c>
      <c r="C306" t="str">
        <f>O306</f>
      </c>
      <c r="D306" s="47" t="str">
        <f>AO306</f>
      </c>
      <c r="E306" s="47" t="str">
        <f>AU306</f>
      </c>
      <c r="F306" s="47" t="str">
        <f>AV306</f>
      </c>
      <c r="G306" s="47" t="str">
        <f>AW306</f>
      </c>
      <c r="H306" s="44" t="str">
        <f>AV306/AU306-1</f>
      </c>
      <c r="I306" s="44" t="str">
        <f>AV306/AO306-1</f>
      </c>
      <c r="J306" s="44" t="str">
        <f>AW306/AV306</f>
      </c>
      <c r="K306" s="44" t="str">
        <f>AV306/Sum(AV$1:AV$345)</f>
      </c>
      <c r="L306" s="44" t="str">
        <f>AW306/Sum(AW1:AW$345)</f>
      </c>
      <c r="M306" t="s">
        <v>1800</v>
      </c>
      <c r="N306" t="s">
        <v>1809</v>
      </c>
      <c r="O306" t="s">
        <v>1810</v>
      </c>
      <c r="P306" s="47"/>
      <c r="Q306" s="47"/>
      <c r="R306" s="47"/>
      <c r="S306" s="47"/>
      <c r="T306" s="47"/>
      <c r="U306" s="47"/>
      <c r="V306" s="47"/>
      <c r="W306" s="47"/>
      <c r="X306" s="47"/>
      <c r="Y306" s="47" t="n">
        <v>239522.653683785</v>
      </c>
      <c r="Z306" s="47" t="n">
        <v>2126528.56343325</v>
      </c>
      <c r="AA306" s="47" t="n">
        <v>73786.4932141792</v>
      </c>
      <c r="AB306" s="47"/>
      <c r="AC306" s="47"/>
      <c r="AD306" s="47" t="n">
        <v>500563.568730656</v>
      </c>
      <c r="AE306" s="47" t="n">
        <v>1354205.86053851</v>
      </c>
      <c r="AF306" s="47" t="n">
        <v>-44471.8711884443</v>
      </c>
      <c r="AG306" s="47" t="n">
        <v>939954.366038006</v>
      </c>
      <c r="AH306" s="47" t="n">
        <v>3920144.11190851</v>
      </c>
      <c r="AI306" s="47" t="n">
        <v>7847269.29834133</v>
      </c>
      <c r="AJ306" s="47" t="n">
        <v>7693949.00751023</v>
      </c>
      <c r="AK306" s="47" t="n">
        <v>8407791.89579178</v>
      </c>
      <c r="AL306" s="47" t="n">
        <v>5922320.25455752</v>
      </c>
      <c r="AM306" s="47" t="n">
        <v>5090629.04340123</v>
      </c>
      <c r="AN306" s="47" t="n">
        <v>6466796.40206586</v>
      </c>
      <c r="AO306" s="47" t="n">
        <v>25947684.0505033</v>
      </c>
      <c r="AP306" s="47" t="n">
        <v>16058437.4696476</v>
      </c>
      <c r="AQ306" s="47" t="n">
        <v>35436692.5560359</v>
      </c>
      <c r="AR306" s="47" t="n">
        <v>2918559.06952136</v>
      </c>
      <c r="AS306" s="47" t="n">
        <v>1158963.88113348</v>
      </c>
      <c r="AT306" s="47" t="n">
        <v>2396860.48640585</v>
      </c>
      <c r="AU306" s="47" t="n">
        <v>-110841.867595643</v>
      </c>
      <c r="AV306" s="47" t="n">
        <v>0</v>
      </c>
      <c r="AW306" s="47" t="n">
        <v>0</v>
      </c>
    </row>
    <row r="307">
      <c r="A307" t="str">
        <f>M307</f>
      </c>
      <c r="B307" t="str">
        <f>N307</f>
      </c>
      <c r="C307" t="str">
        <f>O307</f>
      </c>
      <c r="D307" s="47" t="str">
        <f>AO307</f>
      </c>
      <c r="E307" s="47" t="str">
        <f>AU307</f>
      </c>
      <c r="F307" s="47" t="str">
        <f>AV307</f>
      </c>
      <c r="G307" s="47" t="str">
        <f>AW307</f>
      </c>
      <c r="H307" s="44" t="str">
        <f>AV307/AU307-1</f>
      </c>
      <c r="I307" s="44" t="str">
        <f>AV307/AO307-1</f>
      </c>
      <c r="J307" s="44" t="str">
        <f>AW307/AV307</f>
      </c>
      <c r="K307" s="44" t="str">
        <f>AV307/Sum(AV$1:AV$345)</f>
      </c>
      <c r="L307" s="44" t="str">
        <f>AW307/Sum(AW1:AW$345)</f>
      </c>
      <c r="M307" t="s">
        <v>1800</v>
      </c>
      <c r="N307" t="s">
        <v>4184</v>
      </c>
      <c r="O307" t="s">
        <v>4185</v>
      </c>
      <c r="P307" s="47" t="n">
        <v>2152496.68657122</v>
      </c>
      <c r="Q307" s="47" t="n">
        <v>2191588.84666353</v>
      </c>
      <c r="R307" s="47" t="n">
        <v>1740614.34405607</v>
      </c>
      <c r="S307" s="47"/>
      <c r="T307" s="47"/>
      <c r="U307" s="47" t="n">
        <v>525241.880446297</v>
      </c>
      <c r="V307" s="47"/>
      <c r="W307" s="47"/>
      <c r="X307" s="47"/>
      <c r="Y307" s="47"/>
      <c r="Z307" s="47"/>
      <c r="AA307" s="47"/>
      <c r="AB307" s="47"/>
      <c r="AC307" s="47"/>
      <c r="AD307" s="47" t="n">
        <v>4051091.9399817</v>
      </c>
      <c r="AE307" s="47"/>
      <c r="AF307" s="47" t="n">
        <v>0</v>
      </c>
      <c r="AG307" s="47"/>
      <c r="AH307" s="47" t="n">
        <v>11440194.1619585</v>
      </c>
      <c r="AI307" s="47" t="n">
        <v>27225451.6165123</v>
      </c>
      <c r="AJ307" s="47" t="n">
        <v>50788071.4416667</v>
      </c>
      <c r="AK307" s="47" t="n">
        <v>6119617.00644947</v>
      </c>
      <c r="AL307" s="47" t="n">
        <v>10029493.3010252</v>
      </c>
      <c r="AM307" s="47" t="n">
        <v>2063717.55260606</v>
      </c>
      <c r="AN307" s="47" t="n">
        <v>-1203876.10841602</v>
      </c>
      <c r="AO307" s="47" t="n">
        <v>-517408.539580182</v>
      </c>
      <c r="AP307" s="47" t="n">
        <v>-178815.796652547</v>
      </c>
      <c r="AQ307" s="47" t="n">
        <v>-52089.5094499053</v>
      </c>
      <c r="AR307" s="47" t="n">
        <v>-447297.39986101</v>
      </c>
      <c r="AS307" s="47" t="n">
        <v>0</v>
      </c>
      <c r="AT307" s="47" t="n">
        <v>-486346.428010137</v>
      </c>
      <c r="AU307" s="47"/>
      <c r="AV307" s="47"/>
      <c r="AW307" s="47"/>
    </row>
    <row r="308">
      <c r="A308" t="str">
        <f>M308</f>
      </c>
      <c r="B308" t="str">
        <f>N308</f>
      </c>
      <c r="C308" t="str">
        <f>O308</f>
      </c>
      <c r="D308" s="47" t="str">
        <f>AO308</f>
      </c>
      <c r="E308" s="47" t="str">
        <f>AU308</f>
      </c>
      <c r="F308" s="47" t="str">
        <f>AV308</f>
      </c>
      <c r="G308" s="47" t="str">
        <f>AW308</f>
      </c>
      <c r="H308" s="44" t="str">
        <f>AV308/AU308-1</f>
      </c>
      <c r="I308" s="44" t="str">
        <f>AV308/AO308-1</f>
      </c>
      <c r="J308" s="44" t="str">
        <f>AW308/AV308</f>
      </c>
      <c r="K308" s="44" t="str">
        <f>AV308/Sum(AV$1:AV$345)</f>
      </c>
      <c r="L308" s="44" t="str">
        <f>AW308/Sum(AW1:AW$345)</f>
      </c>
      <c r="M308" t="s">
        <v>1800</v>
      </c>
      <c r="N308" t="s">
        <v>1811</v>
      </c>
      <c r="O308" t="s">
        <v>1812</v>
      </c>
      <c r="P308" s="47"/>
      <c r="Q308" s="47" t="n">
        <v>579562.024249025</v>
      </c>
      <c r="R308" s="47" t="n">
        <v>882337.549878886</v>
      </c>
      <c r="S308" s="47" t="n">
        <v>1040614.61654877</v>
      </c>
      <c r="T308" s="47" t="n">
        <v>2103944.05419572</v>
      </c>
      <c r="U308" s="47" t="n">
        <v>376240.200119688</v>
      </c>
      <c r="V308" s="47"/>
      <c r="W308" s="47"/>
      <c r="X308" s="47"/>
      <c r="Y308" s="47"/>
      <c r="Z308" s="47"/>
      <c r="AA308" s="47"/>
      <c r="AB308" s="47"/>
      <c r="AC308" s="47"/>
      <c r="AD308" s="47" t="n">
        <v>33056.2531213825</v>
      </c>
      <c r="AE308" s="47" t="n">
        <v>4040271.25041934</v>
      </c>
      <c r="AF308" s="47" t="n">
        <v>361192.741792993</v>
      </c>
      <c r="AG308" s="47" t="n">
        <v>54432.6777566861</v>
      </c>
      <c r="AH308" s="47" t="n">
        <v>11280259.2669287</v>
      </c>
      <c r="AI308" s="47" t="n">
        <v>275776644.322531</v>
      </c>
      <c r="AJ308" s="47" t="n">
        <v>278492627.392569</v>
      </c>
      <c r="AK308" s="47" t="n">
        <v>367048640.518774</v>
      </c>
      <c r="AL308" s="47" t="n">
        <v>403854347.033834</v>
      </c>
      <c r="AM308" s="47" t="n">
        <v>548383045.555994</v>
      </c>
      <c r="AN308" s="47" t="n">
        <v>378213659.149709</v>
      </c>
      <c r="AO308" s="47" t="n">
        <v>470993200.173655</v>
      </c>
      <c r="AP308" s="47" t="n">
        <v>265426926.204987</v>
      </c>
      <c r="AQ308" s="47" t="n">
        <v>398480312.809699</v>
      </c>
      <c r="AR308" s="47" t="n">
        <v>168056137.263924</v>
      </c>
      <c r="AS308" s="47" t="n">
        <v>188343884.842727</v>
      </c>
      <c r="AT308" s="47" t="n">
        <v>125655348.049819</v>
      </c>
      <c r="AU308" s="47" t="n">
        <v>263810497.657182</v>
      </c>
      <c r="AV308" s="47" t="n">
        <v>318525426.9809</v>
      </c>
      <c r="AW308" s="47" t="n">
        <v>64564243.9955738</v>
      </c>
    </row>
    <row r="309">
      <c r="A309" t="str">
        <f>M309</f>
      </c>
      <c r="B309" t="str">
        <f>N309</f>
      </c>
      <c r="C309" t="str">
        <f>O309</f>
      </c>
      <c r="D309" s="47" t="str">
        <f>AO309</f>
      </c>
      <c r="E309" s="47" t="str">
        <f>AU309</f>
      </c>
      <c r="F309" s="47" t="str">
        <f>AV309</f>
      </c>
      <c r="G309" s="47" t="str">
        <f>AW309</f>
      </c>
      <c r="H309" s="44" t="str">
        <f>AV309/AU309-1</f>
      </c>
      <c r="I309" s="44" t="str">
        <f>AV309/AO309-1</f>
      </c>
      <c r="J309" s="44" t="str">
        <f>AW309/AV309</f>
      </c>
      <c r="K309" s="44" t="str">
        <f>AV309/Sum(AV$1:AV$345)</f>
      </c>
      <c r="L309" s="44" t="str">
        <f>AW309/Sum(AW1:AW$345)</f>
      </c>
      <c r="M309" t="s">
        <v>1800</v>
      </c>
      <c r="N309" t="s">
        <v>1813</v>
      </c>
      <c r="O309" t="s">
        <v>1814</v>
      </c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 t="n">
        <v>5046684.89370283</v>
      </c>
      <c r="AH309" s="47" t="n">
        <v>3170606.53368003</v>
      </c>
      <c r="AI309" s="47" t="n">
        <v>252345.154486558</v>
      </c>
      <c r="AJ309" s="47" t="n">
        <v>261924.781022009</v>
      </c>
      <c r="AK309" s="47" t="n">
        <v>191994.264039824</v>
      </c>
      <c r="AL309" s="47" t="n">
        <v>167023.281243262</v>
      </c>
      <c r="AM309" s="47" t="n">
        <v>120020.849397689</v>
      </c>
      <c r="AN309" s="47" t="n">
        <v>1659898.71370027</v>
      </c>
      <c r="AO309" s="47" t="n">
        <v>30917.5124747105</v>
      </c>
      <c r="AP309" s="47" t="n">
        <v>127334.831420533</v>
      </c>
      <c r="AQ309" s="47" t="n">
        <v>91725.1580448381</v>
      </c>
      <c r="AR309" s="47" t="n">
        <v>185352.005449923</v>
      </c>
      <c r="AS309" s="47" t="n">
        <v>104013.106754979</v>
      </c>
      <c r="AT309" s="47" t="n">
        <v>201215.008096468</v>
      </c>
      <c r="AU309" s="47" t="n">
        <v>9300.28967770834</v>
      </c>
      <c r="AV309" s="47"/>
      <c r="AW309" s="47" t="n">
        <v>80550.5384144639</v>
      </c>
    </row>
    <row r="310">
      <c r="A310" t="str">
        <f>M310</f>
      </c>
      <c r="B310" t="str">
        <f>N310</f>
      </c>
      <c r="C310" t="str">
        <f>O310</f>
      </c>
      <c r="D310" s="47" t="str">
        <f>AO310</f>
      </c>
      <c r="E310" s="47" t="str">
        <f>AU310</f>
      </c>
      <c r="F310" s="47" t="str">
        <f>AV310</f>
      </c>
      <c r="G310" s="47" t="str">
        <f>AW310</f>
      </c>
      <c r="H310" s="44" t="str">
        <f>AV310/AU310-1</f>
      </c>
      <c r="I310" s="44" t="str">
        <f>AV310/AO310-1</f>
      </c>
      <c r="J310" s="44" t="str">
        <f>AW310/AV310</f>
      </c>
      <c r="K310" s="44" t="str">
        <f>AV310/Sum(AV$1:AV$345)</f>
      </c>
      <c r="L310" s="44" t="str">
        <f>AW310/Sum(AW1:AW$345)</f>
      </c>
      <c r="M310" t="s">
        <v>1800</v>
      </c>
      <c r="N310" t="s">
        <v>1815</v>
      </c>
      <c r="O310" t="s">
        <v>1816</v>
      </c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 t="n">
        <v>5201392.42939958</v>
      </c>
      <c r="AE310" s="47" t="n">
        <v>6248629.85438694</v>
      </c>
      <c r="AF310" s="47" t="n">
        <v>7578662.29609733</v>
      </c>
      <c r="AG310" s="47" t="n">
        <v>1965094.21433762</v>
      </c>
      <c r="AH310" s="47" t="n">
        <v>1603824.03007563</v>
      </c>
      <c r="AI310" s="47" t="n">
        <v>2135576.48392601</v>
      </c>
      <c r="AJ310" s="47" t="n">
        <v>2557041.10390128</v>
      </c>
      <c r="AK310" s="47" t="n">
        <v>26071172.2702253</v>
      </c>
      <c r="AL310" s="47" t="n">
        <v>32715018.7995356</v>
      </c>
      <c r="AM310" s="47" t="n">
        <v>30423823.196239</v>
      </c>
      <c r="AN310" s="47" t="n">
        <v>29563166.9308305</v>
      </c>
      <c r="AO310" s="47" t="n">
        <v>14623372.0725791</v>
      </c>
      <c r="AP310" s="47" t="n">
        <v>4380675.9741586</v>
      </c>
      <c r="AQ310" s="47" t="n">
        <v>-4381457.65680241</v>
      </c>
      <c r="AR310" s="47" t="n">
        <v>5355033.7935062</v>
      </c>
      <c r="AS310" s="47" t="n">
        <v>586871.571262736</v>
      </c>
      <c r="AT310" s="47" t="n">
        <v>29712698.9069822</v>
      </c>
      <c r="AU310" s="47" t="n">
        <v>35815429.5133231</v>
      </c>
      <c r="AV310" s="47" t="n">
        <v>27413785.9375</v>
      </c>
      <c r="AW310" s="47" t="n">
        <v>9161128.03975531</v>
      </c>
    </row>
    <row r="311">
      <c r="A311" t="str">
        <f>M311</f>
      </c>
      <c r="B311" t="str">
        <f>N311</f>
      </c>
      <c r="C311" t="str">
        <f>O311</f>
      </c>
      <c r="D311" s="47" t="str">
        <f>AO311</f>
      </c>
      <c r="E311" s="47" t="str">
        <f>AU311</f>
      </c>
      <c r="F311" s="47" t="str">
        <f>AV311</f>
      </c>
      <c r="G311" s="47" t="str">
        <f>AW311</f>
      </c>
      <c r="H311" s="44" t="str">
        <f>AV311/AU311-1</f>
      </c>
      <c r="I311" s="44" t="str">
        <f>AV311/AO311-1</f>
      </c>
      <c r="J311" s="44" t="str">
        <f>AW311/AV311</f>
      </c>
      <c r="K311" s="44" t="str">
        <f>AV311/Sum(AV$1:AV$345)</f>
      </c>
      <c r="L311" s="44" t="str">
        <f>AW311/Sum(AW1:AW$345)</f>
      </c>
      <c r="M311" t="s">
        <v>1800</v>
      </c>
      <c r="N311" t="s">
        <v>4186</v>
      </c>
      <c r="O311" t="s">
        <v>4187</v>
      </c>
      <c r="P311" s="47"/>
      <c r="Q311" s="47" t="n">
        <v>2888214.72349266</v>
      </c>
      <c r="R311" s="47" t="n">
        <v>3310854.34780065</v>
      </c>
      <c r="S311" s="47" t="n">
        <v>2998491.3534768</v>
      </c>
      <c r="T311" s="47" t="n">
        <v>180820.727810161</v>
      </c>
      <c r="U311" s="47" t="n">
        <v>4962253.85436088</v>
      </c>
      <c r="V311" s="47"/>
      <c r="W311" s="47"/>
      <c r="X311" s="47"/>
      <c r="Y311" s="47"/>
      <c r="Z311" s="47" t="n">
        <v>318043.534456663</v>
      </c>
      <c r="AA311" s="47" t="n">
        <v>78873.8569900366</v>
      </c>
      <c r="AB311" s="47" t="n">
        <v>132731.990380551</v>
      </c>
      <c r="AC311" s="47" t="n">
        <v>190467.601252566</v>
      </c>
      <c r="AD311" s="47" t="n">
        <v>268928.825229732</v>
      </c>
      <c r="AE311" s="47" t="n">
        <v>210051.759741966</v>
      </c>
      <c r="AF311" s="47" t="n">
        <v>300942.919574569</v>
      </c>
      <c r="AG311" s="47" t="n">
        <v>311477.252034195</v>
      </c>
      <c r="AH311" s="47" t="n">
        <v>97844.6098742789</v>
      </c>
      <c r="AI311" s="47" t="n">
        <v>489058.822074585</v>
      </c>
      <c r="AJ311" s="47" t="n">
        <v>-19623.0631739357</v>
      </c>
      <c r="AK311" s="47" t="n">
        <v>-37543.3746937594</v>
      </c>
      <c r="AL311" s="47" t="n">
        <v>84884.877488924</v>
      </c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47"/>
    </row>
    <row r="312">
      <c r="A312" t="str">
        <f>M312</f>
      </c>
      <c r="B312" t="str">
        <f>N312</f>
      </c>
      <c r="C312" t="str">
        <f>O312</f>
      </c>
      <c r="D312" s="47" t="str">
        <f>AO312</f>
      </c>
      <c r="E312" s="47" t="str">
        <f>AU312</f>
      </c>
      <c r="F312" s="47" t="str">
        <f>AV312</f>
      </c>
      <c r="G312" s="47" t="str">
        <f>AW312</f>
      </c>
      <c r="H312" s="44" t="str">
        <f>AV312/AU312-1</f>
      </c>
      <c r="I312" s="44" t="str">
        <f>AV312/AO312-1</f>
      </c>
      <c r="J312" s="44" t="str">
        <f>AW312/AV312</f>
      </c>
      <c r="K312" s="44" t="str">
        <f>AV312/Sum(AV$1:AV$345)</f>
      </c>
      <c r="L312" s="44" t="str">
        <f>AW312/Sum(AW1:AW$345)</f>
      </c>
      <c r="M312" t="s">
        <v>1800</v>
      </c>
      <c r="N312" t="s">
        <v>4188</v>
      </c>
      <c r="O312" t="s">
        <v>4189</v>
      </c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 t="n">
        <v>8315.00944735309</v>
      </c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</row>
    <row r="313">
      <c r="A313" t="str">
        <f>M313</f>
      </c>
      <c r="B313" t="str">
        <f>N313</f>
      </c>
      <c r="C313" t="str">
        <f>O313</f>
      </c>
      <c r="D313" s="47" t="str">
        <f>AO313</f>
      </c>
      <c r="E313" s="47" t="str">
        <f>AU313</f>
      </c>
      <c r="F313" s="47" t="str">
        <f>AV313</f>
      </c>
      <c r="G313" s="47" t="str">
        <f>AW313</f>
      </c>
      <c r="H313" s="44" t="str">
        <f>AV313/AU313-1</f>
      </c>
      <c r="I313" s="44" t="str">
        <f>AV313/AO313-1</f>
      </c>
      <c r="J313" s="44" t="str">
        <f>AW313/AV313</f>
      </c>
      <c r="K313" s="44" t="str">
        <f>AV313/Sum(AV$1:AV$345)</f>
      </c>
      <c r="L313" s="44" t="str">
        <f>AW313/Sum(AW1:AW$345)</f>
      </c>
      <c r="M313" t="s">
        <v>1800</v>
      </c>
      <c r="N313" t="s">
        <v>4190</v>
      </c>
      <c r="O313" t="s">
        <v>4191</v>
      </c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 t="n">
        <v>595478.693184646</v>
      </c>
      <c r="AF313" s="47" t="n">
        <v>359963.781318438</v>
      </c>
      <c r="AG313" s="47" t="n">
        <v>0</v>
      </c>
      <c r="AH313" s="47" t="n">
        <v>-86646.0251573855</v>
      </c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47"/>
    </row>
    <row r="314">
      <c r="A314" t="str">
        <f>M314</f>
      </c>
      <c r="B314" t="str">
        <f>N314</f>
      </c>
      <c r="C314" t="str">
        <f>O314</f>
      </c>
      <c r="D314" s="47" t="str">
        <f>AO314</f>
      </c>
      <c r="E314" s="47" t="str">
        <f>AU314</f>
      </c>
      <c r="F314" s="47" t="str">
        <f>AV314</f>
      </c>
      <c r="G314" s="47" t="str">
        <f>AW314</f>
      </c>
      <c r="H314" s="44" t="str">
        <f>AV314/AU314-1</f>
      </c>
      <c r="I314" s="44" t="str">
        <f>AV314/AO314-1</f>
      </c>
      <c r="J314" s="44" t="str">
        <f>AW314/AV314</f>
      </c>
      <c r="K314" s="44" t="str">
        <f>AV314/Sum(AV$1:AV$345)</f>
      </c>
      <c r="L314" s="44" t="str">
        <f>AW314/Sum(AW1:AW$345)</f>
      </c>
      <c r="M314" t="s">
        <v>1800</v>
      </c>
      <c r="N314" t="s">
        <v>4192</v>
      </c>
      <c r="O314" t="s">
        <v>4193</v>
      </c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 t="n">
        <v>-1521790.01798176</v>
      </c>
      <c r="AG314" s="47" t="n">
        <v>31795217.2143899</v>
      </c>
      <c r="AH314" s="47" t="n">
        <v>16062337.5014617</v>
      </c>
      <c r="AI314" s="47" t="n">
        <v>0</v>
      </c>
      <c r="AJ314" s="47" t="n">
        <v>0</v>
      </c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</row>
    <row r="315">
      <c r="A315" t="str">
        <f>M315</f>
      </c>
      <c r="B315" t="str">
        <f>N315</f>
      </c>
      <c r="C315" t="str">
        <f>O315</f>
      </c>
      <c r="D315" s="47" t="str">
        <f>AO315</f>
      </c>
      <c r="E315" s="47" t="str">
        <f>AU315</f>
      </c>
      <c r="F315" s="47" t="str">
        <f>AV315</f>
      </c>
      <c r="G315" s="47" t="str">
        <f>AW315</f>
      </c>
      <c r="H315" s="44" t="str">
        <f>AV315/AU315-1</f>
      </c>
      <c r="I315" s="44" t="str">
        <f>AV315/AO315-1</f>
      </c>
      <c r="J315" s="44" t="str">
        <f>AW315/AV315</f>
      </c>
      <c r="K315" s="44" t="str">
        <f>AV315/Sum(AV$1:AV$345)</f>
      </c>
      <c r="L315" s="44" t="str">
        <f>AW315/Sum(AW1:AW$345)</f>
      </c>
      <c r="M315" t="s">
        <v>1800</v>
      </c>
      <c r="N315" t="s">
        <v>4194</v>
      </c>
      <c r="O315" t="s">
        <v>4195</v>
      </c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 t="n">
        <v>10570148.5613152</v>
      </c>
      <c r="AI315" s="47" t="n">
        <v>18164226.7422343</v>
      </c>
      <c r="AJ315" s="47" t="n">
        <v>29404636.6732621</v>
      </c>
      <c r="AK315" s="47" t="n">
        <v>22753428.6459031</v>
      </c>
      <c r="AL315" s="47" t="n">
        <v>33455734.9426166</v>
      </c>
      <c r="AM315" s="47" t="n">
        <v>11828744.0941993</v>
      </c>
      <c r="AN315" s="47" t="n">
        <v>88896738.5525171</v>
      </c>
      <c r="AO315" s="47" t="n">
        <v>7973429.11542671</v>
      </c>
      <c r="AP315" s="47" t="n">
        <v>45073833.4156942</v>
      </c>
      <c r="AQ315" s="47" t="n">
        <v>-2167450.62406245</v>
      </c>
      <c r="AR315" s="47" t="n">
        <v>-281228.447127035</v>
      </c>
      <c r="AS315" s="47"/>
      <c r="AT315" s="47" t="n">
        <v>-962431.064018071</v>
      </c>
      <c r="AU315" s="47"/>
      <c r="AV315" s="47"/>
      <c r="AW315" s="47"/>
    </row>
    <row r="316">
      <c r="A316" t="str">
        <f>M316</f>
      </c>
      <c r="B316" t="str">
        <f>N316</f>
      </c>
      <c r="C316" t="str">
        <f>O316</f>
      </c>
      <c r="D316" s="47" t="str">
        <f>AO316</f>
      </c>
      <c r="E316" s="47" t="str">
        <f>AU316</f>
      </c>
      <c r="F316" s="47" t="str">
        <f>AV316</f>
      </c>
      <c r="G316" s="47" t="str">
        <f>AW316</f>
      </c>
      <c r="H316" s="44" t="str">
        <f>AV316/AU316-1</f>
      </c>
      <c r="I316" s="44" t="str">
        <f>AV316/AO316-1</f>
      </c>
      <c r="J316" s="44" t="str">
        <f>AW316/AV316</f>
      </c>
      <c r="K316" s="44" t="str">
        <f>AV316/Sum(AV$1:AV$345)</f>
      </c>
      <c r="L316" s="44" t="str">
        <f>AW316/Sum(AW1:AW$345)</f>
      </c>
      <c r="M316" t="s">
        <v>4196</v>
      </c>
      <c r="N316" t="s">
        <v>4197</v>
      </c>
      <c r="O316" t="s">
        <v>4198</v>
      </c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 t="n">
        <v>64230.8448919774</v>
      </c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</row>
    <row r="317">
      <c r="A317" t="str">
        <f>M317</f>
      </c>
      <c r="B317" t="str">
        <f>N317</f>
      </c>
      <c r="C317" t="str">
        <f>O317</f>
      </c>
      <c r="D317" s="47" t="str">
        <f>AO317</f>
      </c>
      <c r="E317" s="47" t="str">
        <f>AU317</f>
      </c>
      <c r="F317" s="47" t="str">
        <f>AV317</f>
      </c>
      <c r="G317" s="47" t="str">
        <f>AW317</f>
      </c>
      <c r="H317" s="44" t="str">
        <f>AV317/AU317-1</f>
      </c>
      <c r="I317" s="44" t="str">
        <f>AV317/AO317-1</f>
      </c>
      <c r="J317" s="44" t="str">
        <f>AW317/AV317</f>
      </c>
      <c r="K317" s="44" t="str">
        <f>AV317/Sum(AV$1:AV$345)</f>
      </c>
      <c r="L317" s="44" t="str">
        <f>AW317/Sum(AW1:AW$345)</f>
      </c>
      <c r="M317" t="s">
        <v>4196</v>
      </c>
      <c r="N317" t="s">
        <v>1672</v>
      </c>
      <c r="O317" t="s">
        <v>1673</v>
      </c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 t="n">
        <v>3200729</v>
      </c>
      <c r="AW317" s="47" t="n">
        <v>2309690.49548757</v>
      </c>
    </row>
    <row r="318">
      <c r="A318" t="str">
        <f>M318</f>
      </c>
      <c r="B318" t="str">
        <f>N318</f>
      </c>
      <c r="C318" t="str">
        <f>O318</f>
      </c>
      <c r="D318" s="47" t="str">
        <f>AO318</f>
      </c>
      <c r="E318" s="47" t="str">
        <f>AU318</f>
      </c>
      <c r="F318" s="47" t="str">
        <f>AV318</f>
      </c>
      <c r="G318" s="47" t="str">
        <f>AW318</f>
      </c>
      <c r="H318" s="44" t="str">
        <f>AV318/AU318-1</f>
      </c>
      <c r="I318" s="44" t="str">
        <f>AV318/AO318-1</f>
      </c>
      <c r="J318" s="44" t="str">
        <f>AW318/AV318</f>
      </c>
      <c r="K318" s="44" t="str">
        <f>AV318/Sum(AV$1:AV$345)</f>
      </c>
      <c r="L318" s="44" t="str">
        <f>AW318/Sum(AW1:AW$345)</f>
      </c>
      <c r="M318" t="s">
        <v>4196</v>
      </c>
      <c r="N318" t="s">
        <v>1726</v>
      </c>
      <c r="O318" t="s">
        <v>1727</v>
      </c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 t="n">
        <v>2673218.98731074</v>
      </c>
      <c r="AV318" s="47" t="n">
        <v>46554532.5</v>
      </c>
      <c r="AW318" s="47" t="n">
        <v>140537721.524311</v>
      </c>
    </row>
    <row r="319">
      <c r="A319" t="str">
        <f>M319</f>
      </c>
      <c r="B319" t="str">
        <f>N319</f>
      </c>
      <c r="C319" t="str">
        <f>O319</f>
      </c>
      <c r="D319" s="47" t="str">
        <f>AO319</f>
      </c>
      <c r="E319" s="47" t="str">
        <f>AU319</f>
      </c>
      <c r="F319" s="47" t="str">
        <f>AV319</f>
      </c>
      <c r="G319" s="47" t="str">
        <f>AW319</f>
      </c>
      <c r="H319" s="44" t="str">
        <f>AV319/AU319-1</f>
      </c>
      <c r="I319" s="44" t="str">
        <f>AV319/AO319-1</f>
      </c>
      <c r="J319" s="44" t="str">
        <f>AW319/AV319</f>
      </c>
      <c r="K319" s="44" t="str">
        <f>AV319/Sum(AV$1:AV$345)</f>
      </c>
      <c r="L319" s="44" t="str">
        <f>AW319/Sum(AW1:AW$345)</f>
      </c>
      <c r="M319" t="s">
        <v>4196</v>
      </c>
      <c r="N319" t="s">
        <v>4199</v>
      </c>
      <c r="O319" t="s">
        <v>4200</v>
      </c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 t="n">
        <v>5063607.96720116</v>
      </c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</row>
    <row r="320">
      <c r="A320" t="str">
        <f>M320</f>
      </c>
      <c r="B320" t="str">
        <f>N320</f>
      </c>
      <c r="C320" t="str">
        <f>O320</f>
      </c>
      <c r="D320" s="47" t="str">
        <f>AO320</f>
      </c>
      <c r="E320" s="47" t="str">
        <f>AU320</f>
      </c>
      <c r="F320" s="47" t="str">
        <f>AV320</f>
      </c>
      <c r="G320" s="47" t="str">
        <f>AW320</f>
      </c>
      <c r="H320" s="44" t="str">
        <f>AV320/AU320-1</f>
      </c>
      <c r="I320" s="44" t="str">
        <f>AV320/AO320-1</f>
      </c>
      <c r="J320" s="44" t="str">
        <f>AW320/AV320</f>
      </c>
      <c r="K320" s="44" t="str">
        <f>AV320/Sum(AV$1:AV$345)</f>
      </c>
      <c r="L320" s="44" t="str">
        <f>AW320/Sum(AW1:AW$345)</f>
      </c>
      <c r="M320" t="s">
        <v>4196</v>
      </c>
      <c r="N320" t="s">
        <v>4201</v>
      </c>
      <c r="O320" t="s">
        <v>4202</v>
      </c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 t="n">
        <v>180410.641315697</v>
      </c>
      <c r="AF320" s="47"/>
      <c r="AG320" s="47" t="n">
        <v>584349.764704408</v>
      </c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</row>
    <row r="321">
      <c r="A321" t="str">
        <f>M321</f>
      </c>
      <c r="B321" t="str">
        <f>N321</f>
      </c>
      <c r="C321" t="str">
        <f>O321</f>
      </c>
      <c r="D321" s="47" t="str">
        <f>AO321</f>
      </c>
      <c r="E321" s="47" t="str">
        <f>AU321</f>
      </c>
      <c r="F321" s="47" t="str">
        <f>AV321</f>
      </c>
      <c r="G321" s="47" t="str">
        <f>AW321</f>
      </c>
      <c r="H321" s="44" t="str">
        <f>AV321/AU321-1</f>
      </c>
      <c r="I321" s="44" t="str">
        <f>AV321/AO321-1</f>
      </c>
      <c r="J321" s="44" t="str">
        <f>AW321/AV321</f>
      </c>
      <c r="K321" s="44" t="str">
        <f>AV321/Sum(AV$1:AV$345)</f>
      </c>
      <c r="L321" s="44" t="str">
        <f>AW321/Sum(AW1:AW$345)</f>
      </c>
      <c r="M321" t="s">
        <v>4196</v>
      </c>
      <c r="N321" t="s">
        <v>1675</v>
      </c>
      <c r="O321" t="s">
        <v>1676</v>
      </c>
      <c r="P321" s="47"/>
      <c r="Q321" s="47"/>
      <c r="R321" s="47" t="n">
        <v>1730781.09458558</v>
      </c>
      <c r="S321" s="47"/>
      <c r="T321" s="47"/>
      <c r="U321" s="47"/>
      <c r="V321" s="47"/>
      <c r="W321" s="47"/>
      <c r="X321" s="47"/>
      <c r="Y321" s="47"/>
      <c r="Z321" s="47"/>
      <c r="AA321" s="47" t="n">
        <v>-679346.840163744</v>
      </c>
      <c r="AB321" s="47"/>
      <c r="AC321" s="47"/>
      <c r="AD321" s="47"/>
      <c r="AE321" s="47"/>
      <c r="AF321" s="47"/>
      <c r="AG321" s="47" t="n">
        <v>12630888.3856908</v>
      </c>
      <c r="AH321" s="47" t="n">
        <v>0</v>
      </c>
      <c r="AI321" s="47" t="n">
        <v>3299014.98683522</v>
      </c>
      <c r="AJ321" s="47" t="n">
        <v>32996569.9864014</v>
      </c>
      <c r="AK321" s="47" t="n">
        <v>40670211.6391249</v>
      </c>
      <c r="AL321" s="47" t="n">
        <v>34811055.4654706</v>
      </c>
      <c r="AM321" s="47" t="n">
        <v>18835743.7851891</v>
      </c>
      <c r="AN321" s="47" t="n">
        <v>15423538.3187823</v>
      </c>
      <c r="AO321" s="47" t="n">
        <v>11197233.3464454</v>
      </c>
      <c r="AP321" s="47" t="n">
        <v>3450314.09138</v>
      </c>
      <c r="AQ321" s="47" t="n">
        <v>463296.872038344</v>
      </c>
      <c r="AR321" s="47" t="n">
        <v>-360844.033332401</v>
      </c>
      <c r="AS321" s="47" t="n">
        <v>-484260.467815054</v>
      </c>
      <c r="AT321" s="47" t="n">
        <v>-1237293.99677277</v>
      </c>
      <c r="AU321" s="47"/>
      <c r="AV321" s="47" t="n">
        <v>-236502.0429</v>
      </c>
      <c r="AW321" s="47"/>
    </row>
    <row r="322">
      <c r="A322" t="str">
        <f>M322</f>
      </c>
      <c r="B322" t="str">
        <f>N322</f>
      </c>
      <c r="C322" t="str">
        <f>O322</f>
      </c>
      <c r="D322" s="47" t="str">
        <f>AO322</f>
      </c>
      <c r="E322" s="47" t="str">
        <f>AU322</f>
      </c>
      <c r="F322" s="47" t="str">
        <f>AV322</f>
      </c>
      <c r="G322" s="47" t="str">
        <f>AW322</f>
      </c>
      <c r="H322" s="44" t="str">
        <f>AV322/AU322-1</f>
      </c>
      <c r="I322" s="44" t="str">
        <f>AV322/AO322-1</f>
      </c>
      <c r="J322" s="44" t="str">
        <f>AW322/AV322</f>
      </c>
      <c r="K322" s="44" t="str">
        <f>AV322/Sum(AV$1:AV$345)</f>
      </c>
      <c r="L322" s="44" t="str">
        <f>AW322/Sum(AW1:AW$345)</f>
      </c>
      <c r="M322" t="s">
        <v>4196</v>
      </c>
      <c r="N322" t="s">
        <v>4203</v>
      </c>
      <c r="O322" t="s">
        <v>4204</v>
      </c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 t="n">
        <v>-160176.236550863</v>
      </c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</row>
    <row r="323">
      <c r="A323" t="str">
        <f>M323</f>
      </c>
      <c r="B323" t="str">
        <f>N323</f>
      </c>
      <c r="C323" t="str">
        <f>O323</f>
      </c>
      <c r="D323" s="47" t="str">
        <f>AO323</f>
      </c>
      <c r="E323" s="47" t="str">
        <f>AU323</f>
      </c>
      <c r="F323" s="47" t="str">
        <f>AV323</f>
      </c>
      <c r="G323" s="47" t="str">
        <f>AW323</f>
      </c>
      <c r="H323" s="44" t="str">
        <f>AV323/AU323-1</f>
      </c>
      <c r="I323" s="44" t="str">
        <f>AV323/AO323-1</f>
      </c>
      <c r="J323" s="44" t="str">
        <f>AW323/AV323</f>
      </c>
      <c r="K323" s="44" t="str">
        <f>AV323/Sum(AV$1:AV$345)</f>
      </c>
      <c r="L323" s="44" t="str">
        <f>AW323/Sum(AW1:AW$345)</f>
      </c>
      <c r="M323" t="s">
        <v>4196</v>
      </c>
      <c r="N323" t="s">
        <v>1728</v>
      </c>
      <c r="O323" t="s">
        <v>1729</v>
      </c>
      <c r="P323" s="47"/>
      <c r="Q323" s="47" t="n">
        <v>30569018.1598103</v>
      </c>
      <c r="R323" s="47" t="n">
        <v>46593004.6690148</v>
      </c>
      <c r="S323" s="47" t="n">
        <v>54894747.4534764</v>
      </c>
      <c r="T323" s="47" t="n">
        <v>51531827.0923739</v>
      </c>
      <c r="U323" s="47" t="n">
        <v>84411860.7567569</v>
      </c>
      <c r="V323" s="47" t="n">
        <v>36540931.5615484</v>
      </c>
      <c r="W323" s="47" t="n">
        <v>7925391.35803583</v>
      </c>
      <c r="X323" s="47" t="n">
        <v>34367641.2943951</v>
      </c>
      <c r="Y323" s="47"/>
      <c r="Z323" s="47" t="n">
        <v>-694755.842750495</v>
      </c>
      <c r="AA323" s="47"/>
      <c r="AB323" s="47"/>
      <c r="AC323" s="47"/>
      <c r="AD323" s="47"/>
      <c r="AE323" s="47" t="n">
        <v>-320752.646262747</v>
      </c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 t="n">
        <v>577946.823768528</v>
      </c>
      <c r="AR323" s="47" t="n">
        <v>0</v>
      </c>
      <c r="AS323" s="47" t="n">
        <v>0</v>
      </c>
      <c r="AT323" s="47"/>
      <c r="AU323" s="47"/>
      <c r="AV323" s="47" t="n">
        <v>0</v>
      </c>
      <c r="AW323" s="47"/>
    </row>
    <row r="324">
      <c r="A324" t="str">
        <f>M324</f>
      </c>
      <c r="B324" t="str">
        <f>N324</f>
      </c>
      <c r="C324" t="str">
        <f>O324</f>
      </c>
      <c r="D324" s="47" t="str">
        <f>AO324</f>
      </c>
      <c r="E324" s="47" t="str">
        <f>AU324</f>
      </c>
      <c r="F324" s="47" t="str">
        <f>AV324</f>
      </c>
      <c r="G324" s="47" t="str">
        <f>AW324</f>
      </c>
      <c r="H324" s="44" t="str">
        <f>AV324/AU324-1</f>
      </c>
      <c r="I324" s="44" t="str">
        <f>AV324/AO324-1</f>
      </c>
      <c r="J324" s="44" t="str">
        <f>AW324/AV324</f>
      </c>
      <c r="K324" s="44" t="str">
        <f>AV324/Sum(AV$1:AV$345)</f>
      </c>
      <c r="L324" s="44" t="str">
        <f>AW324/Sum(AW1:AW$345)</f>
      </c>
      <c r="M324" t="s">
        <v>4196</v>
      </c>
      <c r="N324" t="s">
        <v>1818</v>
      </c>
      <c r="O324" t="s">
        <v>1819</v>
      </c>
      <c r="P324" s="47"/>
      <c r="Q324" s="47"/>
      <c r="R324" s="47"/>
      <c r="S324" s="47" t="n">
        <v>1714169.99081439</v>
      </c>
      <c r="T324" s="47" t="n">
        <v>410202670.281019</v>
      </c>
      <c r="U324" s="47" t="n">
        <v>72099602.4356766</v>
      </c>
      <c r="V324" s="47" t="n">
        <v>41355886.9684327</v>
      </c>
      <c r="W324" s="47" t="n">
        <v>32308790.4910622</v>
      </c>
      <c r="X324" s="47" t="n">
        <v>34732492.6172389</v>
      </c>
      <c r="Y324" s="47" t="n">
        <v>20530259.8755807</v>
      </c>
      <c r="Z324" s="47" t="n">
        <v>23091748.8915728</v>
      </c>
      <c r="AA324" s="47" t="n">
        <v>678207.901668808</v>
      </c>
      <c r="AB324" s="47" t="n">
        <v>741702.697247134</v>
      </c>
      <c r="AC324" s="47" t="n">
        <v>-243475.841597322</v>
      </c>
      <c r="AD324" s="47" t="n">
        <v>24900807.0690968</v>
      </c>
      <c r="AE324" s="47" t="n">
        <v>18935567.0240352</v>
      </c>
      <c r="AF324" s="47" t="n">
        <v>13814332.2447106</v>
      </c>
      <c r="AG324" s="47" t="n">
        <v>16974549.4035719</v>
      </c>
      <c r="AH324" s="47" t="n">
        <v>19021615.1228059</v>
      </c>
      <c r="AI324" s="47" t="n">
        <v>17484236.6752254</v>
      </c>
      <c r="AJ324" s="47" t="n">
        <v>39074452.2378927</v>
      </c>
      <c r="AK324" s="47" t="n">
        <v>10851041.6971273</v>
      </c>
      <c r="AL324" s="47" t="n">
        <v>93113334.3565817</v>
      </c>
      <c r="AM324" s="47" t="n">
        <v>6533553.40912723</v>
      </c>
      <c r="AN324" s="47" t="n">
        <v>13570100.2265709</v>
      </c>
      <c r="AO324" s="47" t="n">
        <v>68811810.2813057</v>
      </c>
      <c r="AP324" s="47" t="n">
        <v>171434603.867902</v>
      </c>
      <c r="AQ324" s="47" t="n">
        <v>106566642.418762</v>
      </c>
      <c r="AR324" s="47" t="n">
        <v>13802285.2967468</v>
      </c>
      <c r="AS324" s="47" t="n">
        <v>97150200.6163794</v>
      </c>
      <c r="AT324" s="47" t="n">
        <v>66258558.41733</v>
      </c>
      <c r="AU324" s="47" t="n">
        <v>61815598.9120024</v>
      </c>
      <c r="AV324" s="47" t="n">
        <v>20325525.3223</v>
      </c>
      <c r="AW324" s="47" t="n">
        <v>15084544.6740462</v>
      </c>
    </row>
    <row r="325">
      <c r="A325" t="str">
        <f>M325</f>
      </c>
      <c r="B325" t="str">
        <f>N325</f>
      </c>
      <c r="C325" t="str">
        <f>O325</f>
      </c>
      <c r="D325" s="47" t="str">
        <f>AO325</f>
      </c>
      <c r="E325" s="47" t="str">
        <f>AU325</f>
      </c>
      <c r="F325" s="47" t="str">
        <f>AV325</f>
      </c>
      <c r="G325" s="47" t="str">
        <f>AW325</f>
      </c>
      <c r="H325" s="44" t="str">
        <f>AV325/AU325-1</f>
      </c>
      <c r="I325" s="44" t="str">
        <f>AV325/AO325-1</f>
      </c>
      <c r="J325" s="44" t="str">
        <f>AW325/AV325</f>
      </c>
      <c r="K325" s="44" t="str">
        <f>AV325/Sum(AV$1:AV$345)</f>
      </c>
      <c r="L325" s="44" t="str">
        <f>AW325/Sum(AW1:AW$345)</f>
      </c>
      <c r="M325" t="s">
        <v>4196</v>
      </c>
      <c r="N325" t="s">
        <v>1821</v>
      </c>
      <c r="O325" t="s">
        <v>1822</v>
      </c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 t="n">
        <v>75387.6325110769</v>
      </c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 t="n">
        <v>4103441.18283453</v>
      </c>
      <c r="AO325" s="47" t="n">
        <v>9114616.45557813</v>
      </c>
      <c r="AP325" s="47" t="n">
        <v>0</v>
      </c>
      <c r="AQ325" s="47" t="n">
        <v>12862291.5233524</v>
      </c>
      <c r="AR325" s="47" t="n">
        <v>18135301.9965207</v>
      </c>
      <c r="AS325" s="47" t="n">
        <v>31326174.4063638</v>
      </c>
      <c r="AT325" s="47" t="n">
        <v>47579743.7138599</v>
      </c>
      <c r="AU325" s="47" t="n">
        <v>31967345.1442949</v>
      </c>
      <c r="AV325" s="47" t="n">
        <v>49536190</v>
      </c>
      <c r="AW325" s="47" t="n">
        <v>18573061.1487228</v>
      </c>
    </row>
    <row r="326">
      <c r="A326" t="str">
        <f>M326</f>
      </c>
      <c r="B326" t="str">
        <f>N326</f>
      </c>
      <c r="C326" t="str">
        <f>O326</f>
      </c>
      <c r="D326" s="47" t="str">
        <f>AO326</f>
      </c>
      <c r="E326" s="47" t="str">
        <f>AU326</f>
      </c>
      <c r="F326" s="47" t="str">
        <f>AV326</f>
      </c>
      <c r="G326" s="47" t="str">
        <f>AW326</f>
      </c>
      <c r="H326" s="44" t="str">
        <f>AV326/AU326-1</f>
      </c>
      <c r="I326" s="44" t="str">
        <f>AV326/AO326-1</f>
      </c>
      <c r="J326" s="44" t="str">
        <f>AW326/AV326</f>
      </c>
      <c r="K326" s="44" t="str">
        <f>AV326/Sum(AV$1:AV$345)</f>
      </c>
      <c r="L326" s="44" t="str">
        <f>AW326/Sum(AW1:AW$345)</f>
      </c>
      <c r="M326" t="s">
        <v>4196</v>
      </c>
      <c r="N326" t="s">
        <v>1678</v>
      </c>
      <c r="O326" t="s">
        <v>1679</v>
      </c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 t="n">
        <v>19028579.4478731</v>
      </c>
      <c r="AG326" s="47" t="n">
        <v>8539889.74138567</v>
      </c>
      <c r="AH326" s="47" t="n">
        <v>0</v>
      </c>
      <c r="AI326" s="47" t="n">
        <v>-4728.14827913224</v>
      </c>
      <c r="AJ326" s="47" t="n">
        <v>-3715.36671368712</v>
      </c>
      <c r="AK326" s="47" t="n">
        <v>0</v>
      </c>
      <c r="AL326" s="47" t="n">
        <v>-452935.42175108</v>
      </c>
      <c r="AM326" s="47" t="n">
        <v>-216180.294926972</v>
      </c>
      <c r="AN326" s="47"/>
      <c r="AO326" s="47" t="n">
        <v>3583254.85028049</v>
      </c>
      <c r="AP326" s="47" t="n">
        <v>-66323.8794409323</v>
      </c>
      <c r="AQ326" s="47" t="n">
        <v>-1374991.97934007</v>
      </c>
      <c r="AR326" s="47"/>
      <c r="AS326" s="47"/>
      <c r="AT326" s="47" t="n">
        <v>-30735.4201259885</v>
      </c>
      <c r="AU326" s="47" t="n">
        <v>-9682.92333681853</v>
      </c>
      <c r="AV326" s="47" t="n">
        <v>-62234.1484</v>
      </c>
      <c r="AW326" s="47"/>
    </row>
    <row r="327">
      <c r="A327" t="str">
        <f>M327</f>
      </c>
      <c r="B327" t="str">
        <f>N327</f>
      </c>
      <c r="C327" t="str">
        <f>O327</f>
      </c>
      <c r="D327" s="47" t="str">
        <f>AO327</f>
      </c>
      <c r="E327" s="47" t="str">
        <f>AU327</f>
      </c>
      <c r="F327" s="47" t="str">
        <f>AV327</f>
      </c>
      <c r="G327" s="47" t="str">
        <f>AW327</f>
      </c>
      <c r="H327" s="44" t="str">
        <f>AV327/AU327-1</f>
      </c>
      <c r="I327" s="44" t="str">
        <f>AV327/AO327-1</f>
      </c>
      <c r="J327" s="44" t="str">
        <f>AW327/AV327</f>
      </c>
      <c r="K327" s="44" t="str">
        <f>AV327/Sum(AV$1:AV$345)</f>
      </c>
      <c r="L327" s="44" t="str">
        <f>AW327/Sum(AW1:AW$345)</f>
      </c>
      <c r="M327" t="s">
        <v>4196</v>
      </c>
      <c r="N327" t="s">
        <v>4205</v>
      </c>
      <c r="O327" t="s">
        <v>4206</v>
      </c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 t="n">
        <v>148746.445389242</v>
      </c>
      <c r="AE327" s="47" t="n">
        <v>119902.741617656</v>
      </c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47"/>
    </row>
    <row r="328">
      <c r="A328" t="str">
        <f>M328</f>
      </c>
      <c r="B328" t="str">
        <f>N328</f>
      </c>
      <c r="C328" t="str">
        <f>O328</f>
      </c>
      <c r="D328" s="47" t="str">
        <f>AO328</f>
      </c>
      <c r="E328" s="47" t="str">
        <f>AU328</f>
      </c>
      <c r="F328" s="47" t="str">
        <f>AV328</f>
      </c>
      <c r="G328" s="47" t="str">
        <f>AW328</f>
      </c>
      <c r="H328" s="44" t="str">
        <f>AV328/AU328-1</f>
      </c>
      <c r="I328" s="44" t="str">
        <f>AV328/AO328-1</f>
      </c>
      <c r="J328" s="44" t="str">
        <f>AW328/AV328</f>
      </c>
      <c r="K328" s="44" t="str">
        <f>AV328/Sum(AV$1:AV$345)</f>
      </c>
      <c r="L328" s="44" t="str">
        <f>AW328/Sum(AW1:AW$345)</f>
      </c>
      <c r="M328" t="s">
        <v>4196</v>
      </c>
      <c r="N328" t="s">
        <v>4207</v>
      </c>
      <c r="O328" t="s">
        <v>4208</v>
      </c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 t="n">
        <v>710927.637130862</v>
      </c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7"/>
    </row>
    <row r="329">
      <c r="A329" t="str">
        <f>M329</f>
      </c>
      <c r="B329" t="str">
        <f>N329</f>
      </c>
      <c r="C329" t="str">
        <f>O329</f>
      </c>
      <c r="D329" s="47" t="str">
        <f>AO329</f>
      </c>
      <c r="E329" s="47" t="str">
        <f>AU329</f>
      </c>
      <c r="F329" s="47" t="str">
        <f>AV329</f>
      </c>
      <c r="G329" s="47" t="str">
        <f>AW329</f>
      </c>
      <c r="H329" s="44" t="str">
        <f>AV329/AU329-1</f>
      </c>
      <c r="I329" s="44" t="str">
        <f>AV329/AO329-1</f>
      </c>
      <c r="J329" s="44" t="str">
        <f>AW329/AV329</f>
      </c>
      <c r="K329" s="44" t="str">
        <f>AV329/Sum(AV$1:AV$345)</f>
      </c>
      <c r="L329" s="44" t="str">
        <f>AW329/Sum(AW1:AW$345)</f>
      </c>
      <c r="M329" t="s">
        <v>4196</v>
      </c>
      <c r="N329" t="s">
        <v>4209</v>
      </c>
      <c r="O329" t="s">
        <v>4210</v>
      </c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 t="n">
        <v>0</v>
      </c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47"/>
    </row>
    <row r="330">
      <c r="A330" t="str">
        <f>M330</f>
      </c>
      <c r="B330" t="str">
        <f>N330</f>
      </c>
      <c r="C330" t="str">
        <f>O330</f>
      </c>
      <c r="D330" s="47" t="str">
        <f>AO330</f>
      </c>
      <c r="E330" s="47" t="str">
        <f>AU330</f>
      </c>
      <c r="F330" s="47" t="str">
        <f>AV330</f>
      </c>
      <c r="G330" s="47" t="str">
        <f>AW330</f>
      </c>
      <c r="H330" s="44" t="str">
        <f>AV330/AU330-1</f>
      </c>
      <c r="I330" s="44" t="str">
        <f>AV330/AO330-1</f>
      </c>
      <c r="J330" s="44" t="str">
        <f>AW330/AV330</f>
      </c>
      <c r="K330" s="44" t="str">
        <f>AV330/Sum(AV$1:AV$345)</f>
      </c>
      <c r="L330" s="44" t="str">
        <f>AW330/Sum(AW1:AW$345)</f>
      </c>
      <c r="M330" t="s">
        <v>4196</v>
      </c>
      <c r="N330" t="s">
        <v>4211</v>
      </c>
      <c r="O330" t="s">
        <v>4212</v>
      </c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 t="n">
        <v>740099.802425558</v>
      </c>
      <c r="AE330" s="47" t="n">
        <v>519682.490148684</v>
      </c>
      <c r="AF330" s="47" t="n">
        <v>72213.6615594551</v>
      </c>
      <c r="AG330" s="47"/>
      <c r="AH330" s="47"/>
      <c r="AI330" s="47"/>
      <c r="AJ330" s="47"/>
      <c r="AK330" s="47"/>
      <c r="AL330" s="47"/>
      <c r="AM330" s="47"/>
      <c r="AN330" s="47"/>
      <c r="AO330" s="47"/>
      <c r="AP330" s="47" t="n">
        <v>331718.368120784</v>
      </c>
      <c r="AQ330" s="47" t="n">
        <v>0</v>
      </c>
      <c r="AR330" s="47"/>
      <c r="AS330" s="47"/>
      <c r="AT330" s="47"/>
      <c r="AU330" s="47"/>
      <c r="AV330" s="47"/>
      <c r="AW330" s="47"/>
    </row>
    <row r="331">
      <c r="A331" t="str">
        <f>M331</f>
      </c>
      <c r="B331" t="str">
        <f>N331</f>
      </c>
      <c r="C331" t="str">
        <f>O331</f>
      </c>
      <c r="D331" s="47" t="str">
        <f>AO331</f>
      </c>
      <c r="E331" s="47" t="str">
        <f>AU331</f>
      </c>
      <c r="F331" s="47" t="str">
        <f>AV331</f>
      </c>
      <c r="G331" s="47" t="str">
        <f>AW331</f>
      </c>
      <c r="H331" s="44" t="str">
        <f>AV331/AU331-1</f>
      </c>
      <c r="I331" s="44" t="str">
        <f>AV331/AO331-1</f>
      </c>
      <c r="J331" s="44" t="str">
        <f>AW331/AV331</f>
      </c>
      <c r="K331" s="44" t="str">
        <f>AV331/Sum(AV$1:AV$345)</f>
      </c>
      <c r="L331" s="44" t="str">
        <f>AW331/Sum(AW1:AW$345)</f>
      </c>
      <c r="M331" t="s">
        <v>4196</v>
      </c>
      <c r="N331" t="s">
        <v>4213</v>
      </c>
      <c r="O331" t="s">
        <v>4214</v>
      </c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 t="n">
        <v>6779045.68781768</v>
      </c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  <c r="AU331" s="47"/>
      <c r="AV331" s="47"/>
      <c r="AW331" s="47"/>
    </row>
    <row r="332">
      <c r="A332" t="str">
        <f>M332</f>
      </c>
      <c r="B332" t="str">
        <f>N332</f>
      </c>
      <c r="C332" t="str">
        <f>O332</f>
      </c>
      <c r="D332" s="47" t="str">
        <f>AO332</f>
      </c>
      <c r="E332" s="47" t="str">
        <f>AU332</f>
      </c>
      <c r="F332" s="47" t="str">
        <f>AV332</f>
      </c>
      <c r="G332" s="47" t="str">
        <f>AW332</f>
      </c>
      <c r="H332" s="44" t="str">
        <f>AV332/AU332-1</f>
      </c>
      <c r="I332" s="44" t="str">
        <f>AV332/AO332-1</f>
      </c>
      <c r="J332" s="44" t="str">
        <f>AW332/AV332</f>
      </c>
      <c r="K332" s="44" t="str">
        <f>AV332/Sum(AV$1:AV$345)</f>
      </c>
      <c r="L332" s="44" t="str">
        <f>AW332/Sum(AW1:AW$345)</f>
      </c>
      <c r="M332" t="s">
        <v>4196</v>
      </c>
      <c r="N332" t="s">
        <v>4215</v>
      </c>
      <c r="O332" t="s">
        <v>4216</v>
      </c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 t="n">
        <v>1082556.24179538</v>
      </c>
      <c r="AF332" s="47"/>
      <c r="AG332" s="47"/>
      <c r="AH332" s="47" t="n">
        <v>115319.954624516</v>
      </c>
      <c r="AI332" s="47"/>
      <c r="AJ332" s="47"/>
      <c r="AK332" s="47" t="n">
        <v>95152.8105470956</v>
      </c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</row>
    <row r="333">
      <c r="A333" t="str">
        <f>M333</f>
      </c>
      <c r="B333" t="str">
        <f>N333</f>
      </c>
      <c r="C333" t="str">
        <f>O333</f>
      </c>
      <c r="D333" s="47" t="str">
        <f>AO333</f>
      </c>
      <c r="E333" s="47" t="str">
        <f>AU333</f>
      </c>
      <c r="F333" s="47" t="str">
        <f>AV333</f>
      </c>
      <c r="G333" s="47" t="str">
        <f>AW333</f>
      </c>
      <c r="H333" s="44" t="str">
        <f>AV333/AU333-1</f>
      </c>
      <c r="I333" s="44" t="str">
        <f>AV333/AO333-1</f>
      </c>
      <c r="J333" s="44" t="str">
        <f>AW333/AV333</f>
      </c>
      <c r="K333" s="44" t="str">
        <f>AV333/Sum(AV$1:AV$345)</f>
      </c>
      <c r="L333" s="44" t="str">
        <f>AW333/Sum(AW1:AW$345)</f>
      </c>
      <c r="M333" t="s">
        <v>4196</v>
      </c>
      <c r="N333" t="s">
        <v>4217</v>
      </c>
      <c r="O333" t="s">
        <v>4218</v>
      </c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 t="n">
        <v>66230.546953142</v>
      </c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47"/>
    </row>
    <row r="334">
      <c r="A334" t="str">
        <f>M334</f>
      </c>
      <c r="B334" t="str">
        <f>N334</f>
      </c>
      <c r="C334" t="str">
        <f>O334</f>
      </c>
      <c r="D334" s="47" t="str">
        <f>AO334</f>
      </c>
      <c r="E334" s="47" t="str">
        <f>AU334</f>
      </c>
      <c r="F334" s="47" t="str">
        <f>AV334</f>
      </c>
      <c r="G334" s="47" t="str">
        <f>AW334</f>
      </c>
      <c r="H334" s="44" t="str">
        <f>AV334/AU334-1</f>
      </c>
      <c r="I334" s="44" t="str">
        <f>AV334/AO334-1</f>
      </c>
      <c r="J334" s="44" t="str">
        <f>AW334/AV334</f>
      </c>
      <c r="K334" s="44" t="str">
        <f>AV334/Sum(AV$1:AV$345)</f>
      </c>
      <c r="L334" s="44" t="str">
        <f>AW334/Sum(AW1:AW$345)</f>
      </c>
      <c r="M334" t="s">
        <v>4196</v>
      </c>
      <c r="N334" t="s">
        <v>4219</v>
      </c>
      <c r="O334" t="s">
        <v>4220</v>
      </c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 t="n">
        <v>-2917107.94866567</v>
      </c>
      <c r="AH334" s="47" t="n">
        <v>-88914.9767629157</v>
      </c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7"/>
    </row>
    <row r="335">
      <c r="A335" t="str">
        <f>M335</f>
      </c>
      <c r="B335" t="str">
        <f>N335</f>
      </c>
      <c r="C335" t="str">
        <f>O335</f>
      </c>
      <c r="D335" s="47" t="str">
        <f>AO335</f>
      </c>
      <c r="E335" s="47" t="str">
        <f>AU335</f>
      </c>
      <c r="F335" s="47" t="str">
        <f>AV335</f>
      </c>
      <c r="G335" s="47" t="str">
        <f>AW335</f>
      </c>
      <c r="H335" s="44" t="str">
        <f>AV335/AU335-1</f>
      </c>
      <c r="I335" s="44" t="str">
        <f>AV335/AO335-1</f>
      </c>
      <c r="J335" s="44" t="str">
        <f>AW335/AV335</f>
      </c>
      <c r="K335" s="44" t="str">
        <f>AV335/Sum(AV$1:AV$345)</f>
      </c>
      <c r="L335" s="44" t="str">
        <f>AW335/Sum(AW1:AW$345)</f>
      </c>
      <c r="M335" t="s">
        <v>4196</v>
      </c>
      <c r="N335" t="s">
        <v>4221</v>
      </c>
      <c r="O335" t="s">
        <v>4222</v>
      </c>
      <c r="P335" s="47"/>
      <c r="Q335" s="47"/>
      <c r="R335" s="47"/>
      <c r="S335" s="47"/>
      <c r="T335" s="47"/>
      <c r="U335" s="47"/>
      <c r="V335" s="47"/>
      <c r="W335" s="47"/>
      <c r="X335" s="47"/>
      <c r="Y335" s="47" t="n">
        <v>-51361.6267436514</v>
      </c>
      <c r="Z335" s="47"/>
      <c r="AA335" s="47"/>
      <c r="AB335" s="47"/>
      <c r="AC335" s="47"/>
      <c r="AD335" s="47"/>
      <c r="AE335" s="47"/>
      <c r="AF335" s="47"/>
      <c r="AG335" s="47" t="n">
        <v>12040444.2231236</v>
      </c>
      <c r="AH335" s="47" t="n">
        <v>-3434994.09969229</v>
      </c>
      <c r="AI335" s="47" t="n">
        <v>989692.619596614</v>
      </c>
      <c r="AJ335" s="47" t="n">
        <v>490573.619483185</v>
      </c>
      <c r="AK335" s="47" t="n">
        <v>378040.065773367</v>
      </c>
      <c r="AL335" s="47" t="n">
        <v>717001.983961666</v>
      </c>
      <c r="AM335" s="47" t="n">
        <v>556322.121984831</v>
      </c>
      <c r="AN335" s="47"/>
      <c r="AO335" s="47" t="n">
        <v>38380.9656911649</v>
      </c>
      <c r="AP335" s="47"/>
      <c r="AQ335" s="47"/>
      <c r="AR335" s="47"/>
      <c r="AS335" s="47"/>
      <c r="AT335" s="47"/>
      <c r="AU335" s="47"/>
      <c r="AV335" s="47"/>
      <c r="AW335" s="47"/>
    </row>
    <row r="336">
      <c r="A336" t="str">
        <f>M336</f>
      </c>
      <c r="B336" t="str">
        <f>N336</f>
      </c>
      <c r="C336" t="str">
        <f>O336</f>
      </c>
      <c r="D336" s="47" t="str">
        <f>AO336</f>
      </c>
      <c r="E336" s="47" t="str">
        <f>AU336</f>
      </c>
      <c r="F336" s="47" t="str">
        <f>AV336</f>
      </c>
      <c r="G336" s="47" t="str">
        <f>AW336</f>
      </c>
      <c r="H336" s="44" t="str">
        <f>AV336/AU336-1</f>
      </c>
      <c r="I336" s="44" t="str">
        <f>AV336/AO336-1</f>
      </c>
      <c r="J336" s="44" t="str">
        <f>AW336/AV336</f>
      </c>
      <c r="K336" s="44" t="str">
        <f>AV336/Sum(AV$1:AV$345)</f>
      </c>
      <c r="L336" s="44" t="str">
        <f>AW336/Sum(AW1:AW$345)</f>
      </c>
      <c r="M336" t="s">
        <v>4196</v>
      </c>
      <c r="N336" t="s">
        <v>4223</v>
      </c>
      <c r="O336" t="s">
        <v>4224</v>
      </c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 t="n">
        <v>9294957.92279823</v>
      </c>
      <c r="AK336" s="47" t="n">
        <v>224256.708145867</v>
      </c>
      <c r="AL336" s="47" t="n">
        <v>6762714.26680967</v>
      </c>
      <c r="AM336" s="47" t="n">
        <v>671824.121178302</v>
      </c>
      <c r="AN336" s="47" t="n">
        <v>1783401.73447344</v>
      </c>
      <c r="AO336" s="47"/>
      <c r="AP336" s="47" t="n">
        <v>0</v>
      </c>
      <c r="AQ336" s="47" t="n">
        <v>0</v>
      </c>
      <c r="AR336" s="47" t="n">
        <v>-50296.633835946</v>
      </c>
      <c r="AS336" s="47"/>
      <c r="AT336" s="47"/>
      <c r="AU336" s="47"/>
      <c r="AV336" s="47"/>
      <c r="AW336" s="47"/>
    </row>
    <row r="337">
      <c r="A337" t="str">
        <f>M337</f>
      </c>
      <c r="B337" t="str">
        <f>N337</f>
      </c>
      <c r="C337" t="str">
        <f>O337</f>
      </c>
      <c r="D337" s="47" t="str">
        <f>AO337</f>
      </c>
      <c r="E337" s="47" t="str">
        <f>AU337</f>
      </c>
      <c r="F337" s="47" t="str">
        <f>AV337</f>
      </c>
      <c r="G337" s="47" t="str">
        <f>AW337</f>
      </c>
      <c r="H337" s="44" t="str">
        <f>AV337/AU337-1</f>
      </c>
      <c r="I337" s="44" t="str">
        <f>AV337/AO337-1</f>
      </c>
      <c r="J337" s="44" t="str">
        <f>AW337/AV337</f>
      </c>
      <c r="K337" s="44" t="str">
        <f>AV337/Sum(AV$1:AV$345)</f>
      </c>
      <c r="L337" s="44" t="str">
        <f>AW337/Sum(AW1:AW$345)</f>
      </c>
      <c r="M337" t="s">
        <v>4196</v>
      </c>
      <c r="N337" t="s">
        <v>4225</v>
      </c>
      <c r="O337" t="s">
        <v>4226</v>
      </c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 t="n">
        <v>2074826.31826936</v>
      </c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  <c r="AU337" s="47"/>
      <c r="AV337" s="47"/>
      <c r="AW337" s="47"/>
    </row>
    <row r="338">
      <c r="A338" t="str">
        <f>M338</f>
      </c>
      <c r="B338" t="str">
        <f>N338</f>
      </c>
      <c r="C338" t="str">
        <f>O338</f>
      </c>
      <c r="D338" s="47" t="str">
        <f>AO338</f>
      </c>
      <c r="E338" s="47" t="str">
        <f>AU338</f>
      </c>
      <c r="F338" s="47" t="str">
        <f>AV338</f>
      </c>
      <c r="G338" s="47" t="str">
        <f>AW338</f>
      </c>
      <c r="H338" s="44" t="str">
        <f>AV338/AU338-1</f>
      </c>
      <c r="I338" s="44" t="str">
        <f>AV338/AO338-1</f>
      </c>
      <c r="J338" s="44" t="str">
        <f>AW338/AV338</f>
      </c>
      <c r="K338" s="44" t="str">
        <f>AV338/Sum(AV$1:AV$345)</f>
      </c>
      <c r="L338" s="44" t="str">
        <f>AW338/Sum(AW1:AW$345)</f>
      </c>
      <c r="M338" t="s">
        <v>4196</v>
      </c>
      <c r="N338" t="s">
        <v>4227</v>
      </c>
      <c r="O338" t="s">
        <v>4228</v>
      </c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 t="n">
        <v>2487656.09967647</v>
      </c>
      <c r="AL338" s="47" t="n">
        <v>1756723.49966482</v>
      </c>
      <c r="AM338" s="47" t="n">
        <v>2791682.47474831</v>
      </c>
      <c r="AN338" s="47" t="n">
        <v>236573.699470967</v>
      </c>
      <c r="AO338" s="47"/>
      <c r="AP338" s="47" t="n">
        <v>-148901.847812075</v>
      </c>
      <c r="AQ338" s="47" t="n">
        <v>-75951.5678105024</v>
      </c>
      <c r="AR338" s="47" t="n">
        <v>-9857.87108330537</v>
      </c>
      <c r="AS338" s="47"/>
      <c r="AT338" s="47"/>
      <c r="AU338" s="47"/>
      <c r="AV338" s="47"/>
      <c r="AW338" s="47"/>
    </row>
    <row r="339">
      <c r="A339" t="str">
        <f>M339</f>
      </c>
      <c r="B339" t="str">
        <f>N339</f>
      </c>
      <c r="C339" t="str">
        <f>O339</f>
      </c>
      <c r="D339" s="47" t="str">
        <f>AO339</f>
      </c>
      <c r="E339" s="47" t="str">
        <f>AU339</f>
      </c>
      <c r="F339" s="47" t="str">
        <f>AV339</f>
      </c>
      <c r="G339" s="47" t="str">
        <f>AW339</f>
      </c>
      <c r="H339" s="44" t="str">
        <f>AV339/AU339-1</f>
      </c>
      <c r="I339" s="44" t="str">
        <f>AV339/AO339-1</f>
      </c>
      <c r="J339" s="44" t="str">
        <f>AW339/AV339</f>
      </c>
      <c r="K339" s="44" t="str">
        <f>AV339/Sum(AV$1:AV$345)</f>
      </c>
      <c r="L339" s="44" t="str">
        <f>AW339/Sum(AW1:AW$345)</f>
      </c>
      <c r="M339" t="s">
        <v>4196</v>
      </c>
      <c r="N339" t="s">
        <v>4229</v>
      </c>
      <c r="O339" t="s">
        <v>4230</v>
      </c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 t="n">
        <v>399603.935305191</v>
      </c>
      <c r="AS339" s="47"/>
      <c r="AT339" s="47"/>
      <c r="AU339" s="47"/>
      <c r="AV339" s="47"/>
      <c r="AW339" s="47"/>
    </row>
    <row r="340">
      <c r="A340" t="str">
        <f>M340</f>
      </c>
      <c r="B340" t="str">
        <f>N340</f>
      </c>
      <c r="C340" t="str">
        <f>O340</f>
      </c>
      <c r="D340" s="47" t="str">
        <f>AO340</f>
      </c>
      <c r="E340" s="47" t="str">
        <f>AU340</f>
      </c>
      <c r="F340" s="47" t="str">
        <f>AV340</f>
      </c>
      <c r="G340" s="47" t="str">
        <f>AW340</f>
      </c>
      <c r="H340" s="44" t="str">
        <f>AV340/AU340-1</f>
      </c>
      <c r="I340" s="44" t="str">
        <f>AV340/AO340-1</f>
      </c>
      <c r="J340" s="44" t="str">
        <f>AW340/AV340</f>
      </c>
      <c r="K340" s="44" t="str">
        <f>AV340/Sum(AV$1:AV$345)</f>
      </c>
      <c r="L340" s="44" t="str">
        <f>AW340/Sum(AW1:AW$345)</f>
      </c>
      <c r="M340" t="s">
        <v>4196</v>
      </c>
      <c r="N340" t="s">
        <v>4231</v>
      </c>
      <c r="O340" t="s">
        <v>4232</v>
      </c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 t="n">
        <v>5276.90790427474</v>
      </c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</row>
    <row r="341">
      <c r="A341" t="str">
        <f>M341</f>
      </c>
      <c r="B341" t="str">
        <f>N341</f>
      </c>
      <c r="C341" t="str">
        <f>O341</f>
      </c>
      <c r="D341" s="47" t="str">
        <f>AO341</f>
      </c>
      <c r="E341" s="47" t="str">
        <f>AU341</f>
      </c>
      <c r="F341" s="47" t="str">
        <f>AV341</f>
      </c>
      <c r="G341" s="47" t="str">
        <f>AW341</f>
      </c>
      <c r="H341" s="44" t="str">
        <f>AV341/AU341-1</f>
      </c>
      <c r="I341" s="44" t="str">
        <f>AV341/AO341-1</f>
      </c>
      <c r="J341" s="44" t="str">
        <f>AW341/AV341</f>
      </c>
      <c r="K341" s="44" t="str">
        <f>AV341/Sum(AV$1:AV$345)</f>
      </c>
      <c r="L341" s="44" t="str">
        <f>AW341/Sum(AW1:AW$345)</f>
      </c>
      <c r="M341" t="s">
        <v>4196</v>
      </c>
      <c r="N341" t="s">
        <v>4233</v>
      </c>
      <c r="O341" t="s">
        <v>4234</v>
      </c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 t="n">
        <v>51711.0438688518</v>
      </c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  <c r="AU341" s="47"/>
      <c r="AV341" s="47"/>
      <c r="AW341" s="47"/>
    </row>
    <row r="342">
      <c r="A342" t="str">
        <f>M342</f>
      </c>
      <c r="B342" t="str">
        <f>N342</f>
      </c>
      <c r="C342" t="str">
        <f>O342</f>
      </c>
      <c r="D342" s="47" t="str">
        <f>AO342</f>
      </c>
      <c r="E342" s="47" t="str">
        <f>AU342</f>
      </c>
      <c r="F342" s="47" t="str">
        <f>AV342</f>
      </c>
      <c r="G342" s="47" t="str">
        <f>AW342</f>
      </c>
      <c r="H342" s="44" t="str">
        <f>AV342/AU342-1</f>
      </c>
      <c r="I342" s="44" t="str">
        <f>AV342/AO342-1</f>
      </c>
      <c r="J342" s="44" t="str">
        <f>AW342/AV342</f>
      </c>
      <c r="K342" s="44" t="str">
        <f>AV342/Sum(AV$1:AV$345)</f>
      </c>
      <c r="L342" s="44" t="str">
        <f>AW342/Sum(AW1:AW$345)</f>
      </c>
      <c r="M342" t="s">
        <v>4196</v>
      </c>
      <c r="N342" t="s">
        <v>4235</v>
      </c>
      <c r="O342" t="s">
        <v>4236</v>
      </c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 t="n">
        <v>656818.048606956</v>
      </c>
      <c r="AJ342" s="47"/>
      <c r="AK342" s="47" t="n">
        <v>0</v>
      </c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</row>
    <row r="343">
      <c r="A343" t="str">
        <f>M343</f>
      </c>
      <c r="B343" t="str">
        <f>N343</f>
      </c>
      <c r="C343" t="str">
        <f>O343</f>
      </c>
      <c r="D343" s="47" t="str">
        <f>AO343</f>
      </c>
      <c r="E343" s="47" t="str">
        <f>AU343</f>
      </c>
      <c r="F343" s="47" t="str">
        <f>AV343</f>
      </c>
      <c r="G343" s="47" t="str">
        <f>AW343</f>
      </c>
      <c r="H343" s="44" t="str">
        <f>AV343/AU343-1</f>
      </c>
      <c r="I343" s="44" t="str">
        <f>AV343/AO343-1</f>
      </c>
      <c r="J343" s="44" t="str">
        <f>AW343/AV343</f>
      </c>
      <c r="K343" s="44" t="str">
        <f>AV343/Sum(AV$1:AV$345)</f>
      </c>
      <c r="L343" s="44" t="str">
        <f>AW343/Sum(AW1:AW$345)</f>
      </c>
      <c r="M343" t="s">
        <v>4237</v>
      </c>
      <c r="N343" t="s">
        <v>2326</v>
      </c>
      <c r="O343" t="s">
        <v>4238</v>
      </c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 t="n">
        <v>7403289.16204997</v>
      </c>
      <c r="AH343" s="47" t="n">
        <v>-44509.3810191786</v>
      </c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  <c r="AU343" s="47"/>
      <c r="AV343" s="47"/>
      <c r="AW343" s="47"/>
    </row>
    <row r="344">
      <c r="A344" t="str">
        <f>M344</f>
      </c>
      <c r="B344" t="str">
        <f>N344</f>
      </c>
      <c r="C344" t="str">
        <f>O344</f>
      </c>
      <c r="D344" s="47" t="str">
        <f>AO344</f>
      </c>
      <c r="E344" s="47" t="str">
        <f>AU344</f>
      </c>
      <c r="F344" s="47" t="str">
        <f>AV344</f>
      </c>
      <c r="G344" s="47" t="str">
        <f>AW344</f>
      </c>
      <c r="H344" s="44" t="str">
        <f>AV344/AU344-1</f>
      </c>
      <c r="I344" s="44" t="str">
        <f>AV344/AO344-1</f>
      </c>
      <c r="J344" s="44" t="str">
        <f>AW344/AV344</f>
      </c>
      <c r="K344" s="44" t="str">
        <f>AV344/Sum(AV$1:AV$345)</f>
      </c>
      <c r="L344" s="44" t="str">
        <f>AW344/Sum(AW1:AW$345)</f>
      </c>
      <c r="M344" t="s">
        <v>4237</v>
      </c>
      <c r="N344" t="s">
        <v>4239</v>
      </c>
      <c r="O344" t="s">
        <v>4240</v>
      </c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 t="n">
        <v>383522.195885334</v>
      </c>
      <c r="AM344" s="47" t="n">
        <v>99829.9779287115</v>
      </c>
      <c r="AN344" s="47" t="n">
        <v>97935.3242688402</v>
      </c>
      <c r="AO344" s="47" t="n">
        <v>8704.3891950961</v>
      </c>
      <c r="AP344" s="47" t="n">
        <v>431654.859716026</v>
      </c>
      <c r="AQ344" s="47" t="n">
        <v>212041.695529375</v>
      </c>
      <c r="AR344" s="47"/>
      <c r="AS344" s="47"/>
      <c r="AT344" s="47"/>
      <c r="AU344" s="47"/>
      <c r="AV344" s="47"/>
      <c r="AW344" s="47"/>
    </row>
    <row r="345">
      <c r="A345" t="str">
        <f>M345</f>
      </c>
      <c r="B345" t="str">
        <f>N345</f>
      </c>
      <c r="C345" t="str">
        <f>O345</f>
      </c>
      <c r="D345" s="47" t="str">
        <f>AO345</f>
      </c>
      <c r="E345" s="47" t="str">
        <f>AU345</f>
      </c>
      <c r="F345" s="47" t="str">
        <f>AV345</f>
      </c>
      <c r="G345" s="47" t="str">
        <f>AW345</f>
      </c>
      <c r="H345" s="44" t="str">
        <f>AV345/AU345-1</f>
      </c>
      <c r="I345" s="44" t="str">
        <f>AV345/AO345-1</f>
      </c>
      <c r="J345" s="44" t="str">
        <f>AW345/AV345</f>
      </c>
      <c r="K345" s="44" t="str">
        <f>AV345/Sum(AV$1:AV$345)</f>
      </c>
      <c r="L345" s="44" t="str">
        <f>AW345/Sum(AW1:AW$345)</f>
      </c>
      <c r="M345" t="s">
        <v>4237</v>
      </c>
      <c r="N345" t="s">
        <v>4241</v>
      </c>
      <c r="O345" t="s">
        <v>4242</v>
      </c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 t="n">
        <v>27745.8487533385</v>
      </c>
      <c r="AO345" s="47" t="n">
        <v>0</v>
      </c>
      <c r="AP345" s="47"/>
      <c r="AQ345" s="47"/>
      <c r="AR345" s="47"/>
      <c r="AS345" s="47"/>
      <c r="AT345" s="47"/>
      <c r="AU345" s="47"/>
      <c r="AV345" s="47"/>
      <c r="AW345" s="47"/>
    </row>
    <row r="346">
      <c r="A346" t="str">
        <f>M346</f>
      </c>
      <c r="B346" t="str">
        <f>N346</f>
      </c>
      <c r="C346" t="str">
        <f>O346</f>
      </c>
      <c r="D346" s="47" t="str">
        <f>AO346</f>
      </c>
      <c r="E346" s="47" t="str">
        <f>AU346</f>
      </c>
      <c r="F346" s="47" t="str">
        <f>AV346</f>
      </c>
      <c r="G346" s="47" t="str">
        <f>AW346</f>
      </c>
      <c r="H346" s="44" t="str">
        <f>AV346/AU346-1</f>
      </c>
      <c r="I346" s="44" t="str">
        <f>AV346/AO346-1</f>
      </c>
      <c r="J346" s="44" t="str">
        <f>AW346/AV346</f>
      </c>
      <c r="K346" s="44" t="str">
        <f>Sum(K$1:K$345)</f>
      </c>
      <c r="L346" s="44" t="str">
        <f>Sum(L$1:L$345)</f>
      </c>
      <c r="M346" t="s">
        <v>3678</v>
      </c>
      <c r="N346" t="s">
        <v>1921</v>
      </c>
      <c r="O346" t="s">
        <v>1921</v>
      </c>
      <c r="P346" s="47" t="str">
        <f>Sum(P2:P345)</f>
      </c>
      <c r="Q346" s="47" t="str">
        <f>Sum(Q2:Q345)</f>
      </c>
      <c r="R346" s="47" t="str">
        <f>Sum(R2:R345)</f>
      </c>
      <c r="S346" s="47" t="str">
        <f>Sum(S2:S345)</f>
      </c>
      <c r="T346" s="47" t="str">
        <f>Sum(T2:T345)</f>
      </c>
      <c r="U346" s="47" t="str">
        <f>Sum(U2:U345)</f>
      </c>
      <c r="V346" s="47" t="str">
        <f>Sum(V2:V345)</f>
      </c>
      <c r="W346" s="47" t="str">
        <f>Sum(W2:W345)</f>
      </c>
      <c r="X346" s="47" t="str">
        <f>Sum(X2:X345)</f>
      </c>
      <c r="Y346" s="47" t="str">
        <f>Sum(Y2:Y345)</f>
      </c>
      <c r="Z346" s="47" t="str">
        <f>Sum(Z2:Z345)</f>
      </c>
      <c r="AA346" s="47" t="str">
        <f>Sum(AA2:AA345)</f>
      </c>
      <c r="AB346" s="47" t="str">
        <f>Sum(AB2:AB345)</f>
      </c>
      <c r="AC346" s="47" t="str">
        <f>Sum(AC2:AC345)</f>
      </c>
      <c r="AD346" s="47" t="str">
        <f>Sum(AD2:AD345)</f>
      </c>
      <c r="AE346" s="47" t="str">
        <f>Sum(AE2:AE345)</f>
      </c>
      <c r="AF346" s="47" t="str">
        <f>Sum(AF2:AF345)</f>
      </c>
      <c r="AG346" s="47" t="str">
        <f>Sum(AG2:AG345)</f>
      </c>
      <c r="AH346" s="47" t="str">
        <f>Sum(AH2:AH345)</f>
      </c>
      <c r="AI346" s="47" t="str">
        <f>Sum(AI2:AI345)</f>
      </c>
      <c r="AJ346" s="47" t="str">
        <f>Sum(AJ2:AJ345)</f>
      </c>
      <c r="AK346" s="47" t="str">
        <f>Sum(AK2:AK345)</f>
      </c>
      <c r="AL346" s="47" t="str">
        <f>Sum(AL2:AL345)</f>
      </c>
      <c r="AM346" s="47" t="str">
        <f>Sum(AM2:AM345)</f>
      </c>
      <c r="AN346" s="47" t="str">
        <f>Sum(AN2:AN345)</f>
      </c>
      <c r="AO346" s="47" t="str">
        <f>Sum(AO2:AO345)</f>
      </c>
      <c r="AP346" s="47" t="str">
        <f>Sum(AP2:AP345)</f>
      </c>
      <c r="AQ346" s="47" t="str">
        <f>Sum(AQ2:AQ345)</f>
      </c>
      <c r="AR346" s="47" t="str">
        <f>Sum(AR2:AR345)</f>
      </c>
      <c r="AS346" s="47" t="str">
        <f>Sum(AS2:AS345)</f>
      </c>
      <c r="AT346" s="47" t="str">
        <f>Sum(AT2:AT345)</f>
      </c>
      <c r="AU346" s="47" t="str">
        <f>Sum(AU2:AU345)</f>
      </c>
      <c r="AV346" s="47"/>
      <c r="AW346" s="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Vakharia</dc:creator>
  <cp:keywords/>
  <dc:description/>
  <cp:lastModifiedBy>Greg Sanders</cp:lastModifiedBy>
  <cp:revision/>
  <dcterms:created xsi:type="dcterms:W3CDTF">2023-10-19T17:55:07Z</dcterms:created>
  <dcterms:modified xsi:type="dcterms:W3CDTF">2023-11-01T21:33:09Z</dcterms:modified>
  <cp:category/>
  <cp:contentStatus/>
</cp:coreProperties>
</file>