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B count" sheetId="1" state="visible" r:id="rId1"/>
    <sheet name="DIB dollars" sheetId="2" state="visible" r:id="rId2"/>
    <sheet name="NTDC dollars" sheetId="3" state="visible" r:id="rId3"/>
    <sheet name="8 NTDC" sheetId="4" state="visible" r:id="rId4"/>
    <sheet name="8A NTDC" sheetId="5" state="visible" r:id="rId5"/>
  </sheets>
</workbook>
</file>

<file path=xl/sharedStrings.xml><?xml version="1.0" encoding="utf-8"?>
<sst xmlns="http://schemas.openxmlformats.org/spreadsheetml/2006/main" count="58" uniqueCount="58">
  <si>
    <t xml:space="preserve">LargestContract2018dollars</t>
  </si>
  <si>
    <t xml:space="preserve">AlwaysIsSmallLabel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</si>
  <si>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</si>
  <si>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</si>
  <si>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</si>
  <si>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</si>
  <si>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</si>
  <si>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</si>
  <si>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</si>
  <si>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</si>
  <si>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</si>
  <si>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</si>
  <si>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[$10k K - $250 K)</t>
  </si>
  <si>
    <t xml:space="preserve">Always Small</t>
  </si>
  <si>
    <t xml:space="preserve">Sometimes or
Always Not Small</t>
  </si>
  <si>
    <t xml:space="preserve">[$2.0 M - $7.5M)</t>
  </si>
  <si>
    <t xml:space="preserve">[$250k K - $2.0 M)</t>
  </si>
  <si>
    <t xml:space="preserve">[$7.5 M+]</t>
  </si>
  <si>
    <t xml:space="preserve">Grand Total</t>
  </si>
  <si>
    <t xml:space="preserve"/>
  </si>
  <si>
    <t xml:space="preserve">Consistently Small</t>
  </si>
  <si>
    <t xml:space="preserve">Sectorial Small or Larger</t>
  </si>
  <si>
    <t xml:space="preserve">[$10 K - $250 K)</t>
  </si>
  <si>
    <t xml:space="preserve">Consistently Small Vendor</t>
  </si>
  <si>
    <t xml:space="preserve">Sectorial Small or Larger Vendor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</si>
  <si>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</si>
  <si>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</si>
  <si>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</si>
  <si>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</si>
  <si>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</si>
  <si>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</si>
  <si>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</si>
  <si>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</si>
  <si>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</si>
  <si>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</si>
  <si>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</si>
  <si>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</si>
  <si>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</si>
  <si>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IsEntityTraditionalLabel</t>
  </si>
  <si>
    <t xml:space="preserve">ntdc_label</t>
  </si>
  <si>
    <t xml:space="preserve">Non-Traditional
Defense Contractor</t>
  </si>
  <si>
    <t xml:space="preserve">Consistently Small or
Largest Contract Under $7.5 M</t>
  </si>
  <si>
    <t xml:space="preserve">Variably Small or Larger
and Largest Contract over $7.5 M</t>
  </si>
  <si>
    <t xml:space="preserve">Traditional
Defense Contractor</t>
  </si>
  <si>
    <t xml:space="preserve">Consistently Small or
Largest Contract
Under $7.5 M</t>
  </si>
  <si>
    <t xml:space="preserve">Variably Small or Larger
and Largest Contract
Over $7.5 M</t>
  </si>
  <si>
    <t xml:space="preserve">cas_label</t>
  </si>
  <si>
    <t xml:space="preserve">Commercial</t>
  </si>
  <si>
    <t xml:space="preserve">Variably Small / Larger
and Largest Contract
Over $7.5 M</t>
  </si>
  <si>
    <t xml:space="preserve">Competition</t>
  </si>
  <si>
    <t xml:space="preserve">Contract Size</t>
  </si>
  <si>
    <t xml:space="preserve">Cost Accounting Standards (Labeled)</t>
  </si>
  <si>
    <t xml:space="preserve">Unidentified Exemption</t>
  </si>
  <si>
    <t xml:space="preserve">Vendor Size or Largest Contract</t>
  </si>
  <si>
    <t xml:space="preserve">Waived</t>
  </si>
  <si>
    <t xml:space="preserve">Variably Small or Larger Vendor</t>
  </si>
  <si>
    <t xml:space="preserve">Cost Accounting Standards</t>
  </si>
  <si>
    <t xml:space="preserve">Other Exemption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</si>
</sst>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9" formatCode="0.00,&quot;K&quot;"/>
    <numFmt numFmtId="235" formatCode="0.00,&quot;K&quot;"/>
    <numFmt numFmtId="201" formatCode="0.00,&quot;K&quot;"/>
    <numFmt numFmtId="237" formatCode="0.00,,,&quot;B&quot;"/>
    <numFmt numFmtId="175" formatCode="0.00,,,&quot;B&quot;"/>
    <numFmt numFmtId="202" formatCode="0.00,,,&quot;B&quot;"/>
    <numFmt numFmtId="206" formatCode="0.00,,,&quot;B&quot;"/>
    <numFmt numFmtId="211" formatCode="0.00,,,&quot;B&quot;"/>
    <numFmt numFmtId="213" formatCode="0.00,,,&quot;B&quot;"/>
    <numFmt numFmtId="238" formatCode="0.00,,,&quot;B&quot;"/>
    <numFmt numFmtId="240" formatCode="0.00,,,&quot;B&quot;"/>
    <numFmt numFmtId="241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9" fontId="1" fillId="0" borderId="0" xfId="0" applyFont="1" applyNumberFormat="1"/>
    <xf numFmtId="235" fontId="1" fillId="0" borderId="0" xfId="0" applyFont="1" applyNumberFormat="1"/>
    <xf numFmtId="10" fontId="1" fillId="0" borderId="0" xfId="0" applyFont="1" applyNumberFormat="1"/>
    <xf numFmtId="201" fontId="1" fillId="0" borderId="0" xfId="0" applyFont="1" applyNumberFormat="1"/>
    <xf numFmtId="237" fontId="1" fillId="0" borderId="0" xfId="0" applyFont="1" applyNumberFormat="1"/>
    <xf numFmtId="175" fontId="1" fillId="0" borderId="0" xfId="0" applyFont="1" applyNumberFormat="1"/>
    <xf numFmtId="202" fontId="1" fillId="0" borderId="0" xfId="0" applyFont="1" applyNumberFormat="1"/>
    <xf numFmtId="206" fontId="1" fillId="0" borderId="0" xfId="0" applyFont="1" applyNumberFormat="1"/>
    <xf numFmtId="211" fontId="1" fillId="0" borderId="0" xfId="0" applyFont="1" applyNumberFormat="1"/>
    <xf numFmtId="213" fontId="1" fillId="0" borderId="0" xfId="0" applyFont="1" applyNumberFormat="1"/>
    <xf numFmtId="238" fontId="1" fillId="0" borderId="0" xfId="0" applyFont="1" applyNumberFormat="1"/>
    <xf numFmtId="240" fontId="1" fillId="0" borderId="0" xfId="0" applyFont="1" applyNumberFormat="1"/>
    <xf numFmtId="24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AB1</f>
      </c>
      <c r="D1" t="str">
        <f>AD1</f>
      </c>
      <c r="E1" t="str">
        <f>AE1</f>
      </c>
      <c r="F1" t="s">
        <v>5</v>
      </c>
      <c r="G1" t="str">
        <f>AD1&amp;"-"&amp;AE1</f>
      </c>
      <c r="H1" t="str">
        <f>AB1&amp;"-"&amp;AE1</f>
      </c>
      <c r="I1" t="s">
        <v>8</v>
      </c>
      <c r="J1" t="str">
        <f>"Share "&amp;AE1</f>
      </c>
      <c r="K1" t="s">
        <v>10</v>
      </c>
      <c r="L1" t="s">
        <v>11</v>
      </c>
      <c r="M1" t="s">
        <v>0</v>
      </c>
      <c r="N1" t="s">
        <v>1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</row>
    <row r="2">
      <c r="A2" t="str">
        <f>M2</f>
      </c>
      <c r="B2" t="str">
        <f>N2</f>
      </c>
      <c r="C2" s="2" t="str">
        <f>AB2</f>
      </c>
      <c r="D2" s="2" t="str">
        <f>AD2</f>
      </c>
      <c r="E2" s="2" t="str">
        <f>AE2</f>
      </c>
      <c r="F2" s="2" t="n">
        <v>15195</v>
      </c>
      <c r="G2" s="3" t="str">
        <f>AE2/AD2-1</f>
      </c>
      <c r="H2" s="3" t="str">
        <f>AE2/AB2-1</f>
      </c>
      <c r="I2" s="3" t="n">
        <v>12467</v>
      </c>
      <c r="J2" s="3" t="str">
        <f>AE2/Sum(AE$1:AE$9)</f>
      </c>
      <c r="K2" s="3" t="n">
        <v>10312</v>
      </c>
      <c r="L2" s="1" t="n">
        <v>10177</v>
      </c>
      <c r="M2" s="1" t="s">
        <v>22</v>
      </c>
      <c r="N2" t="s">
        <v>23</v>
      </c>
      <c r="O2" s="2" t="n">
        <v>26688</v>
      </c>
      <c r="P2" s="2" t="n">
        <v>26534</v>
      </c>
      <c r="Q2" s="2" t="n">
        <v>25831</v>
      </c>
      <c r="R2" s="2" t="n">
        <v>24010</v>
      </c>
      <c r="S2" s="2" t="n">
        <v>22644</v>
      </c>
      <c r="T2" s="2" t="n">
        <v>20827</v>
      </c>
      <c r="U2" s="2" t="n">
        <v>17598</v>
      </c>
      <c r="V2" s="2" t="n">
        <v>16870</v>
      </c>
      <c r="W2" s="2" t="n">
        <v>16511</v>
      </c>
      <c r="X2" s="2" t="n">
        <v>15670</v>
      </c>
      <c r="Y2" s="2" t="n">
        <v>15195</v>
      </c>
      <c r="Z2" s="2" t="n">
        <v>14302</v>
      </c>
      <c r="AA2" s="2" t="n">
        <v>13654</v>
      </c>
      <c r="AB2" s="2" t="n">
        <v>12467</v>
      </c>
      <c r="AC2" s="2" t="n">
        <v>11606</v>
      </c>
      <c r="AD2" s="2" t="n">
        <v>10312</v>
      </c>
      <c r="AE2" s="2" t="n">
        <v>10177</v>
      </c>
      <c r="AF2" s="2" t="n">
        <v>14302</v>
      </c>
      <c r="AG2" s="4" t="n">
        <v>13654</v>
      </c>
      <c r="AH2" s="4" t="n">
        <v>12467</v>
      </c>
      <c r="AI2" s="4" t="n">
        <v>11606</v>
      </c>
      <c r="AJ2" s="4" t="n">
        <v>10312</v>
      </c>
      <c r="AK2" s="4" t="n">
        <v>10177</v>
      </c>
      <c r="AL2" s="4"/>
    </row>
    <row r="3">
      <c r="A3" t="str">
        <f>M3</f>
      </c>
      <c r="B3" t="str">
        <f>N3</f>
      </c>
      <c r="C3" s="2" t="str">
        <f>AB3</f>
      </c>
      <c r="D3" s="2" t="str">
        <f>AD3</f>
      </c>
      <c r="E3" s="2" t="str">
        <f>AE3</f>
      </c>
      <c r="F3" s="2" t="n">
        <v>7012</v>
      </c>
      <c r="G3" s="3" t="str">
        <f>AE3/AD3-1</f>
      </c>
      <c r="H3" s="3" t="str">
        <f>AE3/AB3-1</f>
      </c>
      <c r="I3" s="3" t="n">
        <v>5173</v>
      </c>
      <c r="J3" s="3" t="str">
        <f>AE3/Sum(AE$1:AE$9)</f>
      </c>
      <c r="K3" s="3" t="n">
        <v>4562</v>
      </c>
      <c r="L3" s="1" t="n">
        <v>4597</v>
      </c>
      <c r="M3" s="1" t="s">
        <v>22</v>
      </c>
      <c r="N3" t="s">
        <v>55</v>
      </c>
      <c r="O3" s="2" t="n">
        <v>12112</v>
      </c>
      <c r="P3" s="2" t="n">
        <v>12529</v>
      </c>
      <c r="Q3" s="2" t="n">
        <v>11760</v>
      </c>
      <c r="R3" s="2" t="n">
        <v>10948</v>
      </c>
      <c r="S3" s="2" t="n">
        <v>10241</v>
      </c>
      <c r="T3" s="2" t="n">
        <v>9673</v>
      </c>
      <c r="U3" s="2" t="n">
        <v>8437</v>
      </c>
      <c r="V3" s="2" t="n">
        <v>7731</v>
      </c>
      <c r="W3" s="2" t="n">
        <v>7819</v>
      </c>
      <c r="X3" s="2" t="n">
        <v>7419</v>
      </c>
      <c r="Y3" s="2" t="n">
        <v>7012</v>
      </c>
      <c r="Z3" s="2" t="n">
        <v>6551</v>
      </c>
      <c r="AA3" s="2" t="n">
        <v>5807</v>
      </c>
      <c r="AB3" s="2" t="n">
        <v>5173</v>
      </c>
      <c r="AC3" s="2" t="n">
        <v>4967</v>
      </c>
      <c r="AD3" s="2" t="n">
        <v>4562</v>
      </c>
      <c r="AE3" s="2" t="n">
        <v>4597</v>
      </c>
      <c r="AF3" s="2" t="n">
        <v>6551</v>
      </c>
      <c r="AG3" s="4" t="n">
        <v>5807</v>
      </c>
      <c r="AH3" s="4" t="n">
        <v>5173</v>
      </c>
      <c r="AI3" s="4" t="n">
        <v>4967</v>
      </c>
      <c r="AJ3" s="4" t="n">
        <v>4562</v>
      </c>
      <c r="AK3" s="4" t="n">
        <v>4597</v>
      </c>
      <c r="AL3" s="4"/>
    </row>
    <row r="4">
      <c r="A4" t="str">
        <f>M4</f>
      </c>
      <c r="B4" t="str">
        <f>N4</f>
      </c>
      <c r="C4" s="2" t="str">
        <f>AB4</f>
      </c>
      <c r="D4" s="2" t="str">
        <f>AD4</f>
      </c>
      <c r="E4" s="2" t="str">
        <f>AE4</f>
      </c>
      <c r="F4" s="2" t="n">
        <v>3613</v>
      </c>
      <c r="G4" s="3" t="str">
        <f>AE4/AD4-1</f>
      </c>
      <c r="H4" s="3" t="str">
        <f>AE4/AB4-1</f>
      </c>
      <c r="I4" s="3" t="n">
        <v>3648</v>
      </c>
      <c r="J4" s="3" t="str">
        <f>AE4/Sum(AE$1:AE$9)</f>
      </c>
      <c r="K4" s="3" t="n">
        <v>3163</v>
      </c>
      <c r="L4" s="1" t="n">
        <v>3355</v>
      </c>
      <c r="M4" s="1" t="s">
        <v>15</v>
      </c>
      <c r="N4" t="s">
        <v>23</v>
      </c>
      <c r="O4" s="2" t="n">
        <v>3667</v>
      </c>
      <c r="P4" s="2" t="n">
        <v>3766</v>
      </c>
      <c r="Q4" s="2" t="n">
        <v>4294</v>
      </c>
      <c r="R4" s="2" t="n">
        <v>4286</v>
      </c>
      <c r="S4" s="2" t="n">
        <v>4387</v>
      </c>
      <c r="T4" s="2" t="n">
        <v>4287</v>
      </c>
      <c r="U4" s="2" t="n">
        <v>3761</v>
      </c>
      <c r="V4" s="2" t="n">
        <v>3801</v>
      </c>
      <c r="W4" s="2" t="n">
        <v>3688</v>
      </c>
      <c r="X4" s="2" t="n">
        <v>3616</v>
      </c>
      <c r="Y4" s="2" t="n">
        <v>3613</v>
      </c>
      <c r="Z4" s="2" t="n">
        <v>3474</v>
      </c>
      <c r="AA4" s="2" t="n">
        <v>3426</v>
      </c>
      <c r="AB4" s="2" t="n">
        <v>3648</v>
      </c>
      <c r="AC4" s="2" t="n">
        <v>3570</v>
      </c>
      <c r="AD4" s="2" t="n">
        <v>3163</v>
      </c>
      <c r="AE4" s="2" t="n">
        <v>3355</v>
      </c>
      <c r="AF4" s="2" t="n">
        <v>3474</v>
      </c>
      <c r="AG4" s="4" t="n">
        <v>3426</v>
      </c>
      <c r="AH4" s="4" t="n">
        <v>3648</v>
      </c>
      <c r="AI4" s="4" t="n">
        <v>3570</v>
      </c>
      <c r="AJ4" s="4" t="n">
        <v>3163</v>
      </c>
      <c r="AK4" s="4" t="n">
        <v>3355</v>
      </c>
      <c r="AL4" s="4"/>
    </row>
    <row r="5">
      <c r="A5" t="str">
        <f>M5</f>
      </c>
      <c r="B5" t="str">
        <f>N5</f>
      </c>
      <c r="C5" s="2" t="str">
        <f>AB5</f>
      </c>
      <c r="D5" s="2" t="str">
        <f>AD5</f>
      </c>
      <c r="E5" s="2" t="str">
        <f>AE5</f>
      </c>
      <c r="F5" s="2" t="n">
        <v>2175</v>
      </c>
      <c r="G5" s="3" t="str">
        <f>AE5/AD5-1</f>
      </c>
      <c r="H5" s="3" t="str">
        <f>AE5/AB5-1</f>
      </c>
      <c r="I5" s="3" t="n">
        <v>1977</v>
      </c>
      <c r="J5" s="3" t="str">
        <f>AE5/Sum(AE$1:AE$9)</f>
      </c>
      <c r="K5" s="3" t="n">
        <v>1841</v>
      </c>
      <c r="L5" s="1" t="n">
        <v>1815</v>
      </c>
      <c r="M5" s="1" t="s">
        <v>15</v>
      </c>
      <c r="N5" t="s">
        <v>55</v>
      </c>
      <c r="O5" s="2" t="n">
        <v>2539</v>
      </c>
      <c r="P5" s="2" t="n">
        <v>2529</v>
      </c>
      <c r="Q5" s="2" t="n">
        <v>2747</v>
      </c>
      <c r="R5" s="2" t="n">
        <v>2791</v>
      </c>
      <c r="S5" s="2" t="n">
        <v>2739</v>
      </c>
      <c r="T5" s="2" t="n">
        <v>2594</v>
      </c>
      <c r="U5" s="2" t="n">
        <v>2338</v>
      </c>
      <c r="V5" s="2" t="n">
        <v>2177</v>
      </c>
      <c r="W5" s="2" t="n">
        <v>2267</v>
      </c>
      <c r="X5" s="2" t="n">
        <v>2237</v>
      </c>
      <c r="Y5" s="2" t="n">
        <v>2175</v>
      </c>
      <c r="Z5" s="2" t="n">
        <v>2105</v>
      </c>
      <c r="AA5" s="2" t="n">
        <v>1928</v>
      </c>
      <c r="AB5" s="2" t="n">
        <v>1977</v>
      </c>
      <c r="AC5" s="2" t="n">
        <v>1974</v>
      </c>
      <c r="AD5" s="2" t="n">
        <v>1841</v>
      </c>
      <c r="AE5" s="2" t="n">
        <v>1815</v>
      </c>
      <c r="AF5" s="2" t="n">
        <v>2105</v>
      </c>
      <c r="AG5" s="4" t="n">
        <v>1928</v>
      </c>
      <c r="AH5" s="4" t="n">
        <v>1977</v>
      </c>
      <c r="AI5" s="4" t="n">
        <v>1974</v>
      </c>
      <c r="AJ5" s="4" t="n">
        <v>1841</v>
      </c>
      <c r="AK5" s="4" t="n">
        <v>1815</v>
      </c>
      <c r="AL5" s="4"/>
    </row>
    <row r="6">
      <c r="A6" t="str">
        <f>M6</f>
      </c>
      <c r="B6" t="str">
        <f>N6</f>
      </c>
      <c r="C6" s="2" t="str">
        <f>AB6</f>
      </c>
      <c r="D6" s="2" t="str">
        <f>AD6</f>
      </c>
      <c r="E6" s="2" t="str">
        <f>AE6</f>
      </c>
      <c r="F6" s="2" t="n">
        <v>6124</v>
      </c>
      <c r="G6" s="3" t="str">
        <f>AE6/AD6-1</f>
      </c>
      <c r="H6" s="3" t="str">
        <f>AE6/AB6-1</f>
      </c>
      <c r="I6" s="3" t="n">
        <v>6319</v>
      </c>
      <c r="J6" s="3" t="str">
        <f>AE6/Sum(AE$1:AE$9)</f>
      </c>
      <c r="K6" s="3" t="n">
        <v>5934</v>
      </c>
      <c r="L6" s="1" t="n">
        <v>5877</v>
      </c>
      <c r="M6" s="1" t="s">
        <v>16</v>
      </c>
      <c r="N6" t="s">
        <v>23</v>
      </c>
      <c r="O6" s="2" t="n">
        <v>8246</v>
      </c>
      <c r="P6" s="2" t="n">
        <v>8195</v>
      </c>
      <c r="Q6" s="2" t="n">
        <v>8176</v>
      </c>
      <c r="R6" s="2" t="n">
        <v>8354</v>
      </c>
      <c r="S6" s="2" t="n">
        <v>8139</v>
      </c>
      <c r="T6" s="2" t="n">
        <v>7783</v>
      </c>
      <c r="U6" s="2" t="n">
        <v>6971</v>
      </c>
      <c r="V6" s="2" t="n">
        <v>6868</v>
      </c>
      <c r="W6" s="2" t="n">
        <v>6496</v>
      </c>
      <c r="X6" s="2" t="n">
        <v>6298</v>
      </c>
      <c r="Y6" s="2" t="n">
        <v>6124</v>
      </c>
      <c r="Z6" s="2" t="n">
        <v>6156</v>
      </c>
      <c r="AA6" s="2" t="n">
        <v>5934</v>
      </c>
      <c r="AB6" s="2" t="n">
        <v>6319</v>
      </c>
      <c r="AC6" s="2" t="n">
        <v>6228</v>
      </c>
      <c r="AD6" s="2" t="n">
        <v>5934</v>
      </c>
      <c r="AE6" s="2" t="n">
        <v>5877</v>
      </c>
      <c r="AF6" s="2" t="n">
        <v>6156</v>
      </c>
      <c r="AG6" s="4" t="n">
        <v>5934</v>
      </c>
      <c r="AH6" s="4" t="n">
        <v>6319</v>
      </c>
      <c r="AI6" s="4" t="n">
        <v>6228</v>
      </c>
      <c r="AJ6" s="4" t="n">
        <v>5934</v>
      </c>
      <c r="AK6" s="4" t="n">
        <v>5877</v>
      </c>
      <c r="AL6" s="4"/>
    </row>
    <row r="7">
      <c r="A7" t="str">
        <f>M7</f>
      </c>
      <c r="B7" t="str">
        <f>N7</f>
      </c>
      <c r="C7" s="2" t="str">
        <f>AB7</f>
      </c>
      <c r="D7" s="2" t="str">
        <f>AD7</f>
      </c>
      <c r="E7" s="2" t="str">
        <f>AE7</f>
      </c>
      <c r="F7" s="2" t="n">
        <v>3718</v>
      </c>
      <c r="G7" s="3" t="str">
        <f>AE7/AD7-1</f>
      </c>
      <c r="H7" s="3" t="str">
        <f>AE7/AB7-1</f>
      </c>
      <c r="I7" s="3" t="n">
        <v>3326</v>
      </c>
      <c r="J7" s="3" t="str">
        <f>AE7/Sum(AE$1:AE$9)</f>
      </c>
      <c r="K7" s="3" t="n">
        <v>3131</v>
      </c>
      <c r="L7" s="1" t="n">
        <v>3137</v>
      </c>
      <c r="M7" s="1" t="s">
        <v>16</v>
      </c>
      <c r="N7" t="s">
        <v>55</v>
      </c>
      <c r="O7" s="2" t="n">
        <v>4912</v>
      </c>
      <c r="P7" s="2" t="n">
        <v>5018</v>
      </c>
      <c r="Q7" s="2" t="n">
        <v>4896</v>
      </c>
      <c r="R7" s="2" t="n">
        <v>4836</v>
      </c>
      <c r="S7" s="2" t="n">
        <v>4686</v>
      </c>
      <c r="T7" s="2" t="n">
        <v>4380</v>
      </c>
      <c r="U7" s="2" t="n">
        <v>3982</v>
      </c>
      <c r="V7" s="2" t="n">
        <v>3783</v>
      </c>
      <c r="W7" s="2" t="n">
        <v>3883</v>
      </c>
      <c r="X7" s="2" t="n">
        <v>3803</v>
      </c>
      <c r="Y7" s="2" t="n">
        <v>3718</v>
      </c>
      <c r="Z7" s="2" t="n">
        <v>3679</v>
      </c>
      <c r="AA7" s="2" t="n">
        <v>3461</v>
      </c>
      <c r="AB7" s="2" t="n">
        <v>3326</v>
      </c>
      <c r="AC7" s="2" t="n">
        <v>3211</v>
      </c>
      <c r="AD7" s="2" t="n">
        <v>3131</v>
      </c>
      <c r="AE7" s="2" t="n">
        <v>3137</v>
      </c>
      <c r="AF7" s="2" t="n">
        <v>3679</v>
      </c>
      <c r="AG7" s="4" t="n">
        <v>3461</v>
      </c>
      <c r="AH7" s="4" t="n">
        <v>3326</v>
      </c>
      <c r="AI7" s="4" t="n">
        <v>3211</v>
      </c>
      <c r="AJ7" s="4" t="n">
        <v>3131</v>
      </c>
      <c r="AK7" s="4" t="n">
        <v>3137</v>
      </c>
      <c r="AL7" s="4"/>
    </row>
    <row r="8">
      <c r="A8" t="str">
        <f>M8</f>
      </c>
      <c r="B8" t="str">
        <f>N8</f>
      </c>
      <c r="C8" s="2" t="str">
        <f>AB8</f>
      </c>
      <c r="D8" s="2" t="str">
        <f>AD8</f>
      </c>
      <c r="E8" s="2" t="str">
        <f>AE8</f>
      </c>
      <c r="F8" s="2" t="n">
        <v>6534</v>
      </c>
      <c r="G8" s="3" t="str">
        <f>AE8/AD8-1</f>
      </c>
      <c r="H8" s="3" t="str">
        <f>AE8/AB8-1</f>
      </c>
      <c r="I8" s="3" t="n">
        <v>5882</v>
      </c>
      <c r="J8" s="3" t="str">
        <f>AE8/Sum(AE$1:AE$9)</f>
      </c>
      <c r="K8" s="3" t="n">
        <v>5987</v>
      </c>
      <c r="L8" s="1" t="n">
        <v>6146</v>
      </c>
      <c r="M8" s="1" t="s">
        <v>17</v>
      </c>
      <c r="N8" t="s">
        <v>23</v>
      </c>
      <c r="O8" s="2" t="n">
        <v>3223</v>
      </c>
      <c r="P8" s="2" t="n">
        <v>3447</v>
      </c>
      <c r="Q8" s="2" t="n">
        <v>3443</v>
      </c>
      <c r="R8" s="2" t="n">
        <v>4278</v>
      </c>
      <c r="S8" s="2" t="n">
        <v>4467</v>
      </c>
      <c r="T8" s="2" t="n">
        <v>4761</v>
      </c>
      <c r="U8" s="2" t="n">
        <v>6118</v>
      </c>
      <c r="V8" s="2" t="n">
        <v>6464</v>
      </c>
      <c r="W8" s="2" t="n">
        <v>6153</v>
      </c>
      <c r="X8" s="2" t="n">
        <v>6532</v>
      </c>
      <c r="Y8" s="2" t="n">
        <v>6534</v>
      </c>
      <c r="Z8" s="2" t="n">
        <v>6717</v>
      </c>
      <c r="AA8" s="2" t="n">
        <v>6909</v>
      </c>
      <c r="AB8" s="2" t="n">
        <v>5882</v>
      </c>
      <c r="AC8" s="2" t="n">
        <v>5950</v>
      </c>
      <c r="AD8" s="2" t="n">
        <v>5987</v>
      </c>
      <c r="AE8" s="2" t="n">
        <v>6146</v>
      </c>
      <c r="AF8" s="2" t="n">
        <v>6717</v>
      </c>
      <c r="AG8" s="4" t="n">
        <v>6909</v>
      </c>
      <c r="AH8" s="4" t="n">
        <v>5882</v>
      </c>
      <c r="AI8" s="4" t="n">
        <v>5950</v>
      </c>
      <c r="AJ8" s="4" t="n">
        <v>5987</v>
      </c>
      <c r="AK8" s="4" t="n">
        <v>6146</v>
      </c>
      <c r="AL8" s="4"/>
    </row>
    <row r="9">
      <c r="A9" t="str">
        <f>M9</f>
      </c>
      <c r="B9" t="str">
        <f>N9</f>
      </c>
      <c r="C9" s="2" t="str">
        <f>AB9</f>
      </c>
      <c r="D9" s="2" t="str">
        <f>AD9</f>
      </c>
      <c r="E9" s="2" t="str">
        <f>AE9</f>
      </c>
      <c r="F9" s="2" t="n">
        <v>5851</v>
      </c>
      <c r="G9" s="3" t="str">
        <f>AE9/AD9-1</f>
      </c>
      <c r="H9" s="3" t="str">
        <f>AE9/AB9-1</f>
      </c>
      <c r="I9" s="3" t="n">
        <v>5681</v>
      </c>
      <c r="J9" s="3" t="str">
        <f>AE9/Sum(AE$1:AE$9)</f>
      </c>
      <c r="K9" s="3" t="n">
        <v>5526</v>
      </c>
      <c r="L9" s="1" t="n">
        <v>5391</v>
      </c>
      <c r="M9" s="1" t="s">
        <v>17</v>
      </c>
      <c r="N9" t="s">
        <v>55</v>
      </c>
      <c r="O9" s="2" t="n">
        <v>4603</v>
      </c>
      <c r="P9" s="2" t="n">
        <v>4853</v>
      </c>
      <c r="Q9" s="2" t="n">
        <v>5387</v>
      </c>
      <c r="R9" s="2" t="n">
        <v>5879</v>
      </c>
      <c r="S9" s="2" t="n">
        <v>6165</v>
      </c>
      <c r="T9" s="2" t="n">
        <v>5928</v>
      </c>
      <c r="U9" s="2" t="n">
        <v>5909</v>
      </c>
      <c r="V9" s="2" t="n">
        <v>5803</v>
      </c>
      <c r="W9" s="2" t="n">
        <v>5789</v>
      </c>
      <c r="X9" s="2" t="n">
        <v>5810</v>
      </c>
      <c r="Y9" s="2" t="n">
        <v>5851</v>
      </c>
      <c r="Z9" s="2" t="n">
        <v>5856</v>
      </c>
      <c r="AA9" s="2" t="n">
        <v>5668</v>
      </c>
      <c r="AB9" s="2" t="n">
        <v>5681</v>
      </c>
      <c r="AC9" s="2" t="n">
        <v>5552</v>
      </c>
      <c r="AD9" s="2" t="n">
        <v>5526</v>
      </c>
      <c r="AE9" s="2" t="n">
        <v>5391</v>
      </c>
      <c r="AF9" s="2" t="n">
        <v>5856</v>
      </c>
      <c r="AG9" s="4" t="n">
        <v>5668</v>
      </c>
      <c r="AH9" s="4" t="n">
        <v>5681</v>
      </c>
      <c r="AI9" s="4" t="n">
        <v>5552</v>
      </c>
      <c r="AJ9" s="4" t="n">
        <v>5526</v>
      </c>
      <c r="AK9" s="4" t="n">
        <v>5391</v>
      </c>
      <c r="AL9" s="4"/>
    </row>
    <row r="10">
      <c r="A10" t="str">
        <f>M10</f>
      </c>
      <c r="B10" t="str">
        <f>N10</f>
      </c>
      <c r="C10" s="2" t="str">
        <f>AB10</f>
      </c>
      <c r="D10" s="2" t="str">
        <f>AD10</f>
      </c>
      <c r="E10" s="2" t="str">
        <f>AE10</f>
      </c>
      <c r="F10" s="2"/>
      <c r="G10" s="3" t="str">
        <f>AE10/AD10-1</f>
      </c>
      <c r="H10" s="3" t="str">
        <f>AE10/AB10-1</f>
      </c>
      <c r="I10" s="3"/>
      <c r="J10" s="3" t="str">
        <f>Sum(J$1:J$9)</f>
      </c>
      <c r="K10" s="3"/>
      <c r="L10" s="1"/>
      <c r="M10" s="1" t="s">
        <v>18</v>
      </c>
      <c r="N10" t="s">
        <v>19</v>
      </c>
      <c r="O10" s="2" t="str">
        <f>Sum(O2:O9)</f>
      </c>
      <c r="P10" s="2" t="str">
        <f>Sum(P2:P9)</f>
      </c>
      <c r="Q10" s="2" t="str">
        <f>Sum(Q2:Q9)</f>
      </c>
      <c r="R10" s="2" t="str">
        <f>Sum(R2:R9)</f>
      </c>
      <c r="S10" s="2" t="str">
        <f>Sum(S2:S9)</f>
      </c>
      <c r="T10" s="2" t="str">
        <f>Sum(T2:T9)</f>
      </c>
      <c r="U10" s="2" t="str">
        <f>Sum(U2:U9)</f>
      </c>
      <c r="V10" s="2" t="str">
        <f>Sum(V2:V9)</f>
      </c>
      <c r="W10" s="2" t="str">
        <f>Sum(W2:W9)</f>
      </c>
      <c r="X10" s="2" t="str">
        <f>Sum(X2:X9)</f>
      </c>
      <c r="Y10" s="2" t="str">
        <f>Sum(Y2:Y9)</f>
      </c>
      <c r="Z10" s="2" t="str">
        <f>Sum(Z2:Z9)</f>
      </c>
      <c r="AA10" s="2" t="str">
        <f>Sum(AA2:AA9)</f>
      </c>
      <c r="AB10" s="2" t="str">
        <f>Sum(AB2:AB9)</f>
      </c>
      <c r="AC10" s="2" t="str">
        <f>Sum(AC2:AC9)</f>
      </c>
      <c r="AD10" s="2" t="str">
        <f>Sum(AD2:AD9)</f>
      </c>
      <c r="AE10" s="2" t="str">
        <f>Sum(AE2:AE9)</f>
      </c>
      <c r="AF10" s="2" t="str">
        <f>Sum(AF2:AF9)</f>
      </c>
      <c r="AG10" s="4" t="str">
        <f>Sum(AG2:AG9)</f>
      </c>
      <c r="AH10" s="4" t="str">
        <f>Sum(AH2:AH9)</f>
      </c>
      <c r="AI10" s="4" t="str">
        <f>Sum(AI2:AI9)</f>
      </c>
      <c r="AJ10" s="4" t="str">
        <f>Sum(AJ2:AJ9)</f>
      </c>
      <c r="AK10" s="4" t="str">
        <f>Sum(AK2:AK9)</f>
      </c>
      <c r="AL10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0</v>
      </c>
      <c r="N1" t="s">
        <v>1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</row>
    <row r="2">
      <c r="A2" t="str">
        <f>M2</f>
      </c>
      <c r="B2" t="str">
        <f>N2</f>
      </c>
      <c r="C2" t="s">
        <v>12</v>
      </c>
      <c r="D2" t="s">
        <v>13</v>
      </c>
      <c r="E2" s="6" t="n">
        <v>1073603566.7955</v>
      </c>
      <c r="F2" s="6" t="n">
        <v>1048450862.5594</v>
      </c>
      <c r="G2" s="6" t="n">
        <v>1088102147.7351</v>
      </c>
      <c r="H2" s="6" t="n">
        <v>1072746922.942</v>
      </c>
      <c r="I2" s="6" t="n">
        <v>1096865763.5188</v>
      </c>
      <c r="J2" s="6" t="n">
        <v>1188706092.6348</v>
      </c>
      <c r="K2" s="6" t="n">
        <v>926769387.3954</v>
      </c>
      <c r="L2" s="6" t="n">
        <v>976003450.1165</v>
      </c>
      <c r="M2" s="6" t="s">
        <v>22</v>
      </c>
      <c r="N2" s="6" t="s">
        <v>23</v>
      </c>
      <c r="O2" s="5" t="n">
        <v>1607832650.0848</v>
      </c>
      <c r="P2" s="5" t="n">
        <v>1751871558.4642</v>
      </c>
      <c r="Q2" s="5" t="n">
        <v>1506361369.1731</v>
      </c>
      <c r="R2" s="5" t="n">
        <v>1396531382.5087</v>
      </c>
      <c r="S2" s="5" t="n">
        <v>1397976506.2712</v>
      </c>
      <c r="T2" s="5" t="n">
        <v>1279752259.8247</v>
      </c>
      <c r="U2" s="5" t="n">
        <v>1049133781.4795</v>
      </c>
      <c r="V2" s="5" t="n">
        <v>1073603566.7955</v>
      </c>
      <c r="W2" s="5" t="n">
        <v>1048450862.5594</v>
      </c>
      <c r="X2" s="5" t="n">
        <v>1088102147.7351</v>
      </c>
      <c r="Y2" s="5" t="n">
        <v>1072746922.942</v>
      </c>
      <c r="Z2" s="5" t="n">
        <v>1096865763.5188</v>
      </c>
      <c r="AA2" s="5" t="n">
        <v>1188706092.6348</v>
      </c>
      <c r="AB2" s="5" t="n">
        <v>926769387.3954</v>
      </c>
      <c r="AC2" s="5" t="n">
        <v>976003450.1165</v>
      </c>
      <c r="AD2" s="5" t="n">
        <v>983305068.5037</v>
      </c>
      <c r="AE2" s="5" t="n">
        <v>926451906.4684</v>
      </c>
      <c r="AF2" s="5" t="n">
        <v>1096865763.5188</v>
      </c>
      <c r="AG2" s="7" t="n">
        <v>1188706092.6348</v>
      </c>
      <c r="AH2" s="7" t="n">
        <v>926769387.3954</v>
      </c>
      <c r="AI2" s="7" t="n">
        <v>976003450.1165</v>
      </c>
      <c r="AJ2" s="7" t="n">
        <v>983305068.5037</v>
      </c>
      <c r="AK2" s="7" t="n">
        <v>926451906.4684</v>
      </c>
      <c r="AL2" s="7"/>
    </row>
    <row r="3">
      <c r="A3" t="str">
        <f>M3</f>
      </c>
      <c r="B3" t="str">
        <f>N3</f>
      </c>
      <c r="C3" t="s">
        <v>12</v>
      </c>
      <c r="D3" t="s">
        <v>14</v>
      </c>
      <c r="E3" s="6" t="n">
        <v>751928698.974</v>
      </c>
      <c r="F3" s="6" t="n">
        <v>815327907.857</v>
      </c>
      <c r="G3" s="6" t="n">
        <v>844568319.4829</v>
      </c>
      <c r="H3" s="6" t="n">
        <v>787108243.3135</v>
      </c>
      <c r="I3" s="6" t="n">
        <v>820630788.2635</v>
      </c>
      <c r="J3" s="6" t="n">
        <v>686536567.6669</v>
      </c>
      <c r="K3" s="6" t="n">
        <v>545764074.6504</v>
      </c>
      <c r="L3" s="6" t="n">
        <v>564021752.7514</v>
      </c>
      <c r="M3" s="6" t="s">
        <v>22</v>
      </c>
      <c r="N3" s="6" t="s">
        <v>55</v>
      </c>
      <c r="O3" s="5" t="n">
        <v>1184454239.6496</v>
      </c>
      <c r="P3" s="5" t="n">
        <v>1228271132.5837</v>
      </c>
      <c r="Q3" s="5" t="n">
        <v>1140495002.7928</v>
      </c>
      <c r="R3" s="5" t="n">
        <v>1024201877.6785</v>
      </c>
      <c r="S3" s="5" t="n">
        <v>896870805.4232</v>
      </c>
      <c r="T3" s="5" t="n">
        <v>960414796.0546</v>
      </c>
      <c r="U3" s="5" t="n">
        <v>878985475.2202</v>
      </c>
      <c r="V3" s="5" t="n">
        <v>751928698.974</v>
      </c>
      <c r="W3" s="5" t="n">
        <v>815327907.857</v>
      </c>
      <c r="X3" s="5" t="n">
        <v>844568319.4829</v>
      </c>
      <c r="Y3" s="5" t="n">
        <v>787108243.3135</v>
      </c>
      <c r="Z3" s="5" t="n">
        <v>820630788.2635</v>
      </c>
      <c r="AA3" s="5" t="n">
        <v>686536567.6669</v>
      </c>
      <c r="AB3" s="5" t="n">
        <v>545764074.6504</v>
      </c>
      <c r="AC3" s="5" t="n">
        <v>564021752.7514</v>
      </c>
      <c r="AD3" s="5" t="n">
        <v>783509578.311</v>
      </c>
      <c r="AE3" s="5" t="n">
        <v>704578096.1892</v>
      </c>
      <c r="AF3" s="5" t="n">
        <v>820630788.2635</v>
      </c>
      <c r="AG3" s="7" t="n">
        <v>686536567.6669</v>
      </c>
      <c r="AH3" s="7" t="n">
        <v>545764074.6504</v>
      </c>
      <c r="AI3" s="7" t="n">
        <v>564021752.7514</v>
      </c>
      <c r="AJ3" s="7" t="n">
        <v>783509578.311</v>
      </c>
      <c r="AK3" s="7" t="n">
        <v>704578096.1892</v>
      </c>
      <c r="AL3" s="7"/>
    </row>
    <row r="4">
      <c r="A4" t="str">
        <f>M4</f>
      </c>
      <c r="B4" t="str">
        <f>N4</f>
      </c>
      <c r="C4" t="s">
        <v>15</v>
      </c>
      <c r="D4" t="s">
        <v>13</v>
      </c>
      <c r="E4" s="6" t="n">
        <v>4141995592.0904</v>
      </c>
      <c r="F4" s="6" t="n">
        <v>3565259691.7783</v>
      </c>
      <c r="G4" s="6" t="n">
        <v>3492208221.3053</v>
      </c>
      <c r="H4" s="6" t="n">
        <v>3649991757.8593</v>
      </c>
      <c r="I4" s="6" t="n">
        <v>3901328619.9928</v>
      </c>
      <c r="J4" s="6" t="n">
        <v>3830751102.3953</v>
      </c>
      <c r="K4" s="6" t="n">
        <v>4021172451.8518</v>
      </c>
      <c r="L4" s="6" t="n">
        <v>3517341896.4453</v>
      </c>
      <c r="M4" s="6" t="s">
        <v>15</v>
      </c>
      <c r="N4" s="6" t="s">
        <v>23</v>
      </c>
      <c r="O4" s="5" t="n">
        <v>6058548489.082</v>
      </c>
      <c r="P4" s="5" t="n">
        <v>6080450819.0119</v>
      </c>
      <c r="Q4" s="5" t="n">
        <v>6779332127.7524</v>
      </c>
      <c r="R4" s="5" t="n">
        <v>6093289597.1129</v>
      </c>
      <c r="S4" s="5" t="n">
        <v>5262222494.4274</v>
      </c>
      <c r="T4" s="5" t="n">
        <v>5079840604.2751</v>
      </c>
      <c r="U4" s="5" t="n">
        <v>3567145813.244</v>
      </c>
      <c r="V4" s="5" t="n">
        <v>4141995592.0904</v>
      </c>
      <c r="W4" s="5" t="n">
        <v>3565259691.7783</v>
      </c>
      <c r="X4" s="5" t="n">
        <v>3492208221.3053</v>
      </c>
      <c r="Y4" s="5" t="n">
        <v>3649991757.8593</v>
      </c>
      <c r="Z4" s="5" t="n">
        <v>3901328619.9928</v>
      </c>
      <c r="AA4" s="5" t="n">
        <v>3830751102.3953</v>
      </c>
      <c r="AB4" s="5" t="n">
        <v>4021172451.8518</v>
      </c>
      <c r="AC4" s="5" t="n">
        <v>3517341896.4453</v>
      </c>
      <c r="AD4" s="5" t="n">
        <v>3678372019.6405</v>
      </c>
      <c r="AE4" s="5" t="n">
        <v>3920322861.3483</v>
      </c>
      <c r="AF4" s="5" t="n">
        <v>3901328619.9928</v>
      </c>
      <c r="AG4" s="7" t="n">
        <v>3830751102.3953</v>
      </c>
      <c r="AH4" s="7" t="n">
        <v>4021172451.8518</v>
      </c>
      <c r="AI4" s="7" t="n">
        <v>3517341896.4453</v>
      </c>
      <c r="AJ4" s="7" t="n">
        <v>3678372019.6405</v>
      </c>
      <c r="AK4" s="7" t="n">
        <v>3920322861.3483</v>
      </c>
      <c r="AL4" s="7"/>
    </row>
    <row r="5">
      <c r="A5" t="str">
        <f>M5</f>
      </c>
      <c r="B5" t="str">
        <f>N5</f>
      </c>
      <c r="C5" t="s">
        <v>15</v>
      </c>
      <c r="D5" t="s">
        <v>14</v>
      </c>
      <c r="E5" s="6" t="n">
        <v>2692614083.0845</v>
      </c>
      <c r="F5" s="6" t="n">
        <v>3128570143.1366</v>
      </c>
      <c r="G5" s="6" t="n">
        <v>3199159154.8128</v>
      </c>
      <c r="H5" s="6" t="n">
        <v>3037857677.0835</v>
      </c>
      <c r="I5" s="6" t="n">
        <v>3446915761.444</v>
      </c>
      <c r="J5" s="6" t="n">
        <v>3536696065.3334</v>
      </c>
      <c r="K5" s="6" t="n">
        <v>3005062231.913</v>
      </c>
      <c r="L5" s="6" t="n">
        <v>3052114457.93</v>
      </c>
      <c r="M5" s="6" t="s">
        <v>15</v>
      </c>
      <c r="N5" s="6" t="s">
        <v>55</v>
      </c>
      <c r="O5" s="5" t="n">
        <v>5679433896.1785</v>
      </c>
      <c r="P5" s="5" t="n">
        <v>5624659404.6315</v>
      </c>
      <c r="Q5" s="5" t="n">
        <v>5212638422.3091</v>
      </c>
      <c r="R5" s="5" t="n">
        <v>6288316411.3781</v>
      </c>
      <c r="S5" s="5" t="n">
        <v>5657555259.5043</v>
      </c>
      <c r="T5" s="5" t="n">
        <v>3904127512.8452</v>
      </c>
      <c r="U5" s="5" t="n">
        <v>3157315866.5217</v>
      </c>
      <c r="V5" s="5" t="n">
        <v>2692614083.0845</v>
      </c>
      <c r="W5" s="5" t="n">
        <v>3128570143.1366</v>
      </c>
      <c r="X5" s="5" t="n">
        <v>3199159154.8128</v>
      </c>
      <c r="Y5" s="5" t="n">
        <v>3037857677.0835</v>
      </c>
      <c r="Z5" s="5" t="n">
        <v>3446915761.444</v>
      </c>
      <c r="AA5" s="5" t="n">
        <v>3536696065.3334</v>
      </c>
      <c r="AB5" s="5" t="n">
        <v>3005062231.913</v>
      </c>
      <c r="AC5" s="5" t="n">
        <v>3052114457.93</v>
      </c>
      <c r="AD5" s="5" t="n">
        <v>3359581254.4839</v>
      </c>
      <c r="AE5" s="5" t="n">
        <v>3618751504.3042</v>
      </c>
      <c r="AF5" s="5" t="n">
        <v>3446915761.444</v>
      </c>
      <c r="AG5" s="7" t="n">
        <v>3536696065.3334</v>
      </c>
      <c r="AH5" s="7" t="n">
        <v>3005062231.913</v>
      </c>
      <c r="AI5" s="7" t="n">
        <v>3052114457.93</v>
      </c>
      <c r="AJ5" s="7" t="n">
        <v>3359581254.4839</v>
      </c>
      <c r="AK5" s="7" t="n">
        <v>3618751504.3042</v>
      </c>
      <c r="AL5" s="7"/>
    </row>
    <row r="6">
      <c r="A6" t="str">
        <f>M6</f>
      </c>
      <c r="B6" t="str">
        <f>N6</f>
      </c>
      <c r="C6" t="s">
        <v>16</v>
      </c>
      <c r="D6" t="s">
        <v>13</v>
      </c>
      <c r="E6" s="6" t="n">
        <v>2086527003.9821</v>
      </c>
      <c r="F6" s="6" t="n">
        <v>1929095879.8002</v>
      </c>
      <c r="G6" s="6" t="n">
        <v>1907797922.1413</v>
      </c>
      <c r="H6" s="6" t="n">
        <v>1867693420.1991</v>
      </c>
      <c r="I6" s="6" t="n">
        <v>2192470949.6515</v>
      </c>
      <c r="J6" s="6" t="n">
        <v>2196604584.8566</v>
      </c>
      <c r="K6" s="6" t="n">
        <v>2410132539.3328</v>
      </c>
      <c r="L6" s="6" t="n">
        <v>2143906576.2048</v>
      </c>
      <c r="M6" s="6" t="s">
        <v>16</v>
      </c>
      <c r="N6" s="6" t="s">
        <v>23</v>
      </c>
      <c r="O6" s="5" t="n">
        <v>3741321610.9336</v>
      </c>
      <c r="P6" s="5" t="n">
        <v>3625952821.6054</v>
      </c>
      <c r="Q6" s="5" t="n">
        <v>3149991887.2102</v>
      </c>
      <c r="R6" s="5" t="n">
        <v>2991291521.2622</v>
      </c>
      <c r="S6" s="5" t="n">
        <v>3048040619.9372</v>
      </c>
      <c r="T6" s="5" t="n">
        <v>2474472259.8299</v>
      </c>
      <c r="U6" s="5" t="n">
        <v>1960743379.2061</v>
      </c>
      <c r="V6" s="5" t="n">
        <v>2086527003.9821</v>
      </c>
      <c r="W6" s="5" t="n">
        <v>1929095879.8002</v>
      </c>
      <c r="X6" s="5" t="n">
        <v>1907797922.1413</v>
      </c>
      <c r="Y6" s="5" t="n">
        <v>1867693420.1991</v>
      </c>
      <c r="Z6" s="5" t="n">
        <v>2192470949.6515</v>
      </c>
      <c r="AA6" s="5" t="n">
        <v>2196604584.8566</v>
      </c>
      <c r="AB6" s="5" t="n">
        <v>2410132539.3328</v>
      </c>
      <c r="AC6" s="5" t="n">
        <v>2143906576.2048</v>
      </c>
      <c r="AD6" s="5" t="n">
        <v>2743455584.5329</v>
      </c>
      <c r="AE6" s="5" t="n">
        <v>2637534724.141</v>
      </c>
      <c r="AF6" s="5" t="n">
        <v>2192470949.6515</v>
      </c>
      <c r="AG6" s="7" t="n">
        <v>2196604584.8566</v>
      </c>
      <c r="AH6" s="7" t="n">
        <v>2410132539.3328</v>
      </c>
      <c r="AI6" s="7" t="n">
        <v>2143906576.2048</v>
      </c>
      <c r="AJ6" s="7" t="n">
        <v>2743455584.5329</v>
      </c>
      <c r="AK6" s="7" t="n">
        <v>2637534724.141</v>
      </c>
      <c r="AL6" s="7"/>
    </row>
    <row r="7">
      <c r="A7" t="str">
        <f>M7</f>
      </c>
      <c r="B7" t="str">
        <f>N7</f>
      </c>
      <c r="C7" t="s">
        <v>16</v>
      </c>
      <c r="D7" t="s">
        <v>14</v>
      </c>
      <c r="E7" s="6" t="n">
        <v>1852486611.2265</v>
      </c>
      <c r="F7" s="6" t="n">
        <v>2095620001.2314</v>
      </c>
      <c r="G7" s="6" t="n">
        <v>2157406767.1706</v>
      </c>
      <c r="H7" s="6" t="n">
        <v>2086646758.7863</v>
      </c>
      <c r="I7" s="6" t="n">
        <v>2954288727.5505</v>
      </c>
      <c r="J7" s="6" t="n">
        <v>2564514717.4087</v>
      </c>
      <c r="K7" s="6" t="n">
        <v>1728682770.7371</v>
      </c>
      <c r="L7" s="6" t="n">
        <v>1730445562.261</v>
      </c>
      <c r="M7" s="6" t="s">
        <v>16</v>
      </c>
      <c r="N7" s="6" t="s">
        <v>55</v>
      </c>
      <c r="O7" s="5" t="n">
        <v>3266121388.9118</v>
      </c>
      <c r="P7" s="5" t="n">
        <v>3182798416.4579</v>
      </c>
      <c r="Q7" s="5" t="n">
        <v>3233826970.6075</v>
      </c>
      <c r="R7" s="5" t="n">
        <v>2767730315.3216</v>
      </c>
      <c r="S7" s="5" t="n">
        <v>2660320898.8073</v>
      </c>
      <c r="T7" s="5" t="n">
        <v>2350057703.0912</v>
      </c>
      <c r="U7" s="5" t="n">
        <v>2090466800.5072</v>
      </c>
      <c r="V7" s="5" t="n">
        <v>1852486611.2265</v>
      </c>
      <c r="W7" s="5" t="n">
        <v>2095620001.2314</v>
      </c>
      <c r="X7" s="5" t="n">
        <v>2157406767.1706</v>
      </c>
      <c r="Y7" s="5" t="n">
        <v>2086646758.7863</v>
      </c>
      <c r="Z7" s="5" t="n">
        <v>2954288727.5505</v>
      </c>
      <c r="AA7" s="5" t="n">
        <v>2564514717.4087</v>
      </c>
      <c r="AB7" s="5" t="n">
        <v>1728682770.7371</v>
      </c>
      <c r="AC7" s="5" t="n">
        <v>1730445562.261</v>
      </c>
      <c r="AD7" s="5" t="n">
        <v>2301474992.4097</v>
      </c>
      <c r="AE7" s="5" t="n">
        <v>2008363234.2734</v>
      </c>
      <c r="AF7" s="5" t="n">
        <v>2954288727.5505</v>
      </c>
      <c r="AG7" s="7" t="n">
        <v>2564514717.4087</v>
      </c>
      <c r="AH7" s="7" t="n">
        <v>1728682770.7371</v>
      </c>
      <c r="AI7" s="7" t="n">
        <v>1730445562.261</v>
      </c>
      <c r="AJ7" s="7" t="n">
        <v>2301474992.4097</v>
      </c>
      <c r="AK7" s="7" t="n">
        <v>2008363234.2734</v>
      </c>
      <c r="AL7" s="7"/>
    </row>
    <row r="8">
      <c r="A8" t="str">
        <f>M8</f>
      </c>
      <c r="B8" t="str">
        <f>N8</f>
      </c>
      <c r="C8" t="s">
        <v>17</v>
      </c>
      <c r="D8" t="s">
        <v>13</v>
      </c>
      <c r="E8" s="6" t="n">
        <v>24912992627.0785</v>
      </c>
      <c r="F8" s="6" t="n">
        <v>22851084792.0819</v>
      </c>
      <c r="G8" s="6" t="n">
        <v>24462657675.0215</v>
      </c>
      <c r="H8" s="6" t="n">
        <v>24530048151.9762</v>
      </c>
      <c r="I8" s="6" t="n">
        <v>30621886485.4193</v>
      </c>
      <c r="J8" s="6" t="n">
        <v>30157803730.9944</v>
      </c>
      <c r="K8" s="6" t="n">
        <v>34096578496.9379</v>
      </c>
      <c r="L8" s="6" t="n">
        <v>40235083984.2429</v>
      </c>
      <c r="M8" s="6" t="s">
        <v>17</v>
      </c>
      <c r="N8" s="6" t="s">
        <v>23</v>
      </c>
      <c r="O8" s="5" t="n">
        <v>16269882471.9794</v>
      </c>
      <c r="P8" s="5" t="n">
        <v>17994021717.0678</v>
      </c>
      <c r="Q8" s="5" t="n">
        <v>21387199545.8055</v>
      </c>
      <c r="R8" s="5" t="n">
        <v>22576338913.7346</v>
      </c>
      <c r="S8" s="5" t="n">
        <v>22032636135.821</v>
      </c>
      <c r="T8" s="5" t="n">
        <v>24242893687.3319</v>
      </c>
      <c r="U8" s="5" t="n">
        <v>20838549418.202</v>
      </c>
      <c r="V8" s="5" t="n">
        <v>24912992627.0785</v>
      </c>
      <c r="W8" s="5" t="n">
        <v>22851084792.0819</v>
      </c>
      <c r="X8" s="5" t="n">
        <v>24462657675.0215</v>
      </c>
      <c r="Y8" s="5" t="n">
        <v>24530048151.9762</v>
      </c>
      <c r="Z8" s="5" t="n">
        <v>30621886485.4193</v>
      </c>
      <c r="AA8" s="5" t="n">
        <v>30157803730.9944</v>
      </c>
      <c r="AB8" s="5" t="n">
        <v>34096578496.9379</v>
      </c>
      <c r="AC8" s="5" t="n">
        <v>40235083984.2429</v>
      </c>
      <c r="AD8" s="5" t="n">
        <v>37898761518.9342</v>
      </c>
      <c r="AE8" s="5" t="n">
        <v>41482341205.8373</v>
      </c>
      <c r="AF8" s="5" t="n">
        <v>30621886485.4193</v>
      </c>
      <c r="AG8" s="7" t="n">
        <v>30157803730.9944</v>
      </c>
      <c r="AH8" s="7" t="n">
        <v>34096578496.9379</v>
      </c>
      <c r="AI8" s="7" t="n">
        <v>40235083984.2429</v>
      </c>
      <c r="AJ8" s="7" t="n">
        <v>37898761518.9342</v>
      </c>
      <c r="AK8" s="7" t="n">
        <v>41482341205.8373</v>
      </c>
      <c r="AL8" s="7"/>
    </row>
    <row r="9">
      <c r="A9" t="str">
        <f>M9</f>
      </c>
      <c r="B9" t="str">
        <f>N9</f>
      </c>
      <c r="C9" t="s">
        <v>17</v>
      </c>
      <c r="D9" t="s">
        <v>14</v>
      </c>
      <c r="E9" s="6" t="n">
        <v>246953219804.49</v>
      </c>
      <c r="F9" s="6" t="n">
        <v>238730914399.601</v>
      </c>
      <c r="G9" s="6" t="n">
        <v>261373439540.335</v>
      </c>
      <c r="H9" s="6" t="n">
        <v>284878416992.171</v>
      </c>
      <c r="I9" s="6" t="n">
        <v>313701272526.863</v>
      </c>
      <c r="J9" s="6" t="n">
        <v>339456686334.059</v>
      </c>
      <c r="K9" s="6" t="n">
        <v>375919182099.509</v>
      </c>
      <c r="L9" s="6" t="n">
        <v>335466315747.992</v>
      </c>
      <c r="M9" s="6" t="s">
        <v>17</v>
      </c>
      <c r="N9" s="6" t="s">
        <v>55</v>
      </c>
      <c r="O9" s="5" t="n">
        <v>295814228873.005</v>
      </c>
      <c r="P9" s="5" t="n">
        <v>344228460150.258</v>
      </c>
      <c r="Q9" s="5" t="n">
        <v>331006115932.454</v>
      </c>
      <c r="R9" s="5" t="n">
        <v>325466947956.52</v>
      </c>
      <c r="S9" s="5" t="n">
        <v>333370444572.19</v>
      </c>
      <c r="T9" s="5" t="n">
        <v>323169035400.023</v>
      </c>
      <c r="U9" s="5" t="n">
        <v>275707824862.844</v>
      </c>
      <c r="V9" s="5" t="n">
        <v>246953219804.49</v>
      </c>
      <c r="W9" s="5" t="n">
        <v>238730914399.601</v>
      </c>
      <c r="X9" s="5" t="n">
        <v>261373439540.335</v>
      </c>
      <c r="Y9" s="5" t="n">
        <v>284878416992.171</v>
      </c>
      <c r="Z9" s="5" t="n">
        <v>313701272526.863</v>
      </c>
      <c r="AA9" s="5" t="n">
        <v>339456686334.059</v>
      </c>
      <c r="AB9" s="5" t="n">
        <v>375919182099.509</v>
      </c>
      <c r="AC9" s="5" t="n">
        <v>335466315747.992</v>
      </c>
      <c r="AD9" s="5" t="n">
        <v>362818335135.692</v>
      </c>
      <c r="AE9" s="5" t="n">
        <v>400986561637.651</v>
      </c>
      <c r="AF9" s="5" t="n">
        <v>313701272526.863</v>
      </c>
      <c r="AG9" s="7" t="n">
        <v>339456686334.059</v>
      </c>
      <c r="AH9" s="7" t="n">
        <v>375919182099.509</v>
      </c>
      <c r="AI9" s="7" t="n">
        <v>335466315747.992</v>
      </c>
      <c r="AJ9" s="7" t="n">
        <v>362818335135.692</v>
      </c>
      <c r="AK9" s="7" t="n">
        <v>400986561637.651</v>
      </c>
      <c r="AL9" s="7"/>
    </row>
    <row r="10">
      <c r="A10" t="str">
        <f>M10</f>
      </c>
      <c r="B10" t="str">
        <f>N10</f>
      </c>
      <c r="C10" t="s">
        <v>18</v>
      </c>
      <c r="D10" t="s">
        <v>19</v>
      </c>
      <c r="E10" s="6" t="str">
        <f>Sum(E2:E9)</f>
      </c>
      <c r="F10" s="6" t="str">
        <f>Sum(F2:F9)</f>
      </c>
      <c r="G10" s="6" t="str">
        <f>Sum(G2:G9)</f>
      </c>
      <c r="H10" s="6" t="str">
        <f>Sum(H2:H9)</f>
      </c>
      <c r="I10" s="6" t="str">
        <f>Sum(I2:I9)</f>
      </c>
      <c r="J10" s="6" t="str">
        <f>Sum(J2:J9)</f>
      </c>
      <c r="K10" s="6" t="str">
        <f>Sum(K2:K9)</f>
      </c>
      <c r="L10" s="6" t="str">
        <f>Sum(L2:L9)</f>
      </c>
      <c r="M10" s="6" t="s">
        <v>18</v>
      </c>
      <c r="N10" s="6" t="s">
        <v>19</v>
      </c>
      <c r="O10" s="5" t="str">
        <f>Sum(O2:O9)</f>
      </c>
      <c r="P10" s="5" t="str">
        <f>Sum(P2:P9)</f>
      </c>
      <c r="Q10" s="5" t="str">
        <f>Sum(Q2:Q9)</f>
      </c>
      <c r="R10" s="5" t="str">
        <f>Sum(R2:R9)</f>
      </c>
      <c r="S10" s="5" t="str">
        <f>Sum(S2:S9)</f>
      </c>
      <c r="T10" s="5" t="str">
        <f>Sum(T2:T9)</f>
      </c>
      <c r="U10" s="5" t="str">
        <f>Sum(U2:U9)</f>
      </c>
      <c r="V10" s="5" t="str">
        <f>Sum(V2:V9)</f>
      </c>
      <c r="W10" s="5" t="str">
        <f>Sum(W2:W9)</f>
      </c>
      <c r="X10" s="5" t="str">
        <f>Sum(X2:X9)</f>
      </c>
      <c r="Y10" s="5" t="str">
        <f>Sum(Y2:Y9)</f>
      </c>
      <c r="Z10" s="5" t="str">
        <f>Sum(Z2:Z9)</f>
      </c>
      <c r="AA10" s="5" t="str">
        <f>Sum(AA2:AA9)</f>
      </c>
      <c r="AB10" s="5" t="str">
        <f>Sum(AB2:AB9)</f>
      </c>
      <c r="AC10" s="5" t="str">
        <f>Sum(AC2:AC9)</f>
      </c>
      <c r="AD10" s="5" t="str">
        <f>Sum(AD2:AD9)</f>
      </c>
      <c r="AE10" s="5" t="str">
        <f>Sum(AE2:AE9)</f>
      </c>
      <c r="AF10" s="5" t="str">
        <f>Sum(AF2:AF9)</f>
      </c>
      <c r="AG10" s="7" t="str">
        <f>Sum(AG2:AG9)</f>
      </c>
      <c r="AH10" s="7" t="str">
        <f>Sum(AH2:AH9)</f>
      </c>
      <c r="AI10" s="7" t="str">
        <f>Sum(AI2:AI9)</f>
      </c>
      <c r="AJ10" s="7" t="str">
        <f>Sum(AJ2:AJ9)</f>
      </c>
      <c r="AK10" s="7"/>
      <c r="AL10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38</v>
      </c>
      <c r="N1" t="s">
        <v>39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</row>
    <row r="2">
      <c r="A2" t="str">
        <f>M2</f>
      </c>
      <c r="B2" t="str">
        <f>N2</f>
      </c>
      <c r="M2" t="s">
        <v>40</v>
      </c>
      <c r="N2" t="s">
        <v>41</v>
      </c>
      <c r="O2" s="8" t="n">
        <v>32062481478.7404</v>
      </c>
      <c r="P2" s="8" t="n">
        <v>33502648539.9927</v>
      </c>
      <c r="Q2" s="8" t="n">
        <v>34512520349.3714</v>
      </c>
      <c r="R2" s="8" t="n">
        <v>32022857314.7994</v>
      </c>
      <c r="S2" s="8" t="n">
        <v>30300787160.0451</v>
      </c>
      <c r="T2" s="8" t="n">
        <v>29428722759.8101</v>
      </c>
      <c r="U2" s="8" t="n">
        <v>23567998960.1735</v>
      </c>
      <c r="V2" s="8" t="n">
        <v>25665670386.3993</v>
      </c>
      <c r="W2" s="8" t="n">
        <v>23532569650.9686</v>
      </c>
      <c r="X2" s="8" t="n">
        <v>25303450099.2467</v>
      </c>
      <c r="Y2" s="8" t="n">
        <v>26328462830.1631</v>
      </c>
      <c r="Z2" s="8" t="n">
        <v>31111718317.1093</v>
      </c>
      <c r="AA2" s="8" t="n">
        <v>31301311116.0465</v>
      </c>
      <c r="AB2" s="8" t="n">
        <v>32049209483.981</v>
      </c>
      <c r="AC2" s="8" t="n">
        <v>32709739587.2145</v>
      </c>
      <c r="AD2" s="8" t="n">
        <v>37104641630.7511</v>
      </c>
      <c r="AE2" s="8" t="n">
        <v>40964495755.7069</v>
      </c>
      <c r="AF2" s="8"/>
    </row>
    <row r="3">
      <c r="A3" t="str">
        <f>M3</f>
      </c>
      <c r="B3" t="str">
        <f>N3</f>
      </c>
      <c r="M3" t="s">
        <v>40</v>
      </c>
      <c r="N3" t="s">
        <v>42</v>
      </c>
      <c r="O3" s="8" t="n">
        <v>64276778789.785</v>
      </c>
      <c r="P3" s="8" t="n">
        <v>72755575500.1827</v>
      </c>
      <c r="Q3" s="8" t="n">
        <v>64677034371.2067</v>
      </c>
      <c r="R3" s="8" t="n">
        <v>53879307908.9168</v>
      </c>
      <c r="S3" s="8" t="n">
        <v>48096817335.8693</v>
      </c>
      <c r="T3" s="8" t="n">
        <v>54303150309.7976</v>
      </c>
      <c r="U3" s="8" t="n">
        <v>39063293717.5311</v>
      </c>
      <c r="V3" s="8" t="n">
        <v>38119164769.1497</v>
      </c>
      <c r="W3" s="8" t="n">
        <v>33991695353.2542</v>
      </c>
      <c r="X3" s="8" t="n">
        <v>32084583927.436</v>
      </c>
      <c r="Y3" s="8" t="n">
        <v>35694396958.7202</v>
      </c>
      <c r="Z3" s="8" t="n">
        <v>37743226432.3817</v>
      </c>
      <c r="AA3" s="8" t="n">
        <v>42449471496.6964</v>
      </c>
      <c r="AB3" s="8" t="n">
        <v>42839349110.909</v>
      </c>
      <c r="AC3" s="8" t="n">
        <v>59882546801.0766</v>
      </c>
      <c r="AD3" s="8" t="n">
        <v>75235439279.4155</v>
      </c>
      <c r="AE3" s="8" t="n">
        <v>56016118359.9772</v>
      </c>
      <c r="AF3" s="8"/>
    </row>
    <row r="4">
      <c r="A4" t="str">
        <f>M4</f>
      </c>
      <c r="B4" t="str">
        <f>N4</f>
      </c>
      <c r="M4" t="s">
        <v>43</v>
      </c>
      <c r="N4" t="s">
        <v>41</v>
      </c>
      <c r="O4" s="8" t="n">
        <v>5823883910.4641</v>
      </c>
      <c r="P4" s="8" t="n">
        <v>6062527172.7157</v>
      </c>
      <c r="Q4" s="8" t="n">
        <v>7958542406.8054</v>
      </c>
      <c r="R4" s="8" t="n">
        <v>11173540317.9748</v>
      </c>
      <c r="S4" s="8" t="n">
        <v>10709272137.3971</v>
      </c>
      <c r="T4" s="8" t="n">
        <v>10913255211.2322</v>
      </c>
      <c r="U4" s="8" t="n">
        <v>10012514970.4474</v>
      </c>
      <c r="V4" s="8" t="n">
        <v>11885624399.7085</v>
      </c>
      <c r="W4" s="8" t="n">
        <v>11954899827.2819</v>
      </c>
      <c r="X4" s="8" t="n">
        <v>11905991840.9567</v>
      </c>
      <c r="Y4" s="8" t="n">
        <v>10744235953.1555</v>
      </c>
      <c r="Z4" s="8" t="n">
        <v>13964474476.428</v>
      </c>
      <c r="AA4" s="8" t="n">
        <v>12887221540.14</v>
      </c>
      <c r="AB4" s="8" t="n">
        <v>14696802949.5136</v>
      </c>
      <c r="AC4" s="8" t="n">
        <v>19547069897.6294</v>
      </c>
      <c r="AD4" s="8" t="n">
        <v>14680201640.9544</v>
      </c>
      <c r="AE4" s="8" t="n">
        <v>14367712887.112</v>
      </c>
      <c r="AF4" s="8"/>
    </row>
    <row r="5">
      <c r="A5" t="str">
        <f>M5</f>
      </c>
      <c r="B5" t="str">
        <f>N5</f>
      </c>
      <c r="M5" t="s">
        <v>43</v>
      </c>
      <c r="N5" t="s">
        <v>42</v>
      </c>
      <c r="O5" s="8" t="n">
        <v>231537450083.22</v>
      </c>
      <c r="P5" s="8" t="n">
        <v>271472884650.076</v>
      </c>
      <c r="Q5" s="8" t="n">
        <v>266329081561.247</v>
      </c>
      <c r="R5" s="8" t="n">
        <v>271587640047.603</v>
      </c>
      <c r="S5" s="8" t="n">
        <v>285273627236.321</v>
      </c>
      <c r="T5" s="8" t="n">
        <v>268865885090.226</v>
      </c>
      <c r="U5" s="8" t="n">
        <v>236644531145.313</v>
      </c>
      <c r="V5" s="8" t="n">
        <v>208834055035.34</v>
      </c>
      <c r="W5" s="8" t="n">
        <v>204739219046.347</v>
      </c>
      <c r="X5" s="8" t="n">
        <v>229288855612.899</v>
      </c>
      <c r="Y5" s="8" t="n">
        <v>249184020033.45</v>
      </c>
      <c r="Z5" s="8" t="n">
        <v>275958046094.482</v>
      </c>
      <c r="AA5" s="8" t="n">
        <v>297007214837.362</v>
      </c>
      <c r="AB5" s="8" t="n">
        <v>333079832988.6</v>
      </c>
      <c r="AC5" s="8" t="n">
        <v>275583768946.915</v>
      </c>
      <c r="AD5" s="8" t="n">
        <v>287582895856.276</v>
      </c>
      <c r="AE5" s="8" t="n">
        <v>344970443277.674</v>
      </c>
      <c r="AF5" s="8"/>
    </row>
    <row r="6">
      <c r="A6" t="str">
        <f>M6</f>
      </c>
      <c r="B6" t="str">
        <f>N6</f>
      </c>
      <c r="M6" t="s">
        <v>18</v>
      </c>
      <c r="N6" t="s">
        <v>19</v>
      </c>
      <c r="O6" s="8" t="str">
        <f>Sum(O2:O5)</f>
      </c>
      <c r="P6" s="8" t="str">
        <f>Sum(P2:P5)</f>
      </c>
      <c r="Q6" s="8" t="str">
        <f>Sum(Q2:Q5)</f>
      </c>
      <c r="R6" s="8" t="str">
        <f>Sum(R2:R5)</f>
      </c>
      <c r="S6" s="8" t="str">
        <f>Sum(S2:S5)</f>
      </c>
      <c r="T6" s="8" t="str">
        <f>Sum(T2:T5)</f>
      </c>
      <c r="U6" s="8" t="str">
        <f>Sum(U2:U5)</f>
      </c>
      <c r="V6" s="8" t="str">
        <f>Sum(V2:V5)</f>
      </c>
      <c r="W6" s="8" t="str">
        <f>Sum(W2:W5)</f>
      </c>
      <c r="X6" s="8" t="str">
        <f>Sum(X2:X5)</f>
      </c>
      <c r="Y6" s="8" t="str">
        <f>Sum(Y2:Y5)</f>
      </c>
      <c r="Z6" s="8" t="str">
        <f>Sum(Z2:Z5)</f>
      </c>
      <c r="AA6" s="8" t="str">
        <f>Sum(AA2:AA5)</f>
      </c>
      <c r="AB6" s="8" t="str">
        <f>Sum(AB2:AB5)</f>
      </c>
      <c r="AC6" s="8" t="str">
        <f>Sum(AC2:AC5)</f>
      </c>
      <c r="AD6" s="8" t="str">
        <f>Sum(AD2:AD5)</f>
      </c>
      <c r="AE6" s="8" t="str">
        <f>Sum(AE2:AE5)</f>
      </c>
      <c r="AF6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38</v>
      </c>
      <c r="N1" t="s">
        <v>39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</row>
    <row r="2">
      <c r="A2" t="str">
        <f>M2</f>
      </c>
      <c r="B2" t="str">
        <f>N2</f>
      </c>
      <c r="M2" t="s">
        <v>40</v>
      </c>
      <c r="N2" t="s">
        <v>44</v>
      </c>
      <c r="O2" s="9" t="n">
        <v>32062481478.7404</v>
      </c>
      <c r="P2" s="9" t="n">
        <v>33502648539.9927</v>
      </c>
      <c r="Q2" s="9" t="n">
        <v>34512520349.3714</v>
      </c>
      <c r="R2" s="9" t="n">
        <v>32022857314.7994</v>
      </c>
      <c r="S2" s="9" t="n">
        <v>30300787160.0451</v>
      </c>
      <c r="T2" s="9" t="n">
        <v>29428722759.8101</v>
      </c>
      <c r="U2" s="9" t="n">
        <v>23567998960.1735</v>
      </c>
      <c r="V2" s="9" t="n">
        <v>25665670386.3993</v>
      </c>
      <c r="W2" s="9" t="n">
        <v>23532569650.9686</v>
      </c>
      <c r="X2" s="9" t="n">
        <v>25303450099.2467</v>
      </c>
      <c r="Y2" s="9" t="n">
        <v>26328462830.1631</v>
      </c>
      <c r="Z2" s="9" t="n">
        <v>31111718317.1093</v>
      </c>
      <c r="AA2" s="9" t="n">
        <v>31301311116.0465</v>
      </c>
      <c r="AB2" s="9" t="n">
        <v>32049209483.981</v>
      </c>
      <c r="AC2" s="9" t="n">
        <v>32709739587.2145</v>
      </c>
      <c r="AD2" s="9" t="n">
        <v>37104641630.7511</v>
      </c>
      <c r="AE2" s="9" t="n">
        <v>40964495755.7069</v>
      </c>
      <c r="AF2" s="9"/>
    </row>
    <row r="3">
      <c r="A3" t="str">
        <f>M3</f>
      </c>
      <c r="B3" t="str">
        <f>N3</f>
      </c>
      <c r="M3" t="s">
        <v>40</v>
      </c>
      <c r="N3" t="s">
        <v>45</v>
      </c>
      <c r="O3" s="9" t="n">
        <v>64276778789.785</v>
      </c>
      <c r="P3" s="9" t="n">
        <v>72755575500.1827</v>
      </c>
      <c r="Q3" s="9" t="n">
        <v>64677034371.2067</v>
      </c>
      <c r="R3" s="9" t="n">
        <v>53879307908.9168</v>
      </c>
      <c r="S3" s="9" t="n">
        <v>48096817335.8693</v>
      </c>
      <c r="T3" s="9" t="n">
        <v>54303150309.7976</v>
      </c>
      <c r="U3" s="9" t="n">
        <v>39063293717.5311</v>
      </c>
      <c r="V3" s="9" t="n">
        <v>38119164769.1497</v>
      </c>
      <c r="W3" s="9" t="n">
        <v>33991695353.2542</v>
      </c>
      <c r="X3" s="9" t="n">
        <v>32084583927.436</v>
      </c>
      <c r="Y3" s="9" t="n">
        <v>35694396958.7202</v>
      </c>
      <c r="Z3" s="9" t="n">
        <v>37743226432.3817</v>
      </c>
      <c r="AA3" s="9" t="n">
        <v>42449471496.6964</v>
      </c>
      <c r="AB3" s="9" t="n">
        <v>42839349110.909</v>
      </c>
      <c r="AC3" s="9" t="n">
        <v>59882546801.0766</v>
      </c>
      <c r="AD3" s="9" t="n">
        <v>75235439279.4155</v>
      </c>
      <c r="AE3" s="9" t="n">
        <v>56016118359.9772</v>
      </c>
      <c r="AF3" s="9"/>
    </row>
    <row r="4">
      <c r="A4" t="str">
        <f>M4</f>
      </c>
      <c r="B4" t="str">
        <f>N4</f>
      </c>
      <c r="M4" t="s">
        <v>43</v>
      </c>
      <c r="N4" t="s">
        <v>44</v>
      </c>
      <c r="O4" s="9" t="n">
        <v>5823883910.4641</v>
      </c>
      <c r="P4" s="9" t="n">
        <v>6062527172.7157</v>
      </c>
      <c r="Q4" s="9" t="n">
        <v>7958542406.8054</v>
      </c>
      <c r="R4" s="9" t="n">
        <v>11173540317.9748</v>
      </c>
      <c r="S4" s="9" t="n">
        <v>10709272137.3971</v>
      </c>
      <c r="T4" s="9" t="n">
        <v>10913255211.2322</v>
      </c>
      <c r="U4" s="9" t="n">
        <v>10012514970.4474</v>
      </c>
      <c r="V4" s="9" t="n">
        <v>11885624399.7085</v>
      </c>
      <c r="W4" s="9" t="n">
        <v>11954899827.2819</v>
      </c>
      <c r="X4" s="9" t="n">
        <v>11905991840.9567</v>
      </c>
      <c r="Y4" s="9" t="n">
        <v>10744235953.1555</v>
      </c>
      <c r="Z4" s="9" t="n">
        <v>13964474476.428</v>
      </c>
      <c r="AA4" s="9" t="n">
        <v>12887221540.14</v>
      </c>
      <c r="AB4" s="9" t="n">
        <v>14696802949.5136</v>
      </c>
      <c r="AC4" s="9" t="n">
        <v>19547069897.6294</v>
      </c>
      <c r="AD4" s="9" t="n">
        <v>14680201640.9544</v>
      </c>
      <c r="AE4" s="9" t="n">
        <v>14367712887.112</v>
      </c>
      <c r="AF4" s="9"/>
    </row>
    <row r="5">
      <c r="A5" t="str">
        <f>M5</f>
      </c>
      <c r="B5" t="str">
        <f>N5</f>
      </c>
      <c r="M5" t="s">
        <v>43</v>
      </c>
      <c r="N5" t="s">
        <v>45</v>
      </c>
      <c r="O5" s="9" t="n">
        <v>231537450083.22</v>
      </c>
      <c r="P5" s="9" t="n">
        <v>271472884650.076</v>
      </c>
      <c r="Q5" s="9" t="n">
        <v>266329081561.247</v>
      </c>
      <c r="R5" s="9" t="n">
        <v>271587640047.603</v>
      </c>
      <c r="S5" s="9" t="n">
        <v>285273627236.321</v>
      </c>
      <c r="T5" s="9" t="n">
        <v>268865885090.226</v>
      </c>
      <c r="U5" s="9" t="n">
        <v>236644531145.313</v>
      </c>
      <c r="V5" s="9" t="n">
        <v>208834055035.34</v>
      </c>
      <c r="W5" s="9" t="n">
        <v>204739219046.347</v>
      </c>
      <c r="X5" s="9" t="n">
        <v>229288855612.899</v>
      </c>
      <c r="Y5" s="9" t="n">
        <v>249184020033.45</v>
      </c>
      <c r="Z5" s="9" t="n">
        <v>275958046094.482</v>
      </c>
      <c r="AA5" s="9" t="n">
        <v>297007214837.362</v>
      </c>
      <c r="AB5" s="9" t="n">
        <v>333079832988.6</v>
      </c>
      <c r="AC5" s="9" t="n">
        <v>275583768946.915</v>
      </c>
      <c r="AD5" s="9" t="n">
        <v>287582895856.276</v>
      </c>
      <c r="AE5" s="9" t="n">
        <v>344970443277.674</v>
      </c>
      <c r="AF5" s="9"/>
    </row>
    <row r="6">
      <c r="A6" t="str">
        <f>M6</f>
      </c>
      <c r="B6" t="str">
        <f>N6</f>
      </c>
      <c r="M6" t="s">
        <v>18</v>
      </c>
      <c r="N6" t="s">
        <v>19</v>
      </c>
      <c r="O6" s="9" t="str">
        <f>Sum(O2:O5)</f>
      </c>
      <c r="P6" s="9" t="str">
        <f>Sum(P2:P5)</f>
      </c>
      <c r="Q6" s="9" t="str">
        <f>Sum(Q2:Q5)</f>
      </c>
      <c r="R6" s="9" t="str">
        <f>Sum(R2:R5)</f>
      </c>
      <c r="S6" s="9" t="str">
        <f>Sum(S2:S5)</f>
      </c>
      <c r="T6" s="9" t="str">
        <f>Sum(T2:T5)</f>
      </c>
      <c r="U6" s="9" t="str">
        <f>Sum(U2:U5)</f>
      </c>
      <c r="V6" s="9" t="str">
        <f>Sum(V2:V5)</f>
      </c>
      <c r="W6" s="9" t="str">
        <f>Sum(W2:W5)</f>
      </c>
      <c r="X6" s="9" t="str">
        <f>Sum(X2:X5)</f>
      </c>
      <c r="Y6" s="9" t="str">
        <f>Sum(Y2:Y5)</f>
      </c>
      <c r="Z6" s="9" t="str">
        <f>Sum(Z2:Z5)</f>
      </c>
      <c r="AA6" s="9" t="str">
        <f>Sum(AA2:AA5)</f>
      </c>
      <c r="AB6" s="9" t="str">
        <f>Sum(AB2:AB5)</f>
      </c>
      <c r="AC6" s="9" t="str">
        <f>Sum(AC2:AC5)</f>
      </c>
      <c r="AD6" s="9" t="str">
        <f>Sum(AD2:AD5)</f>
      </c>
      <c r="AE6" s="9" t="str">
        <f>Sum(AE2:AE5)</f>
      </c>
      <c r="AF6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3" topLeftCell="D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C1" t="str">
        <f>P1</f>
      </c>
      <c r="M1" t="s">
        <v>46</v>
      </c>
      <c r="N1" t="s">
        <v>46</v>
      </c>
      <c r="O1" t="s">
        <v>39</v>
      </c>
      <c r="P1" t="s">
        <v>38</v>
      </c>
      <c r="Q1" t="s">
        <v>35</v>
      </c>
      <c r="R1" t="s">
        <v>36</v>
      </c>
      <c r="S1" t="s">
        <v>37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</row>
    <row r="2">
      <c r="A2" t="str">
        <f>N2</f>
      </c>
      <c r="B2" t="str">
        <f>O2</f>
      </c>
      <c r="C2" t="str">
        <f>P2</f>
      </c>
      <c r="M2" t="s">
        <v>47</v>
      </c>
      <c r="N2" t="s">
        <v>47</v>
      </c>
      <c r="O2" s="11" t="s">
        <v>44</v>
      </c>
      <c r="P2" s="11" t="s">
        <v>40</v>
      </c>
      <c r="Q2" s="13" t="n">
        <v>9119315654.4466</v>
      </c>
      <c r="R2" s="13" t="n">
        <v>9919785169.6184</v>
      </c>
      <c r="S2" s="13" t="n">
        <v>6116715432.519</v>
      </c>
      <c r="T2" s="13" t="n">
        <v>6545833538.8289</v>
      </c>
      <c r="U2" s="13" t="n">
        <v>6334149950.2566</v>
      </c>
      <c r="V2" s="13" t="n">
        <v>7154281821.0728</v>
      </c>
      <c r="W2" s="13" t="n">
        <v>8022628873.5284</v>
      </c>
      <c r="X2" s="13" t="n">
        <v>11106701467.8719</v>
      </c>
      <c r="Y2" s="13" t="n">
        <v>10149071216.5741</v>
      </c>
      <c r="Z2" s="13" t="n">
        <v>10611169093.8476</v>
      </c>
      <c r="AA2" s="13" t="n">
        <v>11532675608.4857</v>
      </c>
      <c r="AB2" s="13" t="n">
        <v>12416343380.5858</v>
      </c>
      <c r="AC2" s="13" t="n">
        <v>13957963439.4211</v>
      </c>
    </row>
    <row r="3">
      <c r="A3" t="str">
        <f>N3</f>
      </c>
      <c r="B3" t="str">
        <f>O3</f>
      </c>
      <c r="C3" t="str">
        <f>P3</f>
      </c>
      <c r="M3" t="s">
        <v>47</v>
      </c>
      <c r="N3" t="s">
        <v>47</v>
      </c>
      <c r="O3" s="11" t="s">
        <v>44</v>
      </c>
      <c r="P3" s="11" t="s">
        <v>43</v>
      </c>
      <c r="Q3" s="13" t="n">
        <v>900261360.3804</v>
      </c>
      <c r="R3" s="13" t="n">
        <v>732884778.3297</v>
      </c>
      <c r="S3" s="13" t="n">
        <v>797541862.981</v>
      </c>
      <c r="T3" s="13" t="n">
        <v>821609968.3628</v>
      </c>
      <c r="U3" s="13" t="n">
        <v>928804743.5778</v>
      </c>
      <c r="V3" s="13" t="n">
        <v>993594863.4139</v>
      </c>
      <c r="W3" s="13" t="n">
        <v>1056434091.4926</v>
      </c>
      <c r="X3" s="13" t="n">
        <v>1620462324.8865</v>
      </c>
      <c r="Y3" s="13" t="n">
        <v>1581766594.8769</v>
      </c>
      <c r="Z3" s="13" t="n">
        <v>2720401014.9957</v>
      </c>
      <c r="AA3" s="13" t="n">
        <v>8532129064.9914</v>
      </c>
      <c r="AB3" s="13" t="n">
        <v>1801912872.7955</v>
      </c>
      <c r="AC3" s="13" t="n">
        <v>1608944729.0501</v>
      </c>
    </row>
    <row r="4">
      <c r="A4" t="str">
        <f>N4</f>
      </c>
      <c r="B4" t="str">
        <f>O4</f>
      </c>
      <c r="C4" t="str">
        <f>P4</f>
      </c>
      <c r="M4" t="s">
        <v>49</v>
      </c>
      <c r="N4" t="s">
        <v>47</v>
      </c>
      <c r="O4" s="11" t="s">
        <v>48</v>
      </c>
      <c r="P4" s="11" t="s">
        <v>40</v>
      </c>
      <c r="Q4" s="13" t="n">
        <v>22135915095.0165</v>
      </c>
      <c r="R4" s="13" t="n">
        <v>27182256199.3429</v>
      </c>
      <c r="S4" s="13" t="n">
        <v>17981782132.3055</v>
      </c>
      <c r="T4" s="13" t="n">
        <v>13409420352.1097</v>
      </c>
      <c r="U4" s="13" t="n">
        <v>11351411505.1663</v>
      </c>
      <c r="V4" s="13" t="n">
        <v>9799211022.0543</v>
      </c>
      <c r="W4" s="13" t="n">
        <v>11595974208.1285</v>
      </c>
      <c r="X4" s="13" t="n">
        <v>16795694307.7177</v>
      </c>
      <c r="Y4" s="13" t="n">
        <v>17788659920.1458</v>
      </c>
      <c r="Z4" s="13" t="n">
        <v>19468275543.2062</v>
      </c>
      <c r="AA4" s="13" t="n">
        <v>36647411500.7335</v>
      </c>
      <c r="AB4" s="13" t="n">
        <v>33248009994.7973</v>
      </c>
      <c r="AC4" s="13" t="n">
        <v>21089909232.4054</v>
      </c>
    </row>
    <row r="5">
      <c r="A5" t="str">
        <f>N5</f>
      </c>
      <c r="B5" t="str">
        <f>O5</f>
      </c>
      <c r="C5" t="str">
        <f>P5</f>
      </c>
      <c r="M5" t="s">
        <v>49</v>
      </c>
      <c r="N5" t="s">
        <v>47</v>
      </c>
      <c r="O5" s="11" t="s">
        <v>48</v>
      </c>
      <c r="P5" s="11" t="s">
        <v>43</v>
      </c>
      <c r="Q5" s="13" t="n">
        <v>17086397806.0589</v>
      </c>
      <c r="R5" s="13" t="n">
        <v>15615387767.1382</v>
      </c>
      <c r="S5" s="13" t="n">
        <v>12982206393.7262</v>
      </c>
      <c r="T5" s="13" t="n">
        <v>10957525921.0024</v>
      </c>
      <c r="U5" s="13" t="n">
        <v>11206382130.8579</v>
      </c>
      <c r="V5" s="13" t="n">
        <v>11406325309.7819</v>
      </c>
      <c r="W5" s="13" t="n">
        <v>13096427698.6104</v>
      </c>
      <c r="X5" s="13" t="n">
        <v>21186308521.1384</v>
      </c>
      <c r="Y5" s="13" t="n">
        <v>24098351905.0366</v>
      </c>
      <c r="Z5" s="13" t="n">
        <v>27154763686.4259</v>
      </c>
      <c r="AA5" s="13" t="n">
        <v>28871365861.0836</v>
      </c>
      <c r="AB5" s="13" t="n">
        <v>27338650511.5935</v>
      </c>
      <c r="AC5" s="13" t="n">
        <v>27468196322.9463</v>
      </c>
    </row>
    <row r="6">
      <c r="A6" t="str">
        <f>N6</f>
      </c>
      <c r="B6" t="str">
        <f>O6</f>
      </c>
      <c r="C6" t="str">
        <f>P6</f>
      </c>
      <c r="M6" t="s">
        <v>50</v>
      </c>
      <c r="N6" t="s">
        <v>49</v>
      </c>
      <c r="O6" s="11" t="s">
        <v>44</v>
      </c>
      <c r="P6" s="11" t="s">
        <v>40</v>
      </c>
      <c r="Q6" s="13" t="n">
        <v>10531093423.9482</v>
      </c>
      <c r="R6" s="13" t="n">
        <v>11191470779.9083</v>
      </c>
      <c r="S6" s="13" t="n">
        <v>10291037231.3785</v>
      </c>
      <c r="T6" s="13" t="n">
        <v>11196496804.1397</v>
      </c>
      <c r="U6" s="13" t="n">
        <v>10120309839.7428</v>
      </c>
      <c r="V6" s="13" t="n">
        <v>12638934605.1038</v>
      </c>
      <c r="W6" s="13" t="n">
        <v>10705302996.257</v>
      </c>
      <c r="X6" s="13" t="n">
        <v>10054434026.8694</v>
      </c>
      <c r="Y6" s="13" t="n">
        <v>9905416246.7915</v>
      </c>
      <c r="Z6" s="13" t="n">
        <v>10715247646.6963</v>
      </c>
      <c r="AA6" s="13" t="n">
        <v>10563247553.944</v>
      </c>
      <c r="AB6" s="13" t="n">
        <v>13543587221.5167</v>
      </c>
      <c r="AC6" s="13" t="n">
        <v>12347850685.8355</v>
      </c>
    </row>
    <row r="7">
      <c r="A7" t="str">
        <f>N7</f>
      </c>
      <c r="B7" t="str">
        <f>O7</f>
      </c>
      <c r="C7" t="str">
        <f>P7</f>
      </c>
      <c r="M7" t="s">
        <v>50</v>
      </c>
      <c r="N7" t="s">
        <v>49</v>
      </c>
      <c r="O7" s="11" t="s">
        <v>44</v>
      </c>
      <c r="P7" s="11" t="s">
        <v>43</v>
      </c>
      <c r="Q7" s="13" t="n">
        <v>3419648060.9885</v>
      </c>
      <c r="R7" s="13" t="n">
        <v>3698527201.4696</v>
      </c>
      <c r="S7" s="13" t="n">
        <v>3332397826.3985</v>
      </c>
      <c r="T7" s="13" t="n">
        <v>4175617861.5983</v>
      </c>
      <c r="U7" s="13" t="n">
        <v>3638135106.1042</v>
      </c>
      <c r="V7" s="13" t="n">
        <v>3463130648.7072</v>
      </c>
      <c r="W7" s="13" t="n">
        <v>2704850958.1033</v>
      </c>
      <c r="X7" s="13" t="n">
        <v>2830929764.2634</v>
      </c>
      <c r="Y7" s="13" t="n">
        <v>2527738151.6452</v>
      </c>
      <c r="Z7" s="13" t="n">
        <v>2595488953.7884</v>
      </c>
      <c r="AA7" s="13" t="n">
        <v>2536588212.8848</v>
      </c>
      <c r="AB7" s="13" t="n">
        <v>3251608936.6306</v>
      </c>
      <c r="AC7" s="13" t="n">
        <v>2713655471.2253</v>
      </c>
    </row>
    <row r="8">
      <c r="A8" t="str">
        <f>N8</f>
      </c>
      <c r="B8" t="str">
        <f>O8</f>
      </c>
      <c r="C8" t="str">
        <f>P8</f>
      </c>
      <c r="M8" t="s">
        <v>56</v>
      </c>
      <c r="N8" t="s">
        <v>49</v>
      </c>
      <c r="O8" s="11" t="s">
        <v>48</v>
      </c>
      <c r="P8" s="11" t="s">
        <v>40</v>
      </c>
      <c r="Q8" s="13" t="n">
        <v>19367702734.5501</v>
      </c>
      <c r="R8" s="13" t="n">
        <v>17794882777.1162</v>
      </c>
      <c r="S8" s="13" t="n">
        <v>14685059258.4308</v>
      </c>
      <c r="T8" s="13" t="n">
        <v>17304917148.4494</v>
      </c>
      <c r="U8" s="13" t="n">
        <v>15326880287.6819</v>
      </c>
      <c r="V8" s="13" t="n">
        <v>13032537936.8157</v>
      </c>
      <c r="W8" s="13" t="n">
        <v>17278175296.8264</v>
      </c>
      <c r="X8" s="13" t="n">
        <v>9991536984.713</v>
      </c>
      <c r="Y8" s="13" t="n">
        <v>14030815392.3379</v>
      </c>
      <c r="Z8" s="13" t="n">
        <v>14935680531.2663</v>
      </c>
      <c r="AA8" s="13" t="n">
        <v>13452905471.4243</v>
      </c>
      <c r="AB8" s="13" t="n">
        <v>26534732732.502</v>
      </c>
      <c r="AC8" s="13" t="n">
        <v>14815754196.2106</v>
      </c>
    </row>
    <row r="9">
      <c r="A9" t="str">
        <f>N9</f>
      </c>
      <c r="B9" t="str">
        <f>O9</f>
      </c>
      <c r="C9" t="str">
        <f>P9</f>
      </c>
      <c r="M9" t="s">
        <v>56</v>
      </c>
      <c r="N9" t="s">
        <v>49</v>
      </c>
      <c r="O9" s="11" t="s">
        <v>48</v>
      </c>
      <c r="P9" s="11" t="s">
        <v>43</v>
      </c>
      <c r="Q9" s="13" t="n">
        <v>32678089089.9004</v>
      </c>
      <c r="R9" s="13" t="n">
        <v>31031710504.6719</v>
      </c>
      <c r="S9" s="13" t="n">
        <v>25836842127.3361</v>
      </c>
      <c r="T9" s="13" t="n">
        <v>25658103460.8032</v>
      </c>
      <c r="U9" s="13" t="n">
        <v>23686072343.7808</v>
      </c>
      <c r="V9" s="13" t="n">
        <v>24380661662.5369</v>
      </c>
      <c r="W9" s="13" t="n">
        <v>24736231798.413</v>
      </c>
      <c r="X9" s="13" t="n">
        <v>20960565568.5133</v>
      </c>
      <c r="Y9" s="13" t="n">
        <v>22493427279.9736</v>
      </c>
      <c r="Z9" s="13" t="n">
        <v>25056976197.192</v>
      </c>
      <c r="AA9" s="13" t="n">
        <v>22325154310.1434</v>
      </c>
      <c r="AB9" s="13" t="n">
        <v>26438251443.5411</v>
      </c>
      <c r="AC9" s="13" t="n">
        <v>30588315724.7901</v>
      </c>
    </row>
    <row r="10">
      <c r="A10" t="str">
        <f>N10</f>
      </c>
      <c r="B10" t="str">
        <f>O10</f>
      </c>
      <c r="C10" t="str">
        <f>P10</f>
      </c>
      <c r="M10" t="s">
        <v>57</v>
      </c>
      <c r="N10" t="s">
        <v>50</v>
      </c>
      <c r="O10" s="11" t="s">
        <v>44</v>
      </c>
      <c r="P10" s="11" t="s">
        <v>40</v>
      </c>
      <c r="Q10" s="13" t="n">
        <v>5030791128.9755</v>
      </c>
      <c r="R10" s="13" t="n">
        <v>4694319799.276</v>
      </c>
      <c r="S10" s="13" t="n">
        <v>4453105480.3049</v>
      </c>
      <c r="T10" s="13" t="n">
        <v>4211307180.2268</v>
      </c>
      <c r="U10" s="13" t="n">
        <v>4223651714.1975</v>
      </c>
      <c r="V10" s="13" t="n">
        <v>4211090447.0784</v>
      </c>
      <c r="W10" s="13" t="n">
        <v>4535169155.555</v>
      </c>
      <c r="X10" s="13" t="n">
        <v>7949301147.9257</v>
      </c>
      <c r="Y10" s="13" t="n">
        <v>8249254447.94</v>
      </c>
      <c r="Z10" s="13" t="n">
        <v>7368071066.2727</v>
      </c>
      <c r="AA10" s="13" t="n">
        <v>4811493669.4789</v>
      </c>
      <c r="AB10" s="13" t="n">
        <v>6668117532.2948</v>
      </c>
      <c r="AC10" s="13" t="n">
        <v>7894006408.4777</v>
      </c>
    </row>
    <row r="11">
      <c r="A11" t="str">
        <f>N11</f>
      </c>
      <c r="B11" t="str">
        <f>O11</f>
      </c>
      <c r="C11" t="str">
        <f>P11</f>
      </c>
      <c r="M11" t="s">
        <v>57</v>
      </c>
      <c r="N11" t="s">
        <v>50</v>
      </c>
      <c r="O11" s="11" t="s">
        <v>44</v>
      </c>
      <c r="P11" s="11" t="s">
        <v>43</v>
      </c>
      <c r="Q11" s="13" t="n">
        <v>1890845323.4521</v>
      </c>
      <c r="R11" s="13" t="n">
        <v>1830692349.8995</v>
      </c>
      <c r="S11" s="13" t="n">
        <v>1596760304.8468</v>
      </c>
      <c r="T11" s="13" t="n">
        <v>2085377466.7234</v>
      </c>
      <c r="U11" s="13" t="n">
        <v>1907312024.9201</v>
      </c>
      <c r="V11" s="13" t="n">
        <v>2000237619.9625</v>
      </c>
      <c r="W11" s="13" t="n">
        <v>2021706286.3238</v>
      </c>
      <c r="X11" s="13" t="n">
        <v>2722457427.1417</v>
      </c>
      <c r="Y11" s="13" t="n">
        <v>2479414621.4026</v>
      </c>
      <c r="Z11" s="13" t="n">
        <v>2280307483.9997</v>
      </c>
      <c r="AA11" s="13" t="n">
        <v>2063527479.1934</v>
      </c>
      <c r="AB11" s="13" t="n">
        <v>2423410056.2773</v>
      </c>
      <c r="AC11" s="13" t="n">
        <v>1833104211.6256</v>
      </c>
    </row>
    <row r="12">
      <c r="A12" t="str">
        <f>N12</f>
      </c>
      <c r="B12" t="str">
        <f>O12</f>
      </c>
      <c r="C12" t="str">
        <f>P12</f>
      </c>
      <c r="M12" t="s">
        <v>52</v>
      </c>
      <c r="N12" t="s">
        <v>50</v>
      </c>
      <c r="O12" s="11" t="s">
        <v>48</v>
      </c>
      <c r="P12" s="11" t="s">
        <v>40</v>
      </c>
      <c r="Q12" s="13" t="n">
        <v>1652880945.1172</v>
      </c>
      <c r="R12" s="13" t="n">
        <v>1916067764.9974</v>
      </c>
      <c r="S12" s="13" t="n">
        <v>1215448825.8107</v>
      </c>
      <c r="T12" s="13" t="n">
        <v>3046138201.8668</v>
      </c>
      <c r="U12" s="13" t="n">
        <v>3526829921.3241</v>
      </c>
      <c r="V12" s="13" t="n">
        <v>3522162231.3324</v>
      </c>
      <c r="W12" s="13" t="n">
        <v>2615112330.6724</v>
      </c>
      <c r="X12" s="13" t="n">
        <v>5109515014.7548</v>
      </c>
      <c r="Y12" s="13" t="n">
        <v>5020705016.3628</v>
      </c>
      <c r="Z12" s="13" t="n">
        <v>5165279502.0872</v>
      </c>
      <c r="AA12" s="13" t="n">
        <v>6733938556.3855</v>
      </c>
      <c r="AB12" s="13" t="n">
        <v>4972475726.5488</v>
      </c>
      <c r="AC12" s="13" t="n">
        <v>4590517953.7241</v>
      </c>
    </row>
    <row r="13">
      <c r="A13" t="str">
        <f>N13</f>
      </c>
      <c r="B13" t="str">
        <f>O13</f>
      </c>
      <c r="C13" t="str">
        <f>P13</f>
      </c>
      <c r="M13" t="s">
        <v>52</v>
      </c>
      <c r="N13" t="s">
        <v>50</v>
      </c>
      <c r="O13" s="11" t="s">
        <v>48</v>
      </c>
      <c r="P13" s="11" t="s">
        <v>43</v>
      </c>
      <c r="Q13" s="13" t="n">
        <v>12152242518.4098</v>
      </c>
      <c r="R13" s="13" t="n">
        <v>10874467877.7939</v>
      </c>
      <c r="S13" s="13" t="n">
        <v>8991541948.0103</v>
      </c>
      <c r="T13" s="13" t="n">
        <v>8682498040.3617</v>
      </c>
      <c r="U13" s="13" t="n">
        <v>8673866682.3793</v>
      </c>
      <c r="V13" s="13" t="n">
        <v>7892277941.6298</v>
      </c>
      <c r="W13" s="13" t="n">
        <v>8853294797.6542</v>
      </c>
      <c r="X13" s="13" t="n">
        <v>10761493976.2128</v>
      </c>
      <c r="Y13" s="13" t="n">
        <v>11026115398.8299</v>
      </c>
      <c r="Z13" s="13" t="n">
        <v>10307932274.544</v>
      </c>
      <c r="AA13" s="13" t="n">
        <v>8856999748.0501</v>
      </c>
      <c r="AB13" s="13" t="n">
        <v>9756460100.1788</v>
      </c>
      <c r="AC13" s="13" t="n">
        <v>6924094924.5444</v>
      </c>
    </row>
    <row r="14">
      <c r="A14" t="str">
        <f>N14</f>
      </c>
      <c r="B14" t="str">
        <f>O14</f>
      </c>
      <c r="C14" t="str">
        <f>P14</f>
      </c>
      <c r="M14" t="s">
        <v>53</v>
      </c>
      <c r="N14" t="s">
        <v>56</v>
      </c>
      <c r="O14" s="11" t="s">
        <v>44</v>
      </c>
      <c r="P14" s="11" t="s">
        <v>40</v>
      </c>
      <c r="Q14" s="13" t="n">
        <v>1446094369.1734</v>
      </c>
      <c r="R14" s="13" t="n">
        <v>536104754.6996</v>
      </c>
      <c r="S14" s="13" t="n">
        <v>139665854.67</v>
      </c>
      <c r="T14" s="13" t="n">
        <v>93662916.7146</v>
      </c>
      <c r="U14" s="13" t="n">
        <v>257284586.895</v>
      </c>
      <c r="V14" s="13" t="n">
        <v>826279289.2942</v>
      </c>
      <c r="W14" s="13" t="n">
        <v>2340320853.5545</v>
      </c>
      <c r="X14" s="13" t="n">
        <v>493741524.4092</v>
      </c>
      <c r="Y14" s="13" t="n">
        <v>660109534.1924</v>
      </c>
      <c r="Z14" s="13" t="n">
        <v>856292449.1533</v>
      </c>
      <c r="AA14" s="13" t="n">
        <v>619859432.5323</v>
      </c>
      <c r="AB14" s="13" t="n">
        <v>1093354425.2363</v>
      </c>
      <c r="AC14" s="13" t="n">
        <v>282398583.1566</v>
      </c>
    </row>
    <row r="15">
      <c r="A15" t="str">
        <f>N15</f>
      </c>
      <c r="B15" t="str">
        <f>O15</f>
      </c>
      <c r="C15" t="str">
        <f>P15</f>
      </c>
      <c r="M15" t="s">
        <v>53</v>
      </c>
      <c r="N15" t="s">
        <v>56</v>
      </c>
      <c r="O15" s="11" t="s">
        <v>44</v>
      </c>
      <c r="P15" s="11" t="s">
        <v>43</v>
      </c>
      <c r="Q15" s="13" t="n">
        <v>1780918489.8021</v>
      </c>
      <c r="R15" s="13" t="n">
        <v>1870589244.4372</v>
      </c>
      <c r="S15" s="13" t="n">
        <v>1425517149.6022</v>
      </c>
      <c r="T15" s="13" t="n">
        <v>1547811740.1889</v>
      </c>
      <c r="U15" s="13" t="n">
        <v>1525155809.481</v>
      </c>
      <c r="V15" s="13" t="n">
        <v>1797615730.0362</v>
      </c>
      <c r="W15" s="13" t="n">
        <v>1466981010.2999</v>
      </c>
      <c r="X15" s="13" t="n">
        <v>1663040031.821</v>
      </c>
      <c r="Y15" s="13" t="n">
        <v>1456616925.0708</v>
      </c>
      <c r="Z15" s="13" t="n">
        <v>1406242156.9783</v>
      </c>
      <c r="AA15" s="13" t="n">
        <v>1454001946.4482</v>
      </c>
      <c r="AB15" s="13" t="n">
        <v>1751420090.4863</v>
      </c>
      <c r="AC15" s="13" t="n">
        <v>35988349058.3166</v>
      </c>
    </row>
    <row r="16">
      <c r="A16" t="str">
        <f>N16</f>
      </c>
      <c r="B16" t="str">
        <f>O16</f>
      </c>
      <c r="C16" t="str">
        <f>P16</f>
      </c>
      <c r="M16" t="s">
        <v>54</v>
      </c>
      <c r="N16" t="s">
        <v>56</v>
      </c>
      <c r="O16" s="11" t="s">
        <v>48</v>
      </c>
      <c r="P16" s="11" t="s">
        <v>40</v>
      </c>
      <c r="Q16" s="13" t="n">
        <v>1359025245.5778</v>
      </c>
      <c r="R16" s="13" t="n">
        <v>5165694053.7589</v>
      </c>
      <c r="S16" s="13" t="n">
        <v>3998953220.7139</v>
      </c>
      <c r="T16" s="13" t="n">
        <v>4392316473.5491</v>
      </c>
      <c r="U16" s="13" t="n">
        <v>3809904735.3333</v>
      </c>
      <c r="V16" s="13" t="n">
        <v>3979520251.7166</v>
      </c>
      <c r="W16" s="13" t="n">
        <v>3749443284.8297</v>
      </c>
      <c r="X16" s="13" t="n">
        <v>2997010069.2525</v>
      </c>
      <c r="Y16" s="13" t="n">
        <v>6337765642.2021</v>
      </c>
      <c r="Z16" s="13" t="n">
        <v>4246095374.8562</v>
      </c>
      <c r="AA16" s="13" t="n">
        <v>2208263159.1312</v>
      </c>
      <c r="AB16" s="13" t="n">
        <v>4583984512.0708</v>
      </c>
      <c r="AC16" s="13" t="n">
        <v>2179255687.4008</v>
      </c>
    </row>
    <row r="17">
      <c r="A17" t="str">
        <f>N17</f>
      </c>
      <c r="B17" t="str">
        <f>O17</f>
      </c>
      <c r="C17" t="str">
        <f>P17</f>
      </c>
      <c r="M17" t="s">
        <v>54</v>
      </c>
      <c r="N17" t="s">
        <v>56</v>
      </c>
      <c r="O17" s="11" t="s">
        <v>48</v>
      </c>
      <c r="P17" s="11" t="s">
        <v>43</v>
      </c>
      <c r="Q17" s="13" t="n">
        <v>156151795670.347</v>
      </c>
      <c r="R17" s="13" t="n">
        <v>163765934363.939</v>
      </c>
      <c r="S17" s="13" t="n">
        <v>157453046384.816</v>
      </c>
      <c r="T17" s="13" t="n">
        <v>135316390994.563</v>
      </c>
      <c r="U17" s="13" t="n">
        <v>136244299447.236</v>
      </c>
      <c r="V17" s="13" t="n">
        <v>161230722686.522</v>
      </c>
      <c r="W17" s="13" t="n">
        <v>174372148987.591</v>
      </c>
      <c r="X17" s="13" t="n">
        <v>195667416512.582</v>
      </c>
      <c r="Y17" s="13" t="n">
        <v>209215164068.52</v>
      </c>
      <c r="Z17" s="13" t="n">
        <v>239662004533.005</v>
      </c>
      <c r="AA17" s="13" t="n">
        <v>190766201046.54</v>
      </c>
      <c r="AB17" s="13" t="n">
        <v>202940788822.312</v>
      </c>
      <c r="AC17" s="13" t="n">
        <v>217761964892.162</v>
      </c>
    </row>
    <row r="18">
      <c r="A18" t="str">
        <f>N18</f>
      </c>
      <c r="B18" t="str">
        <f>O18</f>
      </c>
      <c r="C18" t="str">
        <f>P18</f>
      </c>
      <c r="M18" t="s">
        <v>18</v>
      </c>
      <c r="N18" t="s">
        <v>57</v>
      </c>
      <c r="O18" s="11" t="s">
        <v>44</v>
      </c>
      <c r="P18" s="11" t="s">
        <v>40</v>
      </c>
      <c r="Q18" s="13" t="n">
        <v>566868.625</v>
      </c>
      <c r="R18" s="13" t="n">
        <v>2744757.5625</v>
      </c>
      <c r="S18" s="13" t="n">
        <v>740760.72</v>
      </c>
      <c r="T18" s="13" t="n">
        <v>1661330.44</v>
      </c>
      <c r="U18" s="13" t="n">
        <v>688122.1</v>
      </c>
      <c r="V18" s="13" t="n">
        <v>736637.3301</v>
      </c>
      <c r="W18" s="13" t="n">
        <v>762660.375</v>
      </c>
      <c r="X18" s="13" t="n">
        <v>1639797.9844</v>
      </c>
      <c r="Y18" s="13" t="n">
        <v>1848111.375</v>
      </c>
      <c r="Z18" s="13" t="n">
        <v>92826.6719</v>
      </c>
      <c r="AA18" s="13" t="n">
        <v>870345.9199</v>
      </c>
      <c r="AB18" s="13" t="n">
        <v>6404705</v>
      </c>
      <c r="AC18" s="13" t="n">
        <v>2401108</v>
      </c>
    </row>
    <row r="19">
      <c r="A19" t="str">
        <f>N19</f>
      </c>
      <c r="B19" t="str">
        <f>O19</f>
      </c>
      <c r="C19" t="str">
        <f>P19</f>
      </c>
      <c r="N19" t="s">
        <v>57</v>
      </c>
      <c r="O19" t="s">
        <v>48</v>
      </c>
      <c r="P19" t="s">
        <v>40</v>
      </c>
      <c r="Q19" s="13"/>
      <c r="R19" s="13"/>
      <c r="S19" s="13" t="n">
        <v>0</v>
      </c>
      <c r="T19" s="13" t="n">
        <v>0</v>
      </c>
      <c r="U19" s="13" t="n">
        <v>0</v>
      </c>
      <c r="V19" s="13" t="n">
        <v>6730011.1796</v>
      </c>
      <c r="W19" s="13" t="n">
        <v>14777288.3492</v>
      </c>
      <c r="X19" s="13" t="n">
        <v>8463297.5</v>
      </c>
      <c r="Y19" s="13" t="n">
        <v>48401939.9766</v>
      </c>
      <c r="Z19" s="13" t="n">
        <v>555936.4889</v>
      </c>
      <c r="AA19" s="13" t="n">
        <v>17967873.6832</v>
      </c>
      <c r="AB19" s="13"/>
      <c r="AC19" s="13" t="n">
        <v>608168.3125</v>
      </c>
    </row>
    <row r="20">
      <c r="A20" t="str">
        <f>N20</f>
      </c>
      <c r="B20" t="str">
        <f>O20</f>
      </c>
      <c r="C20" t="str">
        <f>P20</f>
      </c>
      <c r="N20" t="s">
        <v>57</v>
      </c>
      <c r="O20" t="s">
        <v>48</v>
      </c>
      <c r="P20" t="s">
        <v>43</v>
      </c>
      <c r="Q20" s="13" t="n">
        <v>465110922.9134</v>
      </c>
      <c r="R20" s="13" t="n">
        <v>326628729.6539</v>
      </c>
      <c r="S20" s="13" t="n">
        <v>205092408.93</v>
      </c>
      <c r="T20" s="13" t="n">
        <v>253019515.28</v>
      </c>
      <c r="U20" s="13" t="n">
        <v>124594107.6519</v>
      </c>
      <c r="V20" s="13" t="n">
        <v>187804273.1566</v>
      </c>
      <c r="W20" s="13" t="n">
        <v>125983398.2189</v>
      </c>
      <c r="X20" s="13" t="n">
        <v>141268312.7166</v>
      </c>
      <c r="Y20" s="13" t="n">
        <v>313186482.6124</v>
      </c>
      <c r="Z20" s="13" t="n">
        <v>332401939.5916</v>
      </c>
      <c r="AA20" s="13" t="n">
        <v>298326767.0599</v>
      </c>
      <c r="AB20" s="13" t="n">
        <v>340466689.9108</v>
      </c>
      <c r="AC20" s="13" t="n">
        <v>643485539.1533</v>
      </c>
    </row>
    <row r="21">
      <c r="A21" t="str">
        <f>N21</f>
      </c>
      <c r="B21" t="str">
        <f>O21</f>
      </c>
      <c r="C21" t="str">
        <f>P21</f>
      </c>
      <c r="N21" t="s">
        <v>52</v>
      </c>
      <c r="O21" t="s">
        <v>44</v>
      </c>
      <c r="P21" t="s">
        <v>40</v>
      </c>
      <c r="Q21" s="13" t="n">
        <v>192264708.408</v>
      </c>
      <c r="R21" s="13" t="n">
        <v>432461933.6948</v>
      </c>
      <c r="S21" s="13" t="n">
        <v>22668382.75</v>
      </c>
      <c r="T21" s="13" t="n">
        <v>236804941.49</v>
      </c>
      <c r="U21" s="13" t="n">
        <v>542385918.79</v>
      </c>
      <c r="V21" s="13" t="n">
        <v>-1934296.3824</v>
      </c>
      <c r="W21" s="13" t="n">
        <v>292218906.3977</v>
      </c>
      <c r="X21" s="13" t="n">
        <v>131234185.4373</v>
      </c>
      <c r="Y21" s="13" t="n">
        <v>138060396.4841</v>
      </c>
      <c r="Z21" s="13" t="n">
        <v>12037010.1016</v>
      </c>
      <c r="AA21" s="13" t="n">
        <v>20156454.8457</v>
      </c>
      <c r="AB21" s="13" t="n">
        <v>29953228.92</v>
      </c>
      <c r="AC21" s="13" t="n">
        <v>77461924.1406</v>
      </c>
    </row>
    <row r="22">
      <c r="A22" t="str">
        <f>N22</f>
      </c>
      <c r="B22" t="str">
        <f>O22</f>
      </c>
      <c r="C22" t="str">
        <f>P22</f>
      </c>
      <c r="N22" t="s">
        <v>52</v>
      </c>
      <c r="O22" t="s">
        <v>44</v>
      </c>
      <c r="P22" t="s">
        <v>43</v>
      </c>
      <c r="Q22" s="13" t="n">
        <v>6718873.5595</v>
      </c>
      <c r="R22" s="13" t="n">
        <v>0</v>
      </c>
      <c r="S22" s="13" t="n">
        <v>-958989.58</v>
      </c>
      <c r="T22" s="13"/>
      <c r="U22" s="13" t="n">
        <v>0</v>
      </c>
      <c r="V22" s="13" t="n">
        <v>-32606.1309</v>
      </c>
      <c r="W22" s="13" t="n">
        <v>3144852</v>
      </c>
      <c r="X22" s="13" t="n">
        <v>248186905.5469</v>
      </c>
      <c r="Y22" s="13" t="n">
        <v>0</v>
      </c>
      <c r="Z22" s="13"/>
      <c r="AA22" s="13" t="n">
        <v>0</v>
      </c>
      <c r="AB22" s="13" t="n">
        <v>0</v>
      </c>
      <c r="AC22" s="13" t="n">
        <v>895606920.8759</v>
      </c>
    </row>
    <row r="23">
      <c r="A23" t="str">
        <f>N23</f>
      </c>
      <c r="B23" t="str">
        <f>O23</f>
      </c>
      <c r="C23" t="str">
        <f>P23</f>
      </c>
      <c r="N23" t="s">
        <v>52</v>
      </c>
      <c r="O23" t="s">
        <v>48</v>
      </c>
      <c r="P23" t="s">
        <v>40</v>
      </c>
      <c r="Q23" s="13" t="n">
        <v>3757906313.2917</v>
      </c>
      <c r="R23" s="13" t="n">
        <v>2636339228.5612</v>
      </c>
      <c r="S23" s="13" t="n">
        <v>2406536339.1238</v>
      </c>
      <c r="T23" s="13" t="n">
        <v>1545107607.9249</v>
      </c>
      <c r="U23" s="13" t="n">
        <v>2410360406.7891</v>
      </c>
      <c r="V23" s="13" t="n">
        <v>1883751673.2956</v>
      </c>
      <c r="W23" s="13" t="n">
        <v>1337804888.0692</v>
      </c>
      <c r="X23" s="13" t="n">
        <v>1427553170.573</v>
      </c>
      <c r="Y23" s="13" t="n">
        <v>1612935761.7717</v>
      </c>
      <c r="Z23" s="13" t="n">
        <v>2055156640.7001</v>
      </c>
      <c r="AA23" s="13" t="n">
        <v>1646914171.7771</v>
      </c>
      <c r="AB23" s="13" t="n">
        <v>1925714022.7309</v>
      </c>
      <c r="AC23" s="13" t="n">
        <v>4271670114.9724</v>
      </c>
    </row>
    <row r="24">
      <c r="A24" t="str">
        <f>N24</f>
      </c>
      <c r="B24" t="str">
        <f>O24</f>
      </c>
      <c r="C24" t="str">
        <f>P24</f>
      </c>
      <c r="N24" t="s">
        <v>52</v>
      </c>
      <c r="O24" t="s">
        <v>48</v>
      </c>
      <c r="P24" t="s">
        <v>43</v>
      </c>
      <c r="Q24" s="13" t="n">
        <v>51019100108.8074</v>
      </c>
      <c r="R24" s="13" t="n">
        <v>31871614799.3289</v>
      </c>
      <c r="S24" s="13" t="n">
        <v>18343893566.3884</v>
      </c>
      <c r="T24" s="13" t="n">
        <v>15570162851.9346</v>
      </c>
      <c r="U24" s="13" t="n">
        <v>11724223835.7693</v>
      </c>
      <c r="V24" s="13" t="n">
        <v>10282135886.8852</v>
      </c>
      <c r="W24" s="13" t="n">
        <v>11975527320.6364</v>
      </c>
      <c r="X24" s="13" t="n">
        <v>11391094332.899</v>
      </c>
      <c r="Y24" s="13" t="n">
        <v>10488589097.8683</v>
      </c>
      <c r="Z24" s="13" t="n">
        <v>12205328030.7975</v>
      </c>
      <c r="AA24" s="13" t="n">
        <v>11935398072.6335</v>
      </c>
      <c r="AB24" s="13" t="n">
        <v>11322813008.8678</v>
      </c>
      <c r="AC24" s="13" t="n">
        <v>25240507801.2466</v>
      </c>
    </row>
    <row r="25">
      <c r="A25" t="str">
        <f>N25</f>
      </c>
      <c r="B25" t="str">
        <f>O25</f>
      </c>
      <c r="C25" t="str">
        <f>P25</f>
      </c>
      <c r="N25" t="s">
        <v>53</v>
      </c>
      <c r="O25" t="s">
        <v>44</v>
      </c>
      <c r="P25" t="s">
        <v>40</v>
      </c>
      <c r="Q25" s="13" t="n">
        <v>4155345142.6165</v>
      </c>
      <c r="R25" s="13" t="n">
        <v>3780309904.407</v>
      </c>
      <c r="S25" s="13" t="n">
        <v>3134498156.5773</v>
      </c>
      <c r="T25" s="13" t="n">
        <v>3434135993.742</v>
      </c>
      <c r="U25" s="13" t="n">
        <v>3221896364.8284</v>
      </c>
      <c r="V25" s="13" t="n">
        <v>3904947813.0973</v>
      </c>
      <c r="W25" s="13" t="n">
        <v>4859255381.0139</v>
      </c>
      <c r="X25" s="13" t="n">
        <v>5357660292.0929</v>
      </c>
      <c r="Y25" s="13" t="n">
        <v>5880923664.0743</v>
      </c>
      <c r="Z25" s="13" t="n">
        <v>5956682767.94</v>
      </c>
      <c r="AA25" s="13" t="n">
        <v>6502683225.7105</v>
      </c>
      <c r="AB25" s="13" t="n">
        <v>6037968318.0092</v>
      </c>
      <c r="AC25" s="13" t="n">
        <v>7892312416.3985</v>
      </c>
    </row>
    <row r="26">
      <c r="A26" t="str">
        <f>N26</f>
      </c>
      <c r="B26" t="str">
        <f>O26</f>
      </c>
      <c r="C26" t="str">
        <f>P26</f>
      </c>
      <c r="N26" t="s">
        <v>53</v>
      </c>
      <c r="O26" t="s">
        <v>44</v>
      </c>
      <c r="P26" t="s">
        <v>43</v>
      </c>
      <c r="Q26" s="13" t="n">
        <v>2336264428.3299</v>
      </c>
      <c r="R26" s="13" t="n">
        <v>2518158419.0719</v>
      </c>
      <c r="S26" s="13" t="n">
        <v>2667841782.2859</v>
      </c>
      <c r="T26" s="13" t="n">
        <v>3065056373.78</v>
      </c>
      <c r="U26" s="13" t="n">
        <v>3581946759.9662</v>
      </c>
      <c r="V26" s="13" t="n">
        <v>3543175256.3549</v>
      </c>
      <c r="W26" s="13" t="n">
        <v>3267773533.1762</v>
      </c>
      <c r="X26" s="13" t="n">
        <v>5240083219.9484</v>
      </c>
      <c r="Y26" s="13" t="n">
        <v>5048601648.6943</v>
      </c>
      <c r="Z26" s="13" t="n">
        <v>5274474508.0714</v>
      </c>
      <c r="AA26" s="13" t="n">
        <v>4355524090.5315</v>
      </c>
      <c r="AB26" s="13" t="n">
        <v>4714377177.6137</v>
      </c>
      <c r="AC26" s="13" t="n">
        <v>4480358111.3698</v>
      </c>
    </row>
    <row r="27">
      <c r="A27" t="str">
        <f>N27</f>
      </c>
      <c r="B27" t="str">
        <f>O27</f>
      </c>
      <c r="C27" t="str">
        <f>P27</f>
      </c>
      <c r="N27" t="s">
        <v>53</v>
      </c>
      <c r="O27" t="s">
        <v>48</v>
      </c>
      <c r="P27" t="s">
        <v>40</v>
      </c>
      <c r="Q27" s="13" t="n">
        <v>782727152.7794</v>
      </c>
      <c r="R27" s="13" t="n">
        <v>1047041842.4713</v>
      </c>
      <c r="S27" s="13" t="n">
        <v>421366307.1128</v>
      </c>
      <c r="T27" s="13" t="n">
        <v>587128464.2382</v>
      </c>
      <c r="U27" s="13" t="n">
        <v>422265655.455</v>
      </c>
      <c r="V27" s="13" t="n">
        <v>624974653.3533</v>
      </c>
      <c r="W27" s="13" t="n">
        <v>604655720.9839</v>
      </c>
      <c r="X27" s="13" t="n">
        <v>1246339744.0352</v>
      </c>
      <c r="Y27" s="13" t="n">
        <v>1092908586.7874</v>
      </c>
      <c r="Z27" s="13" t="n">
        <v>1002362522.5458</v>
      </c>
      <c r="AA27" s="13" t="n">
        <v>634695262.5169</v>
      </c>
      <c r="AB27" s="13" t="n">
        <v>729716248.4337</v>
      </c>
      <c r="AC27" s="13" t="n">
        <v>719010053.9841</v>
      </c>
    </row>
    <row r="28">
      <c r="A28" t="str">
        <f>N28</f>
      </c>
      <c r="B28" t="str">
        <f>O28</f>
      </c>
      <c r="C28" t="str">
        <f>P28</f>
      </c>
      <c r="N28" t="s">
        <v>53</v>
      </c>
      <c r="O28" t="s">
        <v>48</v>
      </c>
      <c r="P28" t="s">
        <v>43</v>
      </c>
      <c r="Q28" s="13" t="n">
        <v>11625871048.1622</v>
      </c>
      <c r="R28" s="13" t="n">
        <v>10705165300.0627</v>
      </c>
      <c r="S28" s="13" t="n">
        <v>9314890607.8811</v>
      </c>
      <c r="T28" s="13" t="n">
        <v>9049572617.4155</v>
      </c>
      <c r="U28" s="13" t="n">
        <v>8395769120.2479</v>
      </c>
      <c r="V28" s="13" t="n">
        <v>8699923723.1631</v>
      </c>
      <c r="W28" s="13" t="n">
        <v>9333199107.132</v>
      </c>
      <c r="X28" s="13" t="n">
        <v>10696637820.5231</v>
      </c>
      <c r="Y28" s="13" t="n">
        <v>10959958824.1943</v>
      </c>
      <c r="Z28" s="13" t="n">
        <v>10190699434.101</v>
      </c>
      <c r="AA28" s="13" t="n">
        <v>9684906209.4767</v>
      </c>
      <c r="AB28" s="13" t="n">
        <v>10023739383.9481</v>
      </c>
      <c r="AC28" s="13" t="n">
        <v>6548339882.649</v>
      </c>
    </row>
    <row r="29">
      <c r="A29" t="str">
        <f>N29</f>
      </c>
      <c r="B29" t="str">
        <f>O29</f>
      </c>
      <c r="C29" t="str">
        <f>P29</f>
      </c>
      <c r="N29" t="s">
        <v>54</v>
      </c>
      <c r="O29" t="s">
        <v>44</v>
      </c>
      <c r="P29" t="s">
        <v>40</v>
      </c>
      <c r="Q29" s="13" t="n">
        <v>566142555.4208</v>
      </c>
      <c r="R29" s="13" t="n">
        <v>435766872.5077</v>
      </c>
      <c r="S29" s="13" t="n">
        <v>209284093.4445</v>
      </c>
      <c r="T29" s="13" t="n">
        <v>251278211.2131</v>
      </c>
      <c r="U29" s="13" t="n">
        <v>235751099.2538</v>
      </c>
      <c r="V29" s="13" t="n">
        <v>194402020.6435</v>
      </c>
      <c r="W29" s="13" t="n">
        <v>152884836.0763</v>
      </c>
      <c r="X29" s="13" t="n">
        <v>183624001.902</v>
      </c>
      <c r="Y29" s="13" t="n">
        <v>252852819.0971</v>
      </c>
      <c r="Z29" s="13" t="n">
        <v>143103158.0568</v>
      </c>
      <c r="AA29" s="13" t="n">
        <v>92272452.9757</v>
      </c>
      <c r="AB29" s="13" t="n">
        <v>91164822.42</v>
      </c>
      <c r="AC29" s="13" t="n">
        <v>539862023.8513</v>
      </c>
    </row>
    <row r="30">
      <c r="A30" t="str">
        <f>N30</f>
      </c>
      <c r="B30" t="str">
        <f>O30</f>
      </c>
      <c r="C30" t="str">
        <f>P30</f>
      </c>
      <c r="N30" t="s">
        <v>54</v>
      </c>
      <c r="O30" t="s">
        <v>44</v>
      </c>
      <c r="P30" t="s">
        <v>43</v>
      </c>
      <c r="Q30" s="13" t="n">
        <v>155294748.9876</v>
      </c>
      <c r="R30" s="13" t="n">
        <v>128542215.1719</v>
      </c>
      <c r="S30" s="13" t="n">
        <v>63176245.83</v>
      </c>
      <c r="T30" s="13" t="n">
        <v>91340616.04</v>
      </c>
      <c r="U30" s="13" t="n">
        <v>63196411.41</v>
      </c>
      <c r="V30" s="13" t="n">
        <v>70051809.5925</v>
      </c>
      <c r="W30" s="13" t="n">
        <v>44974804.3729</v>
      </c>
      <c r="X30" s="13" t="n">
        <v>78638020.943</v>
      </c>
      <c r="Y30" s="13" t="n">
        <v>61863226.6998</v>
      </c>
      <c r="Z30" s="13" t="n">
        <v>90495702.3871</v>
      </c>
      <c r="AA30" s="13" t="n">
        <v>74385576.5232</v>
      </c>
      <c r="AB30" s="13" t="n">
        <v>72102200.76</v>
      </c>
      <c r="AC30" s="13" t="n">
        <v>129346041.3345</v>
      </c>
    </row>
    <row r="31">
      <c r="A31" t="str">
        <f>N31</f>
      </c>
      <c r="B31" t="str">
        <f>O31</f>
      </c>
      <c r="C31" t="str">
        <f>P31</f>
      </c>
      <c r="N31" t="s">
        <v>54</v>
      </c>
      <c r="O31" t="s">
        <v>48</v>
      </c>
      <c r="P31" t="s">
        <v>40</v>
      </c>
      <c r="Q31" s="13" t="n">
        <v>538673324.8454</v>
      </c>
      <c r="R31" s="13" t="n">
        <v>132005371.4878</v>
      </c>
      <c r="S31" s="13" t="n">
        <v>190654254.0663</v>
      </c>
      <c r="T31" s="13" t="n">
        <v>104461074.5923</v>
      </c>
      <c r="U31" s="13" t="n">
        <v>117252511.7294</v>
      </c>
      <c r="V31" s="13" t="n">
        <v>276715200.3364</v>
      </c>
      <c r="W31" s="13" t="n">
        <v>83094992.6849</v>
      </c>
      <c r="X31" s="13" t="n">
        <v>95836781.4981</v>
      </c>
      <c r="Y31" s="13" t="n">
        <v>164604608.9051</v>
      </c>
      <c r="Z31" s="13" t="n">
        <v>140186168.8601</v>
      </c>
      <c r="AA31" s="13" t="n">
        <v>171298440.2363</v>
      </c>
      <c r="AB31" s="13" t="n">
        <v>158093820.7587</v>
      </c>
      <c r="AC31" s="13" t="n">
        <v>1179498841.4085</v>
      </c>
    </row>
    <row r="32">
      <c r="A32" t="str">
        <f>N32</f>
      </c>
      <c r="B32" t="str">
        <f>O32</f>
      </c>
      <c r="C32" t="str">
        <f>P32</f>
      </c>
      <c r="N32" t="s">
        <v>54</v>
      </c>
      <c r="O32" t="s">
        <v>48</v>
      </c>
      <c r="P32" t="s">
        <v>43</v>
      </c>
      <c r="Q32" s="13" t="n">
        <v>2077452986.4462</v>
      </c>
      <c r="R32" s="13" t="n">
        <v>1738367445.8457</v>
      </c>
      <c r="S32" s="13" t="n">
        <v>1018069441.8724</v>
      </c>
      <c r="T32" s="13" t="n">
        <v>875599701.7663</v>
      </c>
      <c r="U32" s="13" t="n">
        <v>621238211.4469</v>
      </c>
      <c r="V32" s="13" t="n">
        <v>580884746.3038</v>
      </c>
      <c r="W32" s="13" t="n">
        <v>706072321.3118</v>
      </c>
      <c r="X32" s="13" t="n">
        <v>651249719.9328</v>
      </c>
      <c r="Y32" s="13" t="n">
        <v>833061764.7372</v>
      </c>
      <c r="Z32" s="13" t="n">
        <v>711390378.375</v>
      </c>
      <c r="AA32" s="13" t="n">
        <v>311963667.4951</v>
      </c>
      <c r="AB32" s="13" t="n">
        <v>387556420.6569</v>
      </c>
      <c r="AC32" s="13" t="n">
        <v>1654019811.481</v>
      </c>
    </row>
    <row r="33">
      <c r="A33" t="str">
        <f>N33</f>
      </c>
      <c r="B33" t="str">
        <f>O33</f>
      </c>
      <c r="C33" t="str">
        <f>P33</f>
      </c>
      <c r="N33" t="s">
        <v>18</v>
      </c>
      <c r="O33" t="s">
        <v>19</v>
      </c>
      <c r="P33" t="s">
        <v>19</v>
      </c>
      <c r="Q33" s="13" t="str">
        <f>Sum(Q2:Q32)</f>
      </c>
      <c r="R33" s="13" t="str">
        <f>Sum(R2:R32)</f>
      </c>
      <c r="S33" s="13" t="str">
        <f>Sum(S2:S32)</f>
      </c>
      <c r="T33" s="13" t="str">
        <f>Sum(T2:T32)</f>
      </c>
      <c r="U33" s="13" t="str">
        <f>Sum(U2:U32)</f>
      </c>
      <c r="V33" s="13" t="str">
        <f>Sum(V2:V32)</f>
      </c>
      <c r="W33" s="13" t="str">
        <f>Sum(W2:W32)</f>
      </c>
      <c r="X33" s="13" t="str">
        <f>Sum(X2:X32)</f>
      </c>
      <c r="Y33" s="13" t="str">
        <f>Sum(Y2:Y32)</f>
      </c>
      <c r="Z33" s="13" t="str">
        <f>Sum(Z2:Z32)</f>
      </c>
      <c r="AA33" s="13" t="str">
        <f>Sum(AA2:AA32)</f>
      </c>
      <c r="AB33" s="13" t="str">
        <f>Sum(AB2:AB32)</f>
      </c>
      <c r="AC33" s="13" t="n">
        <v>57206260748.585</v>
      </c>
    </row>
    <row r="34">
      <c r="A34" t="str">
        <f>N34</f>
      </c>
      <c r="B34" t="str">
        <f>O34</f>
      </c>
      <c r="C34" t="str">
        <f>P34</f>
      </c>
      <c r="N34" t="s">
        <v>18</v>
      </c>
      <c r="O34" t="s">
        <v>19</v>
      </c>
      <c r="P34" t="s">
        <v>19</v>
      </c>
      <c r="Q34" s="10" t="str">
        <f>Sum(Q2:Q33)</f>
      </c>
      <c r="R34" s="10" t="str">
        <f>Sum(R2:R33)</f>
      </c>
      <c r="S34" s="10" t="str">
        <f>Sum(S2:S33)</f>
      </c>
      <c r="T34" s="10" t="str">
        <f>Sum(T2:T33)</f>
      </c>
      <c r="U34" s="10" t="str">
        <f>Sum(U2:U33)</f>
      </c>
      <c r="V34" s="10" t="str">
        <f>Sum(V2:V33)</f>
      </c>
      <c r="W34" s="10" t="str">
        <f>Sum(W2:W33)</f>
      </c>
      <c r="X34" s="10" t="str">
        <f>Sum(X2:X33)</f>
      </c>
      <c r="Y34" s="10" t="str">
        <f>Sum(Y2:Y33)</f>
      </c>
      <c r="Z34" s="10" t="str">
        <f>Sum(Z2:Z33)</f>
      </c>
      <c r="AA34" s="10" t="str">
        <f>Sum(AA2:AA33)</f>
      </c>
      <c r="AB34" s="10" t="str">
        <f>Sum(AB2:AB33)</f>
      </c>
      <c r="AC34" s="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../output/AcqTrends//CSIS_DoD_DIB_Trends.xlsx</dc:creator>
  <cp:lastModifiedBy>../output/AcqTrends//CSIS_DoD_DIB_Trends.xlsx</cp:lastModifiedBy>
  <dcterms:created xsi:type="dcterms:W3CDTF">2024-04-16T22:21:28Z</dcterms:created>
</coreProperties>
</file>