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 standalone="yes"?><workbook xmlns="http://schemas.openxmlformats.org/spreadsheetml/2006/main" xmlns:r="http://schemas.openxmlformats.org/officeDocument/2006/relationships" xmlns:mc="http://schemas.openxmlformats.org/markup-compatibility/2006" mc:Ignorable="x15 xr xr6 xr10 xr2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<workbookPr date1904="false"/><bookViews><workbookView xWindow="0" yWindow="0" windowWidth="13125" windowHeight="6105" firstSheet="0" activeTab="0"/></bookViews><sheets><sheet name="1 Budg" sheetId="1" state="visible" r:id="rId1"/><sheet name="2 K&Ota" sheetId="2" state="visible" r:id="rId2"/><sheet name="3 Plat" sheetId="3" state="visible" r:id="rId3"/><sheet name="5 Vend" sheetId="4" state="visible" r:id="rId4"/><sheet name="9 Dur" sheetId="5" state="visible" r:id="rId5"/><sheet name="11 OTAtype" sheetId="6" state="visible" r:id="rId6"/></sheets></workbook>
</file>

<file path=xl/sharedStrings.xml><?xml version="1.0" encoding="utf-8"?>
<sst xmlns="http://schemas.openxmlformats.org/spreadsheetml/2006/main" count="95" uniqueCount="95">
  <si>
    <t xml:space="preserve">source</t>
  </si>
  <si>
    <t xml:space="preserve">FMS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</si>
  <si>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</si>
  <si>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</si>
  <si>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</si>
  <si>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</si>
  <si>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</si>
  <si>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</si>
  <si>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</si>
  <si>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</si>
  <si>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</si>
  <si>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</si>
  <si>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</si>
  <si>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</si>
  <si>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</si>
  <si>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</si>
  <si>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</si>
  <si>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</si>
  <si>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</si>
  <si>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</si>
  <si>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</si>
  <si>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</si>
  <si>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</si>
  <si>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</si>
  <si>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</si>
  <si>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</si>
  <si>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</si>
  <si>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</si>
  <si>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</si>
  <si>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</si>
  <si>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</si>
  <si>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</si>
  <si>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</si>
  <si>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</si>
  <si>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</si>
  <si>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</si>
  <si>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</si>
  <si>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</si>
  <si>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</si>
  <si>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</si>
  <si>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</si>
  <si>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Contract</t>
  </si>
  <si>
    <t xml:space="preserve">Obligations (includes FMS)</t>
  </si>
  <si>
    <t xml:space="preserve">Obligations (no FMS)</t>
  </si>
  <si>
    <t xml:space="preserve">Obligations (reliable
FMS labels not available)</t>
  </si>
  <si>
    <t xml:space="preserve">TOA</t>
  </si>
  <si>
    <t xml:space="preserve">Grand Total</t>
  </si>
  <si>
    <t xml:space="preserve"/>
  </si>
  <si>
    <t xml:space="preserve">AreaType</t>
  </si>
  <si>
    <t xml:space="preserve">SimpleAreaType</t>
  </si>
  <si>
    <t xml:space="preserve">OTA for Production</t>
  </si>
  <si>
    <t xml:space="preserve">Products and Production</t>
  </si>
  <si>
    <t xml:space="preserve">Contract for Products</t>
  </si>
  <si>
    <t xml:space="preserve">OTA for Prototype</t>
  </si>
  <si>
    <t xml:space="preserve">R&amp;D and Prototypes</t>
  </si>
  <si>
    <t xml:space="preserve">Contract for R&amp;D</t>
  </si>
  <si>
    <t xml:space="preserve">Contract for Services</t>
  </si>
  <si>
    <t xml:space="preserve">Services</t>
  </si>
  <si>
    <t xml:space="preserve">Unlabeled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</si>
  <si>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</si>
  <si>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</si>
  <si>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</si>
  <si>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</si>
  <si>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</si>
  <si>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</si>
  <si>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</si>
  <si>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</si>
  <si>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</si>
  <si>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</si>
  <si>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</si>
  <si>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</si>
  <si>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VendorSize_Intl</t>
  </si>
  <si>
    <t xml:space="preserve">International</t>
  </si>
  <si>
    <t xml:space="preserve">U.S. Big Five</t>
  </si>
  <si>
    <t xml:space="preserve">U.S. Large</t>
  </si>
  <si>
    <t xml:space="preserve">U.S. Medium</t>
  </si>
  <si>
    <t xml:space="preserve">U.S. Small</t>
  </si>
  <si>
    <t xml:space="preserve">UnmodifiedUltimateDurationCategory</t>
  </si>
  <si>
    <t xml:space="preserve">&lt;=2 Months</t>
  </si>
  <si>
    <t xml:space="preserve">&gt;1-2 Years</t>
  </si>
  <si>
    <t xml:space="preserve">&gt;2-4 Years</t>
  </si>
  <si>
    <t xml:space="preserve">&gt;2-7 Months</t>
  </si>
  <si>
    <t xml:space="preserve">&gt;4 years</t>
  </si>
  <si>
    <t xml:space="preserve">&gt;7-12 Months</t>
  </si>
  <si>
    <t xml:space="preserve">SubCustomer.OTA.sum</t>
  </si>
  <si>
    <t xml:space="preserve">TypeOfAgreement</t>
  </si>
  <si>
    <t xml:space="preserve">Army</t>
  </si>
  <si>
    <t xml:space="preserve">Prototype</t>
  </si>
  <si>
    <t xml:space="preserve">Production</t>
  </si>
  <si>
    <t xml:space="preserve">Navy</t>
  </si>
  <si>
    <t xml:space="preserve">Air Force</t>
  </si>
  <si>
    <t xml:space="preserve">SDA</t>
  </si>
  <si>
    <t xml:space="preserve">MDA</t>
  </si>
  <si>
    <t xml:space="preserve">DARPA</t>
  </si>
  <si>
    <t xml:space="preserve">Other DoD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</si>
</sst>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9" formatCode="0.00,,,&quot;B&quot;"/>
    <numFmt numFmtId="170" formatCode="0.00,,,&quot;B&quot;"/>
    <numFmt numFmtId="173" formatCode="0.00,,,&quot;B&quot;"/>
    <numFmt numFmtId="174" formatCode="0.00,,,&quot;B&quot;"/>
    <numFmt numFmtId="175" formatCode="0.00,,,&quot;B&quot;"/>
    <numFmt numFmtId="177" formatCode="0.00,,,&quot;B&quot;"/>
    <numFmt numFmtId="17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>
      <c r="A2" t="str">
        <f>M2</f>
      </c>
      <c r="B2" t="str">
        <f>N2</f>
      </c>
      <c r="M2" t="s">
        <v>41</v>
      </c>
      <c r="N2" t="s">
        <v>42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 t="n">
        <v>27766409244.5725</v>
      </c>
      <c r="AL2" s="2" t="n">
        <v>20117589432.5252</v>
      </c>
      <c r="AM2" s="2" t="n">
        <v>15814444285.1675</v>
      </c>
      <c r="AN2" s="2" t="n">
        <v>24205301305.0384</v>
      </c>
      <c r="AO2" s="2" t="n">
        <v>33686791345.6108</v>
      </c>
      <c r="AP2" s="2" t="n">
        <v>31035471218.9151</v>
      </c>
      <c r="AQ2" s="2" t="n">
        <v>34812921569.4345</v>
      </c>
      <c r="AR2" s="2" t="n">
        <v>38372888881.5383</v>
      </c>
      <c r="AS2" s="2" t="n">
        <v>50101609453.4146</v>
      </c>
      <c r="AT2" s="2" t="n">
        <v>24784144858.8701</v>
      </c>
      <c r="AU2" s="2" t="n">
        <v>38727720245.0645</v>
      </c>
      <c r="AV2" s="2" t="n">
        <v>65793606575.0316</v>
      </c>
      <c r="AW2" s="2"/>
      <c r="AX2" s="2"/>
      <c r="AY2" s="2"/>
      <c r="AZ2" s="2"/>
      <c r="BA2" s="2"/>
      <c r="BB2" s="2"/>
    </row>
    <row r="3">
      <c r="A3" t="str">
        <f>M3</f>
      </c>
      <c r="B3" t="str">
        <f>N3</f>
      </c>
      <c r="M3" t="s">
        <v>41</v>
      </c>
      <c r="N3" t="s">
        <v>43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n">
        <v>329870021411.014</v>
      </c>
      <c r="AL3" s="2" t="n">
        <v>286463462910.156</v>
      </c>
      <c r="AM3" s="2" t="n">
        <v>267469916339.332</v>
      </c>
      <c r="AN3" s="2" t="n">
        <v>249972893535.921</v>
      </c>
      <c r="AO3" s="2" t="n">
        <v>264674994282.781</v>
      </c>
      <c r="AP3" s="2" t="n">
        <v>289580375586.423</v>
      </c>
      <c r="AQ3" s="2" t="n">
        <v>324142899184.017</v>
      </c>
      <c r="AR3" s="2" t="n">
        <v>345482517268.407</v>
      </c>
      <c r="AS3" s="2" t="n">
        <v>372499943849.534</v>
      </c>
      <c r="AT3" s="2" t="n">
        <v>362279784320.787</v>
      </c>
      <c r="AU3" s="2" t="n">
        <v>375515873709.073</v>
      </c>
      <c r="AV3" s="2" t="n">
        <v>390453368175.855</v>
      </c>
      <c r="AW3" s="2"/>
      <c r="AX3" s="2"/>
      <c r="AY3" s="2"/>
      <c r="AZ3" s="2"/>
      <c r="BA3" s="2"/>
      <c r="BB3" s="2"/>
    </row>
    <row r="4">
      <c r="A4" t="str">
        <f>M4</f>
      </c>
      <c r="B4" t="str">
        <f>N4</f>
      </c>
      <c r="M4" t="s">
        <v>41</v>
      </c>
      <c r="N4" t="s">
        <v>44</v>
      </c>
      <c r="O4" s="2" t="n">
        <v>120350129405</v>
      </c>
      <c r="P4" s="2" t="n">
        <v>136154193844</v>
      </c>
      <c r="Q4" s="2" t="n">
        <v>123406660550</v>
      </c>
      <c r="R4" s="2" t="n">
        <v>121373382142</v>
      </c>
      <c r="S4" s="2" t="n">
        <v>117161902725</v>
      </c>
      <c r="T4" s="2" t="n">
        <v>116592014868</v>
      </c>
      <c r="U4" s="2" t="n">
        <v>118448779098</v>
      </c>
      <c r="V4" s="2" t="n">
        <v>115982151879</v>
      </c>
      <c r="W4" s="2" t="n">
        <v>116965882167</v>
      </c>
      <c r="X4" s="2" t="n">
        <v>122185036488</v>
      </c>
      <c r="Y4" s="2" t="n">
        <v>132178486506.387</v>
      </c>
      <c r="Z4" s="2" t="n">
        <v>143993638543.836</v>
      </c>
      <c r="AA4" s="2" t="n">
        <v>169810521226.128</v>
      </c>
      <c r="AB4" s="2" t="n">
        <v>211533087512.337</v>
      </c>
      <c r="AC4" s="2" t="n">
        <v>229761957048.789</v>
      </c>
      <c r="AD4" s="2" t="n">
        <v>265663361025.89</v>
      </c>
      <c r="AE4" s="2" t="n">
        <v>295165178110.853</v>
      </c>
      <c r="AF4" s="2" t="n">
        <v>328153480580.909</v>
      </c>
      <c r="AG4" s="2" t="n">
        <v>377988099747.404</v>
      </c>
      <c r="AH4" s="2" t="n">
        <v>381555380786.985</v>
      </c>
      <c r="AI4" s="2" t="n">
        <v>362403868841.008</v>
      </c>
      <c r="AJ4" s="2" t="n">
        <v>368565915961.162</v>
      </c>
      <c r="AK4" s="2"/>
      <c r="AL4" s="2"/>
      <c r="AM4" s="2"/>
      <c r="AN4" s="2" t="n">
        <v>6246925.665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>
      <c r="A5" t="str">
        <f>M5</f>
      </c>
      <c r="B5" t="str">
        <f>N5</f>
      </c>
      <c r="M5" t="s">
        <v>45</v>
      </c>
      <c r="N5" t="s">
        <v>43</v>
      </c>
      <c r="O5" s="2" t="n">
        <v>291356000000</v>
      </c>
      <c r="P5" s="2" t="n">
        <v>310620000000</v>
      </c>
      <c r="Q5" s="2" t="n">
        <v>285195000000</v>
      </c>
      <c r="R5" s="2" t="n">
        <v>269655000000</v>
      </c>
      <c r="S5" s="2" t="n">
        <v>251339000000</v>
      </c>
      <c r="T5" s="2" t="n">
        <v>254215000000</v>
      </c>
      <c r="U5" s="2" t="n">
        <v>255052000000</v>
      </c>
      <c r="V5" s="2" t="n">
        <v>254186000000</v>
      </c>
      <c r="W5" s="2" t="n">
        <v>259123000000</v>
      </c>
      <c r="X5" s="2" t="n">
        <v>272729000000</v>
      </c>
      <c r="Y5" s="2" t="n">
        <v>286958000000</v>
      </c>
      <c r="Z5" s="2" t="n">
        <v>316540000000</v>
      </c>
      <c r="AA5" s="2" t="n">
        <v>355378000000</v>
      </c>
      <c r="AB5" s="2" t="n">
        <v>433024000000</v>
      </c>
      <c r="AC5" s="2" t="n">
        <v>456052000000</v>
      </c>
      <c r="AD5" s="2" t="n">
        <v>502476000000</v>
      </c>
      <c r="AE5" s="2" t="n">
        <v>536272000000</v>
      </c>
      <c r="AF5" s="2" t="n">
        <v>603872000000</v>
      </c>
      <c r="AG5" s="2" t="n">
        <v>669279000000</v>
      </c>
      <c r="AH5" s="2" t="n">
        <v>665861000000</v>
      </c>
      <c r="AI5" s="2" t="n">
        <v>691791000000</v>
      </c>
      <c r="AJ5" s="2" t="n">
        <v>689092000000</v>
      </c>
      <c r="AK5" s="2" t="n">
        <v>652288000000</v>
      </c>
      <c r="AL5" s="2" t="n">
        <v>585393000000</v>
      </c>
      <c r="AM5" s="2" t="n">
        <v>581188000000</v>
      </c>
      <c r="AN5" s="2" t="n">
        <v>565403000000</v>
      </c>
      <c r="AO5" s="2" t="n">
        <v>587978000000</v>
      </c>
      <c r="AP5" s="2" t="n">
        <v>609287000000</v>
      </c>
      <c r="AQ5" s="2" t="n">
        <v>672960000000</v>
      </c>
      <c r="AR5" s="2" t="n">
        <v>693001000000</v>
      </c>
      <c r="AS5" s="2" t="n">
        <v>725757000000</v>
      </c>
      <c r="AT5" s="2" t="n">
        <v>711039000000</v>
      </c>
      <c r="AU5" s="2" t="n">
        <v>769467000000</v>
      </c>
      <c r="AV5" s="2" t="n">
        <v>853072000000</v>
      </c>
      <c r="AW5" s="2" t="n">
        <v>842157000000</v>
      </c>
      <c r="AX5" s="2" t="n">
        <v>859652000000</v>
      </c>
      <c r="AY5" s="2" t="n">
        <v>877652000000</v>
      </c>
      <c r="AZ5" s="2" t="n">
        <v>896152000000</v>
      </c>
      <c r="BA5" s="2" t="n">
        <v>914952000000</v>
      </c>
      <c r="BB5" s="2"/>
    </row>
    <row r="6">
      <c r="A6" t="str">
        <f>M6</f>
      </c>
      <c r="B6" t="str">
        <f>N6</f>
      </c>
      <c r="M6" t="s">
        <v>46</v>
      </c>
      <c r="N6" t="s">
        <v>47</v>
      </c>
      <c r="O6" s="2" t="str">
        <f>Sum(O2:O5)</f>
      </c>
      <c r="P6" s="2" t="str">
        <f>Sum(P2:P5)</f>
      </c>
      <c r="Q6" s="2" t="str">
        <f>Sum(Q2:Q5)</f>
      </c>
      <c r="R6" s="2" t="str">
        <f>Sum(R2:R5)</f>
      </c>
      <c r="S6" s="2" t="str">
        <f>Sum(S2:S5)</f>
      </c>
      <c r="T6" s="2" t="str">
        <f>Sum(T2:T5)</f>
      </c>
      <c r="U6" s="2" t="str">
        <f>Sum(U2:U5)</f>
      </c>
      <c r="V6" s="2" t="str">
        <f>Sum(V2:V5)</f>
      </c>
      <c r="W6" s="2" t="str">
        <f>Sum(W2:W5)</f>
      </c>
      <c r="X6" s="2" t="str">
        <f>Sum(X2:X5)</f>
      </c>
      <c r="Y6" s="2" t="str">
        <f>Sum(Y2:Y5)</f>
      </c>
      <c r="Z6" s="2" t="str">
        <f>Sum(Z2:Z5)</f>
      </c>
      <c r="AA6" s="2" t="str">
        <f>Sum(AA2:AA5)</f>
      </c>
      <c r="AB6" s="2" t="str">
        <f>Sum(AB2:AB5)</f>
      </c>
      <c r="AC6" s="2" t="str">
        <f>Sum(AC2:AC5)</f>
      </c>
      <c r="AD6" s="2" t="str">
        <f>Sum(AD2:AD5)</f>
      </c>
      <c r="AE6" s="2" t="str">
        <f>Sum(AE2:AE5)</f>
      </c>
      <c r="AF6" s="2" t="str">
        <f>Sum(AF2:AF5)</f>
      </c>
      <c r="AG6" s="2" t="str">
        <f>Sum(AG2:AG5)</f>
      </c>
      <c r="AH6" s="2" t="str">
        <f>Sum(AH2:AH5)</f>
      </c>
      <c r="AI6" s="2" t="str">
        <f>Sum(AI2:AI5)</f>
      </c>
      <c r="AJ6" s="2" t="str">
        <f>Sum(AJ2:AJ5)</f>
      </c>
      <c r="AK6" s="2" t="str">
        <f>Sum(AK2:AK5)</f>
      </c>
      <c r="AL6" s="2" t="str">
        <f>Sum(AL2:AL5)</f>
      </c>
      <c r="AM6" s="2" t="str">
        <f>Sum(AM2:AM5)</f>
      </c>
      <c r="AN6" s="2" t="str">
        <f>Sum(AN2:AN5)</f>
      </c>
      <c r="AO6" s="2" t="str">
        <f>Sum(AO2:AO5)</f>
      </c>
      <c r="AP6" s="2" t="str">
        <f>Sum(AP2:AP5)</f>
      </c>
      <c r="AQ6" s="2" t="str">
        <f>Sum(AQ2:AQ5)</f>
      </c>
      <c r="AR6" s="2" t="str">
        <f>Sum(AR2:AR5)</f>
      </c>
      <c r="AS6" s="2" t="str">
        <f>Sum(AS2:AS5)</f>
      </c>
      <c r="AT6" s="2" t="str">
        <f>Sum(AT2:AT5)</f>
      </c>
      <c r="AU6" s="2" t="str">
        <f>Sum(AU2:AU5)</f>
      </c>
      <c r="AV6" s="2" t="str">
        <f>Sum(AV2:AV5)</f>
      </c>
      <c r="AW6" s="2" t="str">
        <f>Sum(AW2:AW5)</f>
      </c>
      <c r="AX6" s="2" t="str">
        <f>Sum(AX2:AX5)</f>
      </c>
      <c r="AY6" s="2" t="str">
        <f>Sum(AY2:AY5)</f>
      </c>
      <c r="AZ6" s="2" t="str">
        <f>Sum(AZ2:AZ5)</f>
      </c>
      <c r="BA6" s="2" t="str">
        <f>Sum(BA2:BA5)</f>
      </c>
      <c r="BB6" s="2"/>
    </row>
    <row r="9">
      <c r="A9" t="str">
        <f>M9</f>
      </c>
      <c r="B9" t="str">
        <f>N9</f>
      </c>
      <c r="C9" t="str">
        <f>AS9</f>
      </c>
      <c r="D9" t="str">
        <f>AU9</f>
      </c>
      <c r="E9" t="str">
        <f>AV9</f>
      </c>
      <c r="G9" t="str">
        <f>AU9&amp;"-"&amp;AV9</f>
      </c>
      <c r="H9" t="str">
        <f>AS9&amp;"-"&amp;AV9</f>
      </c>
      <c r="J9" t="str">
        <f>"Share "&amp;AV9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40</v>
      </c>
    </row>
    <row r="10">
      <c r="A10" t="str">
        <f>M10</f>
      </c>
      <c r="B10" t="str">
        <f>N10</f>
      </c>
      <c r="C10" s="2" t="str">
        <f>AS10</f>
      </c>
      <c r="D10" s="2" t="str">
        <f>AU10</f>
      </c>
      <c r="E10" s="2" t="str">
        <f>AV10</f>
      </c>
      <c r="F10" s="2"/>
      <c r="G10" s="1" t="str">
        <f>AV10/AU10-1</f>
      </c>
      <c r="H10" s="1" t="str">
        <f>AV10/AS10-1</f>
      </c>
      <c r="I10" s="1"/>
      <c r="J10" s="1" t="str">
        <f>AV10/Sum(AV$9:AV$13)</f>
      </c>
      <c r="K10" s="1"/>
      <c r="M10" t="s">
        <v>41</v>
      </c>
      <c r="N10" t="s">
        <v>42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 t="n">
        <v>36390869420.0532</v>
      </c>
      <c r="AL10" s="2" t="n">
        <v>25896384490.0193</v>
      </c>
      <c r="AM10" s="2" t="n">
        <v>19992431792.9514</v>
      </c>
      <c r="AN10" s="2" t="n">
        <v>30286399449.1285</v>
      </c>
      <c r="AO10" s="2" t="n">
        <v>41815605260.499</v>
      </c>
      <c r="AP10" s="2" t="n">
        <v>37884999724.2074</v>
      </c>
      <c r="AQ10" s="2" t="n">
        <v>41573208124.9344</v>
      </c>
      <c r="AR10" s="2" t="n">
        <v>44992590026.8429</v>
      </c>
      <c r="AS10" s="2" t="n">
        <v>57987138191.6318</v>
      </c>
      <c r="AT10" s="2" t="n">
        <v>27730527616.1122</v>
      </c>
      <c r="AU10" s="2" t="n">
        <v>40499381567.492</v>
      </c>
      <c r="AV10" s="2" t="n">
        <v>65793606575.0316</v>
      </c>
      <c r="AW10" s="2"/>
      <c r="AX10" s="2"/>
      <c r="AY10" s="2"/>
      <c r="AZ10" s="2"/>
      <c r="BA10" s="2"/>
      <c r="BB10" s="2"/>
    </row>
    <row r="11">
      <c r="A11" t="str">
        <f>M11</f>
      </c>
      <c r="B11" t="str">
        <f>N11</f>
      </c>
      <c r="C11" s="2" t="str">
        <f>AS11</f>
      </c>
      <c r="D11" s="2" t="str">
        <f>AU11</f>
      </c>
      <c r="E11" s="2" t="str">
        <f>AV11</f>
      </c>
      <c r="F11" s="2"/>
      <c r="G11" s="1" t="str">
        <f>AV11/AU11-1</f>
      </c>
      <c r="H11" s="1" t="str">
        <f>AV11/AS11-1</f>
      </c>
      <c r="I11" s="1"/>
      <c r="J11" s="1" t="str">
        <f>AV11/Sum(AV$9:AV$13)</f>
      </c>
      <c r="K11" s="1"/>
      <c r="M11" t="s">
        <v>41</v>
      </c>
      <c r="N11" t="s">
        <v>43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 t="n">
        <v>432330186054.03</v>
      </c>
      <c r="AL11" s="2" t="n">
        <v>368750341721.862</v>
      </c>
      <c r="AM11" s="2" t="n">
        <v>338132277217.976</v>
      </c>
      <c r="AN11" s="2" t="n">
        <v>312773586648.454</v>
      </c>
      <c r="AO11" s="2" t="n">
        <v>328542572360.358</v>
      </c>
      <c r="AP11" s="2" t="n">
        <v>353490764546.252</v>
      </c>
      <c r="AQ11" s="2" t="n">
        <v>387087885833.412</v>
      </c>
      <c r="AR11" s="2" t="n">
        <v>405081653062.029</v>
      </c>
      <c r="AS11" s="2" t="n">
        <v>431127980837.866</v>
      </c>
      <c r="AT11" s="2" t="n">
        <v>405348242639.538</v>
      </c>
      <c r="AU11" s="2" t="n">
        <v>392694446194.055</v>
      </c>
      <c r="AV11" s="2" t="n">
        <v>390453368175.855</v>
      </c>
      <c r="AW11" s="2"/>
      <c r="AX11" s="2"/>
      <c r="AY11" s="2"/>
      <c r="AZ11" s="2"/>
      <c r="BA11" s="2"/>
      <c r="BB11" s="2"/>
    </row>
    <row r="12">
      <c r="A12" t="str">
        <f>M12</f>
      </c>
      <c r="B12" t="str">
        <f>N12</f>
      </c>
      <c r="C12" s="2" t="str">
        <f>AS12</f>
      </c>
      <c r="D12" s="2" t="str">
        <f>AU12</f>
      </c>
      <c r="E12" s="2" t="str">
        <f>AV12</f>
      </c>
      <c r="F12" s="2"/>
      <c r="G12" s="1" t="str">
        <f>AV12/AU12-1</f>
      </c>
      <c r="H12" s="1" t="str">
        <f>AV12/AS12-1</f>
      </c>
      <c r="I12" s="1"/>
      <c r="J12" s="1" t="str">
        <f>AV12/Sum(AV$9:AV$13)</f>
      </c>
      <c r="K12" s="1"/>
      <c r="M12" t="s">
        <v>41</v>
      </c>
      <c r="N12" t="s">
        <v>44</v>
      </c>
      <c r="O12" s="2" t="n">
        <v>248917998790.874</v>
      </c>
      <c r="P12" s="2" t="n">
        <v>271885202720.129</v>
      </c>
      <c r="Q12" s="2" t="n">
        <v>240412560734.939</v>
      </c>
      <c r="R12" s="2" t="n">
        <v>231031479111.987</v>
      </c>
      <c r="S12" s="2" t="n">
        <v>218250472650.085</v>
      </c>
      <c r="T12" s="2" t="n">
        <v>212677633977.603</v>
      </c>
      <c r="U12" s="2" t="n">
        <v>212071611328.834</v>
      </c>
      <c r="V12" s="2" t="n">
        <v>204034317412.979</v>
      </c>
      <c r="W12" s="2" t="n">
        <v>203216983313.484</v>
      </c>
      <c r="X12" s="2" t="n">
        <v>209688280565.4</v>
      </c>
      <c r="Y12" s="2" t="n">
        <v>222214954426.99</v>
      </c>
      <c r="Z12" s="2" t="n">
        <v>236349380759.976</v>
      </c>
      <c r="AA12" s="2" t="n">
        <v>274407867785.644</v>
      </c>
      <c r="AB12" s="2" t="n">
        <v>335392180495.053</v>
      </c>
      <c r="AC12" s="2" t="n">
        <v>355611032054.797</v>
      </c>
      <c r="AD12" s="2" t="n">
        <v>399034409966.236</v>
      </c>
      <c r="AE12" s="2" t="n">
        <v>429398322936.051</v>
      </c>
      <c r="AF12" s="2" t="n">
        <v>464598647461.156</v>
      </c>
      <c r="AG12" s="2" t="n">
        <v>524270052465.528</v>
      </c>
      <c r="AH12" s="2" t="n">
        <v>523860817748.021</v>
      </c>
      <c r="AI12" s="2" t="n">
        <v>493294382841.294</v>
      </c>
      <c r="AJ12" s="2" t="n">
        <v>491810684195.121</v>
      </c>
      <c r="AK12" s="2"/>
      <c r="AL12" s="2"/>
      <c r="AM12" s="2"/>
      <c r="AN12" s="2" t="n">
        <v>7816340.87652611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>
      <c r="A13" t="str">
        <f>M13</f>
      </c>
      <c r="B13" t="str">
        <f>N13</f>
      </c>
      <c r="C13" s="2" t="str">
        <f>AS13</f>
      </c>
      <c r="D13" s="2" t="str">
        <f>AU13</f>
      </c>
      <c r="E13" s="2" t="str">
        <f>AV13</f>
      </c>
      <c r="F13" s="2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45</v>
      </c>
      <c r="N13" t="s">
        <v>43</v>
      </c>
      <c r="O13" s="2" t="n">
        <v>602606352101.694</v>
      </c>
      <c r="P13" s="2" t="n">
        <v>620274552583.297</v>
      </c>
      <c r="Q13" s="2" t="n">
        <v>555597728301.067</v>
      </c>
      <c r="R13" s="2" t="n">
        <v>513282174398.476</v>
      </c>
      <c r="S13" s="2" t="n">
        <v>468197035636.694</v>
      </c>
      <c r="T13" s="2" t="n">
        <v>463718246766.96</v>
      </c>
      <c r="U13" s="2" t="n">
        <v>456647075846.094</v>
      </c>
      <c r="V13" s="2" t="n">
        <v>447160758493.617</v>
      </c>
      <c r="W13" s="2" t="n">
        <v>450201318466.152</v>
      </c>
      <c r="X13" s="2" t="n">
        <v>468044833590.874</v>
      </c>
      <c r="Y13" s="2" t="n">
        <v>482426154042.693</v>
      </c>
      <c r="Z13" s="2" t="n">
        <v>519564848435.905</v>
      </c>
      <c r="AA13" s="2" t="n">
        <v>574278428296.36</v>
      </c>
      <c r="AB13" s="2" t="n">
        <v>686572797072.324</v>
      </c>
      <c r="AC13" s="2" t="n">
        <v>705848454956.435</v>
      </c>
      <c r="AD13" s="2" t="n">
        <v>754734162091.152</v>
      </c>
      <c r="AE13" s="2" t="n">
        <v>780154010413.381</v>
      </c>
      <c r="AF13" s="2" t="n">
        <v>854960044741.897</v>
      </c>
      <c r="AG13" s="2" t="n">
        <v>928290961219.569</v>
      </c>
      <c r="AH13" s="2" t="n">
        <v>914201464665.633</v>
      </c>
      <c r="AI13" s="2" t="n">
        <v>941647271844.871</v>
      </c>
      <c r="AJ13" s="2" t="n">
        <v>919517495559.997</v>
      </c>
      <c r="AK13" s="2" t="n">
        <v>854893667495.288</v>
      </c>
      <c r="AL13" s="2" t="n">
        <v>753547648271.248</v>
      </c>
      <c r="AM13" s="2" t="n">
        <v>734730935805.295</v>
      </c>
      <c r="AN13" s="2" t="n">
        <v>707449202632.779</v>
      </c>
      <c r="AO13" s="2" t="n">
        <v>729860428011.978</v>
      </c>
      <c r="AP13" s="2" t="n">
        <v>743756641042.876</v>
      </c>
      <c r="AQ13" s="2" t="n">
        <v>803641431930.826</v>
      </c>
      <c r="AR13" s="2" t="n">
        <v>812550495675.43</v>
      </c>
      <c r="AS13" s="2" t="n">
        <v>839984421891.179</v>
      </c>
      <c r="AT13" s="2" t="n">
        <v>795568567643.196</v>
      </c>
      <c r="AU13" s="2" t="n">
        <v>804667494998.361</v>
      </c>
      <c r="AV13" s="2" t="n">
        <v>853072000000</v>
      </c>
      <c r="AW13" s="2" t="n">
        <v>820251376580.069</v>
      </c>
      <c r="AX13" s="2" t="n">
        <v>819313863553.375</v>
      </c>
      <c r="AY13" s="2" t="n">
        <v>819450662554.299</v>
      </c>
      <c r="AZ13" s="2" t="n">
        <v>819548057151.466</v>
      </c>
      <c r="BA13" s="2" t="n">
        <v>819669680013.5</v>
      </c>
      <c r="BB13" s="2"/>
    </row>
    <row r="14">
      <c r="A14" t="str">
        <f>M14</f>
      </c>
      <c r="B14" t="str">
        <f>N14</f>
      </c>
      <c r="C14" s="2" t="str">
        <f>AS14</f>
      </c>
      <c r="D14" s="2" t="str">
        <f>AU14</f>
      </c>
      <c r="E14" s="2" t="str">
        <f>AV14</f>
      </c>
      <c r="F14" s="2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2" t="str">
        <f>Sum(O10:O13)</f>
      </c>
      <c r="P14" s="2" t="str">
        <f>Sum(P10:P13)</f>
      </c>
      <c r="Q14" s="2" t="str">
        <f>Sum(Q10:Q13)</f>
      </c>
      <c r="R14" s="2" t="str">
        <f>Sum(R10:R13)</f>
      </c>
      <c r="S14" s="2" t="str">
        <f>Sum(S10:S13)</f>
      </c>
      <c r="T14" s="2" t="str">
        <f>Sum(T10:T13)</f>
      </c>
      <c r="U14" s="2" t="str">
        <f>Sum(U10:U13)</f>
      </c>
      <c r="V14" s="2" t="str">
        <f>Sum(V10:V13)</f>
      </c>
      <c r="W14" s="2" t="str">
        <f>Sum(W10:W13)</f>
      </c>
      <c r="X14" s="2" t="str">
        <f>Sum(X10:X13)</f>
      </c>
      <c r="Y14" s="2" t="str">
        <f>Sum(Y10:Y13)</f>
      </c>
      <c r="Z14" s="2" t="str">
        <f>Sum(Z10:Z13)</f>
      </c>
      <c r="AA14" s="2" t="str">
        <f>Sum(AA10:AA13)</f>
      </c>
      <c r="AB14" s="2" t="str">
        <f>Sum(AB10:AB13)</f>
      </c>
      <c r="AC14" s="2" t="str">
        <f>Sum(AC10:AC13)</f>
      </c>
      <c r="AD14" s="2" t="str">
        <f>Sum(AD10:AD13)</f>
      </c>
      <c r="AE14" s="2" t="str">
        <f>Sum(AE10:AE13)</f>
      </c>
      <c r="AF14" s="2" t="str">
        <f>Sum(AF10:AF13)</f>
      </c>
      <c r="AG14" s="2" t="str">
        <f>Sum(AG10:AG13)</f>
      </c>
      <c r="AH14" s="2" t="str">
        <f>Sum(AH10:AH13)</f>
      </c>
      <c r="AI14" s="2" t="str">
        <f>Sum(AI10:AI13)</f>
      </c>
      <c r="AJ14" s="2" t="str">
        <f>Sum(AJ10:AJ13)</f>
      </c>
      <c r="AK14" s="2" t="str">
        <f>Sum(AK10:AK13)</f>
      </c>
      <c r="AL14" s="2" t="str">
        <f>Sum(AL10:AL13)</f>
      </c>
      <c r="AM14" s="2" t="str">
        <f>Sum(AM10:AM13)</f>
      </c>
      <c r="AN14" s="2" t="str">
        <f>Sum(AN10:AN13)</f>
      </c>
      <c r="AO14" s="2" t="str">
        <f>Sum(AO10:AO13)</f>
      </c>
      <c r="AP14" s="2" t="str">
        <f>Sum(AP10:AP13)</f>
      </c>
      <c r="AQ14" s="2" t="str">
        <f>Sum(AQ10:AQ13)</f>
      </c>
      <c r="AR14" s="2" t="str">
        <f>Sum(AR10:AR13)</f>
      </c>
      <c r="AS14" s="2" t="str">
        <f>Sum(AS10:AS13)</f>
      </c>
      <c r="AT14" s="2" t="str">
        <f>Sum(AT10:AT13)</f>
      </c>
      <c r="AU14" s="2" t="str">
        <f>Sum(AU10:AU13)</f>
      </c>
      <c r="AV14" s="2" t="str">
        <f>Sum(AV10:AV13)</f>
      </c>
      <c r="AW14" s="2" t="str">
        <f>Sum(AW10:AW13)</f>
      </c>
      <c r="AX14" s="2" t="str">
        <f>Sum(AX10:AX13)</f>
      </c>
      <c r="AY14" s="2" t="str">
        <f>Sum(AY10:AY13)</f>
      </c>
      <c r="AZ14" s="2" t="str">
        <f>Sum(AZ10:AZ13)</f>
      </c>
      <c r="BA14" s="2" t="str">
        <f>Sum(BA10:BA13)</f>
      </c>
      <c r="BB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48</v>
      </c>
      <c r="N1" t="s">
        <v>49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</row>
    <row r="2">
      <c r="A2" t="str">
        <f>M2</f>
      </c>
      <c r="B2" t="str">
        <f>N2</f>
      </c>
      <c r="M2" t="s">
        <v>50</v>
      </c>
      <c r="N2" t="s">
        <v>51</v>
      </c>
      <c r="O2" s="3"/>
      <c r="P2" s="3"/>
      <c r="Q2" s="3"/>
      <c r="R2" s="3"/>
      <c r="S2" s="3" t="n">
        <v>1003576.97</v>
      </c>
      <c r="T2" s="3" t="n">
        <v>357061685.3</v>
      </c>
      <c r="U2" s="3" t="n">
        <v>1079497813.63</v>
      </c>
      <c r="V2" s="3" t="n">
        <v>1009757071.82</v>
      </c>
      <c r="W2" s="3" t="n">
        <v>2082784769.7</v>
      </c>
      <c r="X2" s="3"/>
    </row>
    <row r="3">
      <c r="A3" t="str">
        <f>M3</f>
      </c>
      <c r="B3" t="str">
        <f>N3</f>
      </c>
      <c r="M3" t="s">
        <v>52</v>
      </c>
      <c r="N3" t="s">
        <v>51</v>
      </c>
      <c r="O3" s="3" t="n">
        <v>129800148412.8</v>
      </c>
      <c r="P3" s="3" t="n">
        <v>148647289683.223</v>
      </c>
      <c r="Q3" s="3" t="n">
        <v>163617709805.785</v>
      </c>
      <c r="R3" s="3" t="n">
        <v>183152473080.586</v>
      </c>
      <c r="S3" s="3" t="n">
        <v>192794964659.917</v>
      </c>
      <c r="T3" s="3" t="n">
        <v>218384238186.164</v>
      </c>
      <c r="U3" s="3" t="n">
        <v>193995037853.426</v>
      </c>
      <c r="V3" s="3" t="n">
        <v>209676052547.551</v>
      </c>
      <c r="W3" s="3" t="n">
        <v>225642793034.253</v>
      </c>
      <c r="X3" s="3"/>
    </row>
    <row r="4">
      <c r="A4" t="str">
        <f>M4</f>
      </c>
      <c r="B4" t="str">
        <f>N4</f>
      </c>
      <c r="M4" t="s">
        <v>53</v>
      </c>
      <c r="N4" t="s">
        <v>54</v>
      </c>
      <c r="O4" s="3" t="n">
        <v>694883317.68</v>
      </c>
      <c r="P4" s="3" t="n">
        <v>1433156330.3</v>
      </c>
      <c r="Q4" s="3" t="n">
        <v>2115488321.87</v>
      </c>
      <c r="R4" s="3" t="n">
        <v>3953909229.18</v>
      </c>
      <c r="S4" s="3" t="n">
        <v>7210412511.82</v>
      </c>
      <c r="T4" s="3" t="n">
        <v>15977844023.82</v>
      </c>
      <c r="U4" s="3" t="n">
        <v>13587248379.41</v>
      </c>
      <c r="V4" s="3" t="n">
        <v>9970880441.6</v>
      </c>
      <c r="W4" s="3" t="n">
        <v>13597718627.55</v>
      </c>
      <c r="X4" s="3"/>
    </row>
    <row r="5">
      <c r="A5" t="str">
        <f>M5</f>
      </c>
      <c r="B5" t="str">
        <f>N5</f>
      </c>
      <c r="M5" t="s">
        <v>55</v>
      </c>
      <c r="N5" t="s">
        <v>54</v>
      </c>
      <c r="O5" s="3" t="n">
        <v>23781261098.9443</v>
      </c>
      <c r="P5" s="3" t="n">
        <v>24573276196.2158</v>
      </c>
      <c r="Q5" s="3" t="n">
        <v>25597996648.6431</v>
      </c>
      <c r="R5" s="3" t="n">
        <v>27242841176.5787</v>
      </c>
      <c r="S5" s="3" t="n">
        <v>31029627313.4931</v>
      </c>
      <c r="T5" s="3" t="n">
        <v>31730385296.1509</v>
      </c>
      <c r="U5" s="3" t="n">
        <v>32848499043.4238</v>
      </c>
      <c r="V5" s="3" t="n">
        <v>35326395851.8385</v>
      </c>
      <c r="W5" s="3" t="n">
        <v>43247146108.6712</v>
      </c>
      <c r="X5" s="3"/>
    </row>
    <row r="6">
      <c r="A6" t="str">
        <f>M6</f>
      </c>
      <c r="B6" t="str">
        <f>N6</f>
      </c>
      <c r="M6" t="s">
        <v>56</v>
      </c>
      <c r="N6" t="s">
        <v>57</v>
      </c>
      <c r="O6" s="3" t="n">
        <v>120603002254.88</v>
      </c>
      <c r="P6" s="3" t="n">
        <v>125137638219.523</v>
      </c>
      <c r="Q6" s="3" t="n">
        <v>131399208203.59</v>
      </c>
      <c r="R6" s="3" t="n">
        <v>148574738300.029</v>
      </c>
      <c r="S6" s="3" t="n">
        <v>159815344233.307</v>
      </c>
      <c r="T6" s="3" t="n">
        <v>172402223143.601</v>
      </c>
      <c r="U6" s="3" t="n">
        <v>160008849942.056</v>
      </c>
      <c r="V6" s="3" t="n">
        <v>169216514631.91</v>
      </c>
      <c r="W6" s="3" t="n">
        <v>187356782728.035</v>
      </c>
      <c r="X6" s="3"/>
    </row>
    <row r="7">
      <c r="A7" t="str">
        <f>M7</f>
      </c>
      <c r="B7" t="str">
        <f>N7</f>
      </c>
      <c r="M7" t="s">
        <v>58</v>
      </c>
      <c r="N7" t="s">
        <v>58</v>
      </c>
      <c r="O7" s="3" t="n">
        <v>30000</v>
      </c>
      <c r="P7" s="3" t="n">
        <v>3581529.4308</v>
      </c>
      <c r="Q7" s="3" t="n">
        <v>1345607</v>
      </c>
      <c r="R7" s="3" t="n">
        <v>-212795.3691</v>
      </c>
      <c r="S7" s="3" t="n">
        <v>465885</v>
      </c>
      <c r="T7" s="3" t="n">
        <v>245000</v>
      </c>
      <c r="U7" s="3" t="n">
        <v>386316</v>
      </c>
      <c r="V7" s="3" t="n">
        <v>0</v>
      </c>
      <c r="W7" s="3" t="n">
        <v>10000</v>
      </c>
      <c r="X7" s="3"/>
    </row>
    <row r="8">
      <c r="A8" t="str">
        <f>M8</f>
      </c>
      <c r="B8" t="str">
        <f>N8</f>
      </c>
      <c r="M8" t="s">
        <v>46</v>
      </c>
      <c r="N8" t="s">
        <v>47</v>
      </c>
      <c r="O8" s="3" t="str">
        <f>Sum(O2:O7)</f>
      </c>
      <c r="P8" s="3" t="str">
        <f>Sum(P2:P7)</f>
      </c>
      <c r="Q8" s="3" t="str">
        <f>Sum(Q2:Q7)</f>
      </c>
      <c r="R8" s="3" t="str">
        <f>Sum(R2:R7)</f>
      </c>
      <c r="S8" s="3" t="str">
        <f>Sum(S2:S7)</f>
      </c>
      <c r="T8" s="3" t="str">
        <f>Sum(T2:T7)</f>
      </c>
      <c r="U8" s="3" t="str">
        <f>Sum(U2:U7)</f>
      </c>
      <c r="V8" s="3" t="str">
        <f>Sum(V2:V7)</f>
      </c>
      <c r="W8" s="3" t="str">
        <f>Sum(W2:W7)</f>
      </c>
      <c r="X8" s="3"/>
    </row>
    <row r="11">
      <c r="A11" t="str">
        <f>M11</f>
      </c>
      <c r="B11" t="str">
        <f>N11</f>
      </c>
      <c r="C11" t="str">
        <f>T11</f>
      </c>
      <c r="D11" t="str">
        <f>V11</f>
      </c>
      <c r="E11" t="str">
        <f>W11</f>
      </c>
      <c r="G11" t="str">
        <f>V11&amp;"-"&amp;W11</f>
      </c>
      <c r="H11" t="str">
        <f>T11&amp;"-"&amp;W11</f>
      </c>
      <c r="J11" t="str">
        <f>"Share "&amp;W11</f>
      </c>
      <c r="M11" t="s">
        <v>48</v>
      </c>
      <c r="N11" t="s">
        <v>49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</row>
    <row r="12">
      <c r="A12" t="str">
        <f>M12</f>
      </c>
      <c r="B12" t="str">
        <f>N12</f>
      </c>
      <c r="C12" s="3" t="str">
        <f>T12</f>
      </c>
      <c r="D12" s="3" t="str">
        <f>V12</f>
      </c>
      <c r="E12" s="3" t="str">
        <f>W12</f>
      </c>
      <c r="F12" s="3"/>
      <c r="G12" s="1" t="str">
        <f>W12/V12-1</f>
      </c>
      <c r="H12" s="1" t="str">
        <f>W12/T12-1</f>
      </c>
      <c r="I12" s="1"/>
      <c r="J12" s="1" t="str">
        <f>W12/Sum(W$11:W$17)</f>
      </c>
      <c r="K12" s="1"/>
      <c r="M12" t="s">
        <v>50</v>
      </c>
      <c r="N12" t="s">
        <v>51</v>
      </c>
      <c r="O12" s="3"/>
      <c r="P12" s="3"/>
      <c r="Q12" s="3"/>
      <c r="R12" s="3"/>
      <c r="S12" s="3" t="n">
        <v>1176703.87838105</v>
      </c>
      <c r="T12" s="3" t="n">
        <v>413259883.550845</v>
      </c>
      <c r="U12" s="3" t="n">
        <v>1207830413.4704</v>
      </c>
      <c r="V12" s="3" t="n">
        <v>1055950019.34882</v>
      </c>
      <c r="W12" s="3" t="n">
        <v>2082784769.7</v>
      </c>
      <c r="X12" s="3"/>
    </row>
    <row r="13">
      <c r="A13" t="str">
        <f>M13</f>
      </c>
      <c r="B13" t="str">
        <f>N13</f>
      </c>
      <c r="C13" s="3" t="str">
        <f>T13</f>
      </c>
      <c r="D13" s="3" t="str">
        <f>V13</f>
      </c>
      <c r="E13" s="3" t="str">
        <f>W13</f>
      </c>
      <c r="F13" s="3"/>
      <c r="G13" s="1" t="str">
        <f>W13/V13-1</f>
      </c>
      <c r="H13" s="1" t="str">
        <f>W13/T13-1</f>
      </c>
      <c r="I13" s="1"/>
      <c r="J13" s="1" t="str">
        <f>W13/Sum(W$11:W$17)</f>
      </c>
      <c r="K13" s="1"/>
      <c r="M13" t="s">
        <v>52</v>
      </c>
      <c r="N13" t="s">
        <v>51</v>
      </c>
      <c r="O13" s="3" t="n">
        <v>162409841292.409</v>
      </c>
      <c r="P13" s="3" t="n">
        <v>184516724215.902</v>
      </c>
      <c r="Q13" s="3" t="n">
        <v>199728138398.289</v>
      </c>
      <c r="R13" s="3" t="n">
        <v>218718669353.533</v>
      </c>
      <c r="S13" s="3" t="n">
        <v>226053994291.7</v>
      </c>
      <c r="T13" s="3" t="n">
        <v>252755892210.41</v>
      </c>
      <c r="U13" s="3" t="n">
        <v>217057509355.939</v>
      </c>
      <c r="V13" s="3" t="n">
        <v>219268017945.646</v>
      </c>
      <c r="W13" s="3" t="n">
        <v>225642793034.253</v>
      </c>
      <c r="X13" s="3"/>
    </row>
    <row r="14">
      <c r="A14" t="str">
        <f>M14</f>
      </c>
      <c r="B14" t="str">
        <f>N14</f>
      </c>
      <c r="C14" s="3" t="str">
        <f>T14</f>
      </c>
      <c r="D14" s="3" t="str">
        <f>V14</f>
      </c>
      <c r="E14" s="3" t="str">
        <f>W14</f>
      </c>
      <c r="F14" s="3"/>
      <c r="G14" s="1" t="str">
        <f>W14/V14-1</f>
      </c>
      <c r="H14" s="1" t="str">
        <f>W14/T14-1</f>
      </c>
      <c r="I14" s="1"/>
      <c r="J14" s="1" t="str">
        <f>W14/Sum(W$11:W$17)</f>
      </c>
      <c r="K14" s="1"/>
      <c r="M14" t="s">
        <v>53</v>
      </c>
      <c r="N14" t="s">
        <v>54</v>
      </c>
      <c r="O14" s="3" t="n">
        <v>869458862.113459</v>
      </c>
      <c r="P14" s="3" t="n">
        <v>1778985085.56584</v>
      </c>
      <c r="Q14" s="3" t="n">
        <v>2582376595.00278</v>
      </c>
      <c r="R14" s="3" t="n">
        <v>4721714923.11983</v>
      </c>
      <c r="S14" s="3" t="n">
        <v>8454279662.6609</v>
      </c>
      <c r="T14" s="3" t="n">
        <v>18492608511.4107</v>
      </c>
      <c r="U14" s="3" t="n">
        <v>15202524378.2965</v>
      </c>
      <c r="V14" s="3" t="n">
        <v>10427014268.1498</v>
      </c>
      <c r="W14" s="3" t="n">
        <v>13597718627.55</v>
      </c>
      <c r="X14" s="3"/>
    </row>
    <row r="15">
      <c r="A15" t="str">
        <f>M15</f>
      </c>
      <c r="B15" t="str">
        <f>N15</f>
      </c>
      <c r="C15" s="3" t="str">
        <f>T15</f>
      </c>
      <c r="D15" s="3" t="str">
        <f>V15</f>
      </c>
      <c r="E15" s="3" t="str">
        <f>W15</f>
      </c>
      <c r="F15" s="3"/>
      <c r="G15" s="1" t="str">
        <f>W15/V15-1</f>
      </c>
      <c r="H15" s="1" t="str">
        <f>W15/T15-1</f>
      </c>
      <c r="I15" s="1"/>
      <c r="J15" s="1" t="str">
        <f>W15/Sum(W$11:W$17)</f>
      </c>
      <c r="K15" s="1"/>
      <c r="M15" t="s">
        <v>55</v>
      </c>
      <c r="N15" t="s">
        <v>54</v>
      </c>
      <c r="O15" s="3" t="n">
        <v>29755827616.8504</v>
      </c>
      <c r="P15" s="3" t="n">
        <v>30502947188.8857</v>
      </c>
      <c r="Q15" s="3" t="n">
        <v>31247474515.0013</v>
      </c>
      <c r="R15" s="3" t="n">
        <v>32533101362.6512</v>
      </c>
      <c r="S15" s="3" t="n">
        <v>36382543537.7477</v>
      </c>
      <c r="T15" s="3" t="n">
        <v>36724453707.4691</v>
      </c>
      <c r="U15" s="3" t="n">
        <v>36753586418.1931</v>
      </c>
      <c r="V15" s="3" t="n">
        <v>36942458165.7425</v>
      </c>
      <c r="W15" s="3" t="n">
        <v>43247146108.6712</v>
      </c>
      <c r="X15" s="3"/>
    </row>
    <row r="16">
      <c r="A16" t="str">
        <f>M16</f>
      </c>
      <c r="B16" t="str">
        <f>N16</f>
      </c>
      <c r="C16" s="3" t="str">
        <f>T16</f>
      </c>
      <c r="D16" s="3" t="str">
        <f>V16</f>
      </c>
      <c r="E16" s="3" t="str">
        <f>W16</f>
      </c>
      <c r="F16" s="3"/>
      <c r="G16" s="1" t="str">
        <f>W16/V16-1</f>
      </c>
      <c r="H16" s="1" t="str">
        <f>W16/T16-1</f>
      </c>
      <c r="I16" s="1"/>
      <c r="J16" s="1" t="str">
        <f>W16/Sum(W$11:W$17)</f>
      </c>
      <c r="K16" s="1"/>
      <c r="M16" t="s">
        <v>56</v>
      </c>
      <c r="N16" t="s">
        <v>57</v>
      </c>
      <c r="O16" s="3" t="n">
        <v>150902095992.3</v>
      </c>
      <c r="P16" s="3" t="n">
        <v>155334060443.263</v>
      </c>
      <c r="Q16" s="3" t="n">
        <v>160399013484.935</v>
      </c>
      <c r="R16" s="3" t="n">
        <v>177426318705.693</v>
      </c>
      <c r="S16" s="3" t="n">
        <v>187385064629.507</v>
      </c>
      <c r="T16" s="3" t="n">
        <v>199536734389.102</v>
      </c>
      <c r="U16" s="3" t="n">
        <v>179030983615.014</v>
      </c>
      <c r="V16" s="3" t="n">
        <v>176957593946.476</v>
      </c>
      <c r="W16" s="3" t="n">
        <v>187356782728.035</v>
      </c>
      <c r="X16" s="3"/>
    </row>
    <row r="17">
      <c r="A17" t="str">
        <f>M17</f>
      </c>
      <c r="B17" t="str">
        <f>N17</f>
      </c>
      <c r="C17" s="3" t="str">
        <f>T17</f>
      </c>
      <c r="D17" s="3" t="str">
        <f>V17</f>
      </c>
      <c r="E17" s="3" t="str">
        <f>W17</f>
      </c>
      <c r="F17" s="3"/>
      <c r="G17" s="1" t="str">
        <f>W17/V17-1</f>
      </c>
      <c r="H17" s="1" t="str">
        <f>W17/T17-1</f>
      </c>
      <c r="I17" s="1"/>
      <c r="J17" s="1" t="str">
        <f>W17/Sum(W$11:W$17)</f>
      </c>
      <c r="K17" s="1"/>
      <c r="M17" t="s">
        <v>58</v>
      </c>
      <c r="N17" t="s">
        <v>58</v>
      </c>
      <c r="O17" s="3" t="n">
        <v>37536.9003683804</v>
      </c>
      <c r="P17" s="3" t="n">
        <v>4445772.80663764</v>
      </c>
      <c r="Q17" s="3" t="n">
        <v>1642582.46521554</v>
      </c>
      <c r="R17" s="3" t="n">
        <v>-254117.889817779</v>
      </c>
      <c r="S17" s="3" t="n">
        <v>546254.749528136</v>
      </c>
      <c r="T17" s="3" t="n">
        <v>283560.728127099</v>
      </c>
      <c r="U17" s="3" t="n">
        <v>432241.925938871</v>
      </c>
      <c r="V17" s="3" t="n">
        <v>0</v>
      </c>
      <c r="W17" s="3" t="n">
        <v>10000</v>
      </c>
      <c r="X17" s="3"/>
    </row>
    <row r="18">
      <c r="A18" t="str">
        <f>M18</f>
      </c>
      <c r="B18" t="str">
        <f>N18</f>
      </c>
      <c r="C18" s="3" t="str">
        <f>T18</f>
      </c>
      <c r="D18" s="3" t="str">
        <f>V18</f>
      </c>
      <c r="E18" s="3" t="str">
        <f>W18</f>
      </c>
      <c r="F18" s="3"/>
      <c r="G18" s="1" t="str">
        <f>W18/V18-1</f>
      </c>
      <c r="H18" s="1" t="str">
        <f>W18/T18-1</f>
      </c>
      <c r="I18" s="1"/>
      <c r="J18" s="1" t="str">
        <f>Sum(J$11:J$17)</f>
      </c>
      <c r="K18" s="1"/>
      <c r="M18" t="s">
        <v>46</v>
      </c>
      <c r="N18" t="s">
        <v>47</v>
      </c>
      <c r="O18" s="3" t="str">
        <f>Sum(O12:O17)</f>
      </c>
      <c r="P18" s="3" t="str">
        <f>Sum(P12:P17)</f>
      </c>
      <c r="Q18" s="3" t="str">
        <f>Sum(Q12:Q17)</f>
      </c>
      <c r="R18" s="3" t="str">
        <f>Sum(R12:R17)</f>
      </c>
      <c r="S18" s="3" t="str">
        <f>Sum(S12:S17)</f>
      </c>
      <c r="T18" s="3" t="str">
        <f>Sum(T12:T17)</f>
      </c>
      <c r="U18" s="3" t="str">
        <f>Sum(U12:U17)</f>
      </c>
      <c r="V18" s="3" t="str">
        <f>Sum(V12:V17)</f>
      </c>
      <c r="W18" s="3" t="str">
        <f>Sum(W12:W17)</f>
      </c>
      <c r="X1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60</v>
      </c>
      <c r="M2" s="4" t="n">
        <v>30980247148</v>
      </c>
      <c r="N2" s="4" t="n">
        <v>30513099255</v>
      </c>
      <c r="O2" s="4" t="n">
        <v>30337971567</v>
      </c>
      <c r="P2" s="4" t="n">
        <v>29918044865</v>
      </c>
      <c r="Q2" s="4" t="n">
        <v>30546960405</v>
      </c>
      <c r="R2" s="4" t="n">
        <v>26815505318</v>
      </c>
      <c r="S2" s="4" t="n">
        <v>28856006190</v>
      </c>
      <c r="T2" s="4" t="n">
        <v>24930833919</v>
      </c>
      <c r="U2" s="4" t="n">
        <v>26529770069</v>
      </c>
      <c r="V2" s="4" t="n">
        <v>27545374131</v>
      </c>
      <c r="W2" s="4" t="n">
        <v>35420338064.53</v>
      </c>
      <c r="X2" s="4" t="n">
        <v>36121846165.9257</v>
      </c>
      <c r="Y2" s="4" t="n">
        <v>39025889481.1626</v>
      </c>
      <c r="Z2" s="4" t="n">
        <v>49245020029.4637</v>
      </c>
      <c r="AA2" s="4" t="n">
        <v>47802126589.0065</v>
      </c>
      <c r="AB2" s="4" t="n">
        <v>47282598640.2872</v>
      </c>
      <c r="AC2" s="4" t="n">
        <v>53972978017.4748</v>
      </c>
      <c r="AD2" s="4" t="n">
        <v>60482591258.198</v>
      </c>
      <c r="AE2" s="4" t="n">
        <v>66726735467.1453</v>
      </c>
      <c r="AF2" s="4" t="n">
        <v>65849649896.1388</v>
      </c>
      <c r="AG2" s="4" t="n">
        <v>63602590938.9941</v>
      </c>
      <c r="AH2" s="4" t="n">
        <v>70302793893.225</v>
      </c>
      <c r="AI2" s="4" t="n">
        <v>78164108641.6892</v>
      </c>
      <c r="AJ2" s="4" t="n">
        <v>73258708289.3698</v>
      </c>
      <c r="AK2" s="4" t="n">
        <v>58222443277.1414</v>
      </c>
      <c r="AL2" s="4" t="n">
        <v>61693160072.2121</v>
      </c>
      <c r="AM2" s="4" t="n">
        <v>75346140622.7846</v>
      </c>
      <c r="AN2" s="4" t="n">
        <v>85822546369.7272</v>
      </c>
      <c r="AO2" s="4" t="n">
        <v>83373304201.1622</v>
      </c>
      <c r="AP2" s="4" t="n">
        <v>89852892406.702</v>
      </c>
      <c r="AQ2" s="4" t="n">
        <v>105298017809.666</v>
      </c>
      <c r="AR2" s="4" t="n">
        <v>72317396325.3251</v>
      </c>
      <c r="AS2" s="4" t="n">
        <v>75108585015.672</v>
      </c>
      <c r="AT2" s="4" t="n">
        <v>96995646293.0624</v>
      </c>
      <c r="AU2" s="4"/>
      <c r="AV2" s="4"/>
    </row>
    <row r="3">
      <c r="A3" t="str">
        <f>L3</f>
      </c>
      <c r="L3" t="s">
        <v>61</v>
      </c>
      <c r="M3" s="4" t="n">
        <v>19702439894</v>
      </c>
      <c r="N3" s="4" t="n">
        <v>19319595733</v>
      </c>
      <c r="O3" s="4" t="n">
        <v>19385047958</v>
      </c>
      <c r="P3" s="4" t="n">
        <v>18241613499</v>
      </c>
      <c r="Q3" s="4" t="n">
        <v>17643919462</v>
      </c>
      <c r="R3" s="4" t="n">
        <v>18690643667</v>
      </c>
      <c r="S3" s="4" t="n">
        <v>18181185718</v>
      </c>
      <c r="T3" s="4" t="n">
        <v>18425728076</v>
      </c>
      <c r="U3" s="4" t="n">
        <v>17479311563</v>
      </c>
      <c r="V3" s="4" t="n">
        <v>19571291342</v>
      </c>
      <c r="W3" s="4" t="n">
        <v>20750676264.8069</v>
      </c>
      <c r="X3" s="4" t="n">
        <v>22386721023.8738</v>
      </c>
      <c r="Y3" s="4" t="n">
        <v>25803292760.2489</v>
      </c>
      <c r="Z3" s="4" t="n">
        <v>31478087363.2645</v>
      </c>
      <c r="AA3" s="4" t="n">
        <v>37532046093.9956</v>
      </c>
      <c r="AB3" s="4" t="n">
        <v>42233245585.0679</v>
      </c>
      <c r="AC3" s="4" t="n">
        <v>45202505169.8666</v>
      </c>
      <c r="AD3" s="4" t="n">
        <v>52453611935.7844</v>
      </c>
      <c r="AE3" s="4" t="n">
        <v>56952456675.6228</v>
      </c>
      <c r="AF3" s="4" t="n">
        <v>55345684535.234</v>
      </c>
      <c r="AG3" s="4" t="n">
        <v>56120936477.6944</v>
      </c>
      <c r="AH3" s="4" t="n">
        <v>52418075878.9569</v>
      </c>
      <c r="AI3" s="4" t="n">
        <v>49620215540.7029</v>
      </c>
      <c r="AJ3" s="4" t="n">
        <v>41112635436.1571</v>
      </c>
      <c r="AK3" s="4" t="n">
        <v>40854073127.2958</v>
      </c>
      <c r="AL3" s="4" t="n">
        <v>39614815295.5962</v>
      </c>
      <c r="AM3" s="4" t="n">
        <v>43304184712.7622</v>
      </c>
      <c r="AN3" s="4" t="n">
        <v>45708263092.2476</v>
      </c>
      <c r="AO3" s="4" t="n">
        <v>50957130555.7439</v>
      </c>
      <c r="AP3" s="4" t="n">
        <v>54952893120.2498</v>
      </c>
      <c r="AQ3" s="4" t="n">
        <v>55329834166.3768</v>
      </c>
      <c r="AR3" s="4" t="n">
        <v>49583442424.8847</v>
      </c>
      <c r="AS3" s="4" t="n">
        <v>53546284748.8237</v>
      </c>
      <c r="AT3" s="4" t="n">
        <v>56374981980.7601</v>
      </c>
      <c r="AU3" s="4"/>
      <c r="AV3" s="4"/>
    </row>
    <row r="4">
      <c r="A4" t="str">
        <f>L4</f>
      </c>
      <c r="L4" t="s">
        <v>62</v>
      </c>
      <c r="M4" s="4" t="n">
        <v>12183236305</v>
      </c>
      <c r="N4" s="4" t="n">
        <v>18492829868</v>
      </c>
      <c r="O4" s="4" t="n">
        <v>17657715911</v>
      </c>
      <c r="P4" s="4" t="n">
        <v>17178015869</v>
      </c>
      <c r="Q4" s="4" t="n">
        <v>20332444544</v>
      </c>
      <c r="R4" s="4" t="n">
        <v>20137905407</v>
      </c>
      <c r="S4" s="4" t="n">
        <v>20282796585</v>
      </c>
      <c r="T4" s="4" t="n">
        <v>20228512717</v>
      </c>
      <c r="U4" s="4" t="n">
        <v>19564618261</v>
      </c>
      <c r="V4" s="4" t="n">
        <v>20604829391</v>
      </c>
      <c r="W4" s="4" t="n">
        <v>20799929809.0744</v>
      </c>
      <c r="X4" s="4" t="n">
        <v>23066281711.1986</v>
      </c>
      <c r="Y4" s="4" t="n">
        <v>26062764948.2615</v>
      </c>
      <c r="Z4" s="4" t="n">
        <v>34446873946.1072</v>
      </c>
      <c r="AA4" s="4" t="n">
        <v>35703041181.6458</v>
      </c>
      <c r="AB4" s="4" t="n">
        <v>39558477133.0259</v>
      </c>
      <c r="AC4" s="4" t="n">
        <v>45549460658.2664</v>
      </c>
      <c r="AD4" s="4" t="n">
        <v>46197030193.4649</v>
      </c>
      <c r="AE4" s="4" t="n">
        <v>57291112174.4563</v>
      </c>
      <c r="AF4" s="4" t="n">
        <v>52462080706.4339</v>
      </c>
      <c r="AG4" s="4" t="n">
        <v>61240165211.3601</v>
      </c>
      <c r="AH4" s="4" t="n">
        <v>54580627218.1194</v>
      </c>
      <c r="AI4" s="4" t="n">
        <v>49011661646.401</v>
      </c>
      <c r="AJ4" s="4" t="n">
        <v>39240744680.2693</v>
      </c>
      <c r="AK4" s="4" t="n">
        <v>42213355161.2693</v>
      </c>
      <c r="AL4" s="4" t="n">
        <v>38127789059.9686</v>
      </c>
      <c r="AM4" s="4" t="n">
        <v>38561474127.2722</v>
      </c>
      <c r="AN4" s="4" t="n">
        <v>38440853796.0754</v>
      </c>
      <c r="AO4" s="4" t="n">
        <v>46952349647.6577</v>
      </c>
      <c r="AP4" s="4" t="n">
        <v>52043159899.2098</v>
      </c>
      <c r="AQ4" s="4" t="n">
        <v>60166730893.8145</v>
      </c>
      <c r="AR4" s="4" t="n">
        <v>51157807959.2961</v>
      </c>
      <c r="AS4" s="4" t="n">
        <v>57278598256.3794</v>
      </c>
      <c r="AT4" s="4" t="n">
        <v>65051855498.8764</v>
      </c>
      <c r="AU4" s="4"/>
      <c r="AV4" s="4"/>
    </row>
    <row r="5">
      <c r="A5" t="str">
        <f>L5</f>
      </c>
      <c r="L5" t="s">
        <v>63</v>
      </c>
      <c r="M5" s="4" t="n">
        <v>4275032000</v>
      </c>
      <c r="N5" s="4" t="n">
        <v>6503975889</v>
      </c>
      <c r="O5" s="4" t="n">
        <v>4166812450</v>
      </c>
      <c r="P5" s="4" t="n">
        <v>4396364530</v>
      </c>
      <c r="Q5" s="4" t="n">
        <v>3619043411</v>
      </c>
      <c r="R5" s="4" t="n">
        <v>3098454659</v>
      </c>
      <c r="S5" s="4" t="n">
        <v>3678250068</v>
      </c>
      <c r="T5" s="4" t="n">
        <v>3652647546</v>
      </c>
      <c r="U5" s="4" t="n">
        <v>2804250415</v>
      </c>
      <c r="V5" s="4" t="n">
        <v>3507393596</v>
      </c>
      <c r="W5" s="4" t="n">
        <v>3396266974.419</v>
      </c>
      <c r="X5" s="4" t="n">
        <v>3297789660.2609</v>
      </c>
      <c r="Y5" s="4" t="n">
        <v>4784757835.3455</v>
      </c>
      <c r="Z5" s="4" t="n">
        <v>9641512545.4737</v>
      </c>
      <c r="AA5" s="4" t="n">
        <v>8545490688.4385</v>
      </c>
      <c r="AB5" s="4" t="n">
        <v>15261772563.5679</v>
      </c>
      <c r="AC5" s="4" t="n">
        <v>16131764915.1655</v>
      </c>
      <c r="AD5" s="4" t="n">
        <v>28198596869.2682</v>
      </c>
      <c r="AE5" s="4" t="n">
        <v>39757131645.2551</v>
      </c>
      <c r="AF5" s="4" t="n">
        <v>28835153649.3425</v>
      </c>
      <c r="AG5" s="4" t="n">
        <v>25336094910.7151</v>
      </c>
      <c r="AH5" s="4" t="n">
        <v>19578188100.5525</v>
      </c>
      <c r="AI5" s="4" t="n">
        <v>10836528628.4807</v>
      </c>
      <c r="AJ5" s="4" t="n">
        <v>7434900089.5787</v>
      </c>
      <c r="AK5" s="4" t="n">
        <v>5825586534.0528</v>
      </c>
      <c r="AL5" s="4" t="n">
        <v>7498132862.7277</v>
      </c>
      <c r="AM5" s="4" t="n">
        <v>7352597731.5422</v>
      </c>
      <c r="AN5" s="4" t="n">
        <v>8253304453.7592</v>
      </c>
      <c r="AO5" s="4" t="n">
        <v>12689097517.359</v>
      </c>
      <c r="AP5" s="4" t="n">
        <v>12908661948.8232</v>
      </c>
      <c r="AQ5" s="4" t="n">
        <v>11744812495.6055</v>
      </c>
      <c r="AR5" s="4" t="n">
        <v>9688901727.4408</v>
      </c>
      <c r="AS5" s="4" t="n">
        <v>10751280211.3575</v>
      </c>
      <c r="AT5" s="4" t="n">
        <v>14479765870.1516</v>
      </c>
      <c r="AU5" s="4"/>
      <c r="AV5" s="4"/>
    </row>
    <row r="6">
      <c r="A6" t="str">
        <f>L6</f>
      </c>
      <c r="L6" t="s">
        <v>64</v>
      </c>
      <c r="M6" s="4" t="n">
        <v>3035334000</v>
      </c>
      <c r="N6" s="4" t="n">
        <v>5206015283</v>
      </c>
      <c r="O6" s="4" t="n">
        <v>3918554592</v>
      </c>
      <c r="P6" s="4" t="n">
        <v>4991418711</v>
      </c>
      <c r="Q6" s="4" t="n">
        <v>4289293657</v>
      </c>
      <c r="R6" s="4" t="n">
        <v>3486356407</v>
      </c>
      <c r="S6" s="4" t="n">
        <v>3715624896</v>
      </c>
      <c r="T6" s="4" t="n">
        <v>4012460461</v>
      </c>
      <c r="U6" s="4" t="n">
        <v>3602703203</v>
      </c>
      <c r="V6" s="4" t="n">
        <v>3665542951</v>
      </c>
      <c r="W6" s="4" t="n">
        <v>3001039117</v>
      </c>
      <c r="X6" s="4" t="n">
        <v>3364291531.4</v>
      </c>
      <c r="Y6" s="4" t="n">
        <v>4726590946.825</v>
      </c>
      <c r="Z6" s="4" t="n">
        <v>5036432095.0938</v>
      </c>
      <c r="AA6" s="4" t="n">
        <v>5992625468.5797</v>
      </c>
      <c r="AB6" s="4" t="n">
        <v>6492707660.0175</v>
      </c>
      <c r="AC6" s="4" t="n">
        <v>6763227952.9035</v>
      </c>
      <c r="AD6" s="4" t="n">
        <v>8308217799.1016</v>
      </c>
      <c r="AE6" s="4" t="n">
        <v>8761740938.3708</v>
      </c>
      <c r="AF6" s="4" t="n">
        <v>10499669779.5773</v>
      </c>
      <c r="AG6" s="4" t="n">
        <v>10542656756.6485</v>
      </c>
      <c r="AH6" s="4" t="n">
        <v>10910330875.6452</v>
      </c>
      <c r="AI6" s="4" t="n">
        <v>11207421398.9962</v>
      </c>
      <c r="AJ6" s="4" t="n">
        <v>10807937186.4424</v>
      </c>
      <c r="AK6" s="4" t="n">
        <v>8516457737.3941</v>
      </c>
      <c r="AL6" s="4" t="n">
        <v>9379386451.573</v>
      </c>
      <c r="AM6" s="4" t="n">
        <v>9985841658.1002</v>
      </c>
      <c r="AN6" s="4" t="n">
        <v>8633210134.3361</v>
      </c>
      <c r="AO6" s="4" t="n">
        <v>13427043673.9019</v>
      </c>
      <c r="AP6" s="4" t="n">
        <v>14829080764.0133</v>
      </c>
      <c r="AQ6" s="4" t="n">
        <v>19369052642.8584</v>
      </c>
      <c r="AR6" s="4" t="n">
        <v>12097540388.2391</v>
      </c>
      <c r="AS6" s="4" t="n">
        <v>13817290467.525</v>
      </c>
      <c r="AT6" s="4" t="n">
        <v>12565805969.0619</v>
      </c>
      <c r="AU6" s="4"/>
      <c r="AV6" s="4"/>
    </row>
    <row r="7">
      <c r="A7" t="str">
        <f>L7</f>
      </c>
      <c r="L7" t="s">
        <v>65</v>
      </c>
      <c r="M7" s="4" t="n">
        <v>11331278000</v>
      </c>
      <c r="N7" s="4" t="n">
        <v>14834080775</v>
      </c>
      <c r="O7" s="4" t="n">
        <v>13464555013</v>
      </c>
      <c r="P7" s="4" t="n">
        <v>11175370345</v>
      </c>
      <c r="Q7" s="4" t="n">
        <v>8533017359</v>
      </c>
      <c r="R7" s="4" t="n">
        <v>8543659793</v>
      </c>
      <c r="S7" s="4" t="n">
        <v>8817441132</v>
      </c>
      <c r="T7" s="4" t="n">
        <v>8032566815</v>
      </c>
      <c r="U7" s="4" t="n">
        <v>8630834203</v>
      </c>
      <c r="V7" s="4" t="n">
        <v>9161817835</v>
      </c>
      <c r="W7" s="4" t="n">
        <v>8681402236.275</v>
      </c>
      <c r="X7" s="4" t="n">
        <v>9120773485.3995</v>
      </c>
      <c r="Y7" s="4" t="n">
        <v>12359020197.6434</v>
      </c>
      <c r="Z7" s="4" t="n">
        <v>13573436529.0499</v>
      </c>
      <c r="AA7" s="4" t="n">
        <v>14093492581.0852</v>
      </c>
      <c r="AB7" s="4" t="n">
        <v>14840541927.2791</v>
      </c>
      <c r="AC7" s="4" t="n">
        <v>15025795442.0167</v>
      </c>
      <c r="AD7" s="4" t="n">
        <v>17946664167.9909</v>
      </c>
      <c r="AE7" s="4" t="n">
        <v>19206047806.6576</v>
      </c>
      <c r="AF7" s="4" t="n">
        <v>17915540938.4535</v>
      </c>
      <c r="AG7" s="4" t="n">
        <v>16686895593.123</v>
      </c>
      <c r="AH7" s="4" t="n">
        <v>15426122050.0091</v>
      </c>
      <c r="AI7" s="4" t="n">
        <v>15679934177.9548</v>
      </c>
      <c r="AJ7" s="4" t="n">
        <v>13040612597.5447</v>
      </c>
      <c r="AK7" s="4" t="n">
        <v>12578103270.4523</v>
      </c>
      <c r="AL7" s="4" t="n">
        <v>13250994230.3246</v>
      </c>
      <c r="AM7" s="4" t="n">
        <v>16476049112.8483</v>
      </c>
      <c r="AN7" s="4" t="n">
        <v>18044712601.5428</v>
      </c>
      <c r="AO7" s="4" t="n">
        <v>21672331633.5341</v>
      </c>
      <c r="AP7" s="4" t="n">
        <v>23141257555.4644</v>
      </c>
      <c r="AQ7" s="4" t="n">
        <v>23860916065.7684</v>
      </c>
      <c r="AR7" s="4" t="n">
        <v>21969758183.3525</v>
      </c>
      <c r="AS7" s="4" t="n">
        <v>20477257803.2334</v>
      </c>
      <c r="AT7" s="4" t="n">
        <v>34107188711.9913</v>
      </c>
      <c r="AU7" s="4"/>
      <c r="AV7" s="4"/>
    </row>
    <row r="8">
      <c r="A8" t="str">
        <f>L8</f>
      </c>
      <c r="L8" t="s">
        <v>66</v>
      </c>
      <c r="M8" s="4" t="n">
        <v>10893531000</v>
      </c>
      <c r="N8" s="4" t="n">
        <v>13666534115</v>
      </c>
      <c r="O8" s="4" t="n">
        <v>9670953302</v>
      </c>
      <c r="P8" s="4" t="n">
        <v>10550468583</v>
      </c>
      <c r="Q8" s="4" t="n">
        <v>8625703645</v>
      </c>
      <c r="R8" s="4" t="n">
        <v>8564693193</v>
      </c>
      <c r="S8" s="4" t="n">
        <v>9626845429</v>
      </c>
      <c r="T8" s="4" t="n">
        <v>9689825022</v>
      </c>
      <c r="U8" s="4" t="n">
        <v>8560246161</v>
      </c>
      <c r="V8" s="4" t="n">
        <v>7673714576</v>
      </c>
      <c r="W8" s="4" t="n">
        <v>8636765200.09</v>
      </c>
      <c r="X8" s="4" t="n">
        <v>10224964698</v>
      </c>
      <c r="Y8" s="4" t="n">
        <v>13391908176.2413</v>
      </c>
      <c r="Z8" s="4" t="n">
        <v>15543175627.4263</v>
      </c>
      <c r="AA8" s="4" t="n">
        <v>18316590305.9026</v>
      </c>
      <c r="AB8" s="4" t="n">
        <v>31788501748.0453</v>
      </c>
      <c r="AC8" s="4" t="n">
        <v>34619998279.9158</v>
      </c>
      <c r="AD8" s="4" t="n">
        <v>34291731704.586</v>
      </c>
      <c r="AE8" s="4" t="n">
        <v>39100082213.1777</v>
      </c>
      <c r="AF8" s="4" t="n">
        <v>35618893846.8764</v>
      </c>
      <c r="AG8" s="4" t="n">
        <v>29121536359.5554</v>
      </c>
      <c r="AH8" s="4" t="n">
        <v>30007007163.88</v>
      </c>
      <c r="AI8" s="4" t="n">
        <v>35357832226.4521</v>
      </c>
      <c r="AJ8" s="4" t="n">
        <v>26464056854.4453</v>
      </c>
      <c r="AK8" s="4" t="n">
        <v>24267856901.2681</v>
      </c>
      <c r="AL8" s="4" t="n">
        <v>21069110791.9282</v>
      </c>
      <c r="AM8" s="4" t="n">
        <v>19406249663.8794</v>
      </c>
      <c r="AN8" s="4" t="n">
        <v>21576569443.7504</v>
      </c>
      <c r="AO8" s="4" t="n">
        <v>25383412216.5396</v>
      </c>
      <c r="AP8" s="4" t="n">
        <v>23212977680.1147</v>
      </c>
      <c r="AQ8" s="4" t="n">
        <v>25509679725.0878</v>
      </c>
      <c r="AR8" s="4" t="n">
        <v>53503934881.0247</v>
      </c>
      <c r="AS8" s="4" t="n">
        <v>58510550519.1283</v>
      </c>
      <c r="AT8" s="4" t="n">
        <v>32031182874.2855</v>
      </c>
      <c r="AU8" s="4"/>
      <c r="AV8" s="4"/>
    </row>
    <row r="9">
      <c r="A9" t="str">
        <f>L9</f>
      </c>
      <c r="L9" t="s">
        <v>67</v>
      </c>
      <c r="M9" s="4" t="n">
        <v>7773865381</v>
      </c>
      <c r="N9" s="4" t="n">
        <v>7927436229</v>
      </c>
      <c r="O9" s="4" t="n">
        <v>8786567450</v>
      </c>
      <c r="P9" s="4" t="n">
        <v>8567595442</v>
      </c>
      <c r="Q9" s="4" t="n">
        <v>8463162454</v>
      </c>
      <c r="R9" s="4" t="n">
        <v>8878189431</v>
      </c>
      <c r="S9" s="4" t="n">
        <v>9287693638</v>
      </c>
      <c r="T9" s="4" t="n">
        <v>9695769466</v>
      </c>
      <c r="U9" s="4" t="n">
        <v>10804672536</v>
      </c>
      <c r="V9" s="4" t="n">
        <v>11285682035</v>
      </c>
      <c r="W9" s="4" t="n">
        <v>12417095330.0637</v>
      </c>
      <c r="X9" s="4" t="n">
        <v>12422083506.9764</v>
      </c>
      <c r="Y9" s="4" t="n">
        <v>15837779623.0314</v>
      </c>
      <c r="Z9" s="4" t="n">
        <v>18425337218.2575</v>
      </c>
      <c r="AA9" s="4" t="n">
        <v>20538698310.4903</v>
      </c>
      <c r="AB9" s="4" t="n">
        <v>25425408590.5914</v>
      </c>
      <c r="AC9" s="4" t="n">
        <v>28721179673.6596</v>
      </c>
      <c r="AD9" s="4" t="n">
        <v>30296153196.6308</v>
      </c>
      <c r="AE9" s="4" t="n">
        <v>33793862112.8894</v>
      </c>
      <c r="AF9" s="4" t="n">
        <v>38519468121.9372</v>
      </c>
      <c r="AG9" s="4" t="n">
        <v>40073864580.8397</v>
      </c>
      <c r="AH9" s="4" t="n">
        <v>39862268290.4983</v>
      </c>
      <c r="AI9" s="4" t="n">
        <v>40121733965.4144</v>
      </c>
      <c r="AJ9" s="4" t="n">
        <v>33944150887.7485</v>
      </c>
      <c r="AK9" s="4" t="n">
        <v>33472011888.3599</v>
      </c>
      <c r="AL9" s="4" t="n">
        <v>33145726977.1681</v>
      </c>
      <c r="AM9" s="4" t="n">
        <v>33368023633.9218</v>
      </c>
      <c r="AN9" s="4" t="n">
        <v>34659189321.5545</v>
      </c>
      <c r="AO9" s="4" t="n">
        <v>38655727918.7517</v>
      </c>
      <c r="AP9" s="4" t="n">
        <v>42566479782.3748</v>
      </c>
      <c r="AQ9" s="4" t="n">
        <v>44263930326.6549</v>
      </c>
      <c r="AR9" s="4" t="n">
        <v>52161150489.8981</v>
      </c>
      <c r="AS9" s="4" t="n">
        <v>55006275313.3216</v>
      </c>
      <c r="AT9" s="4" t="n">
        <v>67333947968.5568</v>
      </c>
      <c r="AU9" s="4"/>
      <c r="AV9" s="4"/>
    </row>
    <row r="10">
      <c r="A10" t="str">
        <f>L10</f>
      </c>
      <c r="L10" t="s">
        <v>68</v>
      </c>
      <c r="M10" s="4" t="n">
        <v>4385190184</v>
      </c>
      <c r="N10" s="4" t="n">
        <v>5641814985</v>
      </c>
      <c r="O10" s="4" t="n">
        <v>4211344274</v>
      </c>
      <c r="P10" s="4" t="n">
        <v>3075823560</v>
      </c>
      <c r="Q10" s="4" t="n">
        <v>4014703413</v>
      </c>
      <c r="R10" s="4" t="n">
        <v>5272937433</v>
      </c>
      <c r="S10" s="4" t="n">
        <v>5083168952</v>
      </c>
      <c r="T10" s="4" t="n">
        <v>5793220616</v>
      </c>
      <c r="U10" s="4" t="n">
        <v>6068760797</v>
      </c>
      <c r="V10" s="4" t="n">
        <v>7339018466</v>
      </c>
      <c r="W10" s="4" t="n">
        <v>6506896271.1198</v>
      </c>
      <c r="X10" s="4" t="n">
        <v>7420418599.3494</v>
      </c>
      <c r="Y10" s="4" t="n">
        <v>10545115941.9799</v>
      </c>
      <c r="Z10" s="4" t="n">
        <v>16105347747.7896</v>
      </c>
      <c r="AA10" s="4" t="n">
        <v>20109780726.6094</v>
      </c>
      <c r="AB10" s="4" t="n">
        <v>22213036982.5083</v>
      </c>
      <c r="AC10" s="4" t="n">
        <v>24238830668.3656</v>
      </c>
      <c r="AD10" s="4" t="n">
        <v>24497884759.1049</v>
      </c>
      <c r="AE10" s="4" t="n">
        <v>27467961595.1801</v>
      </c>
      <c r="AF10" s="4" t="n">
        <v>30723649236.1862</v>
      </c>
      <c r="AG10" s="4" t="n">
        <v>33027824591.2976</v>
      </c>
      <c r="AH10" s="4" t="n">
        <v>36792670341.8412</v>
      </c>
      <c r="AI10" s="4" t="n">
        <v>33864152994.884</v>
      </c>
      <c r="AJ10" s="4" t="n">
        <v>30654947847.6359</v>
      </c>
      <c r="AK10" s="4" t="n">
        <v>25657560820.3307</v>
      </c>
      <c r="AL10" s="4" t="n">
        <v>22964024432.7188</v>
      </c>
      <c r="AM10" s="4" t="n">
        <v>23829117897.8035</v>
      </c>
      <c r="AN10" s="4" t="n">
        <v>26217769701.1504</v>
      </c>
      <c r="AO10" s="4" t="n">
        <v>28605233303.0701</v>
      </c>
      <c r="AP10" s="4" t="n">
        <v>29614691816.3822</v>
      </c>
      <c r="AQ10" s="4" t="n">
        <v>29574434846.3574</v>
      </c>
      <c r="AR10" s="4" t="n">
        <v>28823200233.734</v>
      </c>
      <c r="AS10" s="4" t="n">
        <v>30704358655.735</v>
      </c>
      <c r="AT10" s="4" t="n">
        <v>32091803138.3627</v>
      </c>
      <c r="AU10" s="4"/>
      <c r="AV10" s="4"/>
    </row>
    <row r="11">
      <c r="A11" t="str">
        <f>L11</f>
      </c>
      <c r="L11" t="s">
        <v>69</v>
      </c>
      <c r="M11" s="4" t="n">
        <v>10680657493</v>
      </c>
      <c r="N11" s="4" t="n">
        <v>9512770712</v>
      </c>
      <c r="O11" s="4" t="n">
        <v>8600082026</v>
      </c>
      <c r="P11" s="4" t="n">
        <v>9502770472</v>
      </c>
      <c r="Q11" s="4" t="n">
        <v>7389026646</v>
      </c>
      <c r="R11" s="4" t="n">
        <v>9654356740</v>
      </c>
      <c r="S11" s="4" t="n">
        <v>7969628348</v>
      </c>
      <c r="T11" s="4" t="n">
        <v>8340521642</v>
      </c>
      <c r="U11" s="4" t="n">
        <v>9369233233</v>
      </c>
      <c r="V11" s="4" t="n">
        <v>8320132027</v>
      </c>
      <c r="W11" s="4" t="n">
        <v>9355821763</v>
      </c>
      <c r="X11" s="4" t="n">
        <v>12404327288</v>
      </c>
      <c r="Y11" s="4" t="n">
        <v>12695551337.9302</v>
      </c>
      <c r="Z11" s="4" t="n">
        <v>12672639053.0506</v>
      </c>
      <c r="AA11" s="4" t="n">
        <v>14842821715.218</v>
      </c>
      <c r="AB11" s="4" t="n">
        <v>14040438232.125</v>
      </c>
      <c r="AC11" s="4" t="n">
        <v>16819203918.0557</v>
      </c>
      <c r="AD11" s="4" t="n">
        <v>17252495018.4087</v>
      </c>
      <c r="AE11" s="4" t="n">
        <v>19353085549.2856</v>
      </c>
      <c r="AF11" s="4" t="n">
        <v>21501494553.2492</v>
      </c>
      <c r="AG11" s="4" t="n">
        <v>17562189933.0446</v>
      </c>
      <c r="AH11" s="4" t="n">
        <v>28389571263.5333</v>
      </c>
      <c r="AI11" s="4" t="n">
        <v>23823517535.9178</v>
      </c>
      <c r="AJ11" s="4" t="n">
        <v>23051278527.2609</v>
      </c>
      <c r="AK11" s="4" t="n">
        <v>23827426373.0695</v>
      </c>
      <c r="AL11" s="4" t="n">
        <v>21478209072.9086</v>
      </c>
      <c r="AM11" s="4" t="n">
        <v>24652659223.7647</v>
      </c>
      <c r="AN11" s="4" t="n">
        <v>27207917365.1003</v>
      </c>
      <c r="AO11" s="4" t="n">
        <v>31309731161.7674</v>
      </c>
      <c r="AP11" s="4" t="n">
        <v>33306137418.9457</v>
      </c>
      <c r="AQ11" s="4" t="n">
        <v>40083302918.2624</v>
      </c>
      <c r="AR11" s="4" t="n">
        <v>31960874260.6986</v>
      </c>
      <c r="AS11" s="4" t="n">
        <v>34380528500.5512</v>
      </c>
      <c r="AT11" s="4" t="n">
        <v>40080961983.957</v>
      </c>
      <c r="AU11" s="4"/>
      <c r="AV11" s="4"/>
    </row>
    <row r="12">
      <c r="A12" t="str">
        <f>L12</f>
      </c>
      <c r="L12" t="s">
        <v>70</v>
      </c>
      <c r="M12" s="4" t="n">
        <v>5109318000</v>
      </c>
      <c r="N12" s="4" t="n">
        <v>4536041000</v>
      </c>
      <c r="O12" s="4" t="n">
        <v>3207056007</v>
      </c>
      <c r="P12" s="4" t="n">
        <v>3775896266</v>
      </c>
      <c r="Q12" s="4" t="n">
        <v>3704627729</v>
      </c>
      <c r="R12" s="4" t="n">
        <v>3449312820</v>
      </c>
      <c r="S12" s="4" t="n">
        <v>2950138142</v>
      </c>
      <c r="T12" s="4" t="n">
        <v>3180065599</v>
      </c>
      <c r="U12" s="4" t="n">
        <v>3551481726</v>
      </c>
      <c r="V12" s="4" t="n">
        <v>3510240138</v>
      </c>
      <c r="W12" s="4" t="n">
        <v>3182752124</v>
      </c>
      <c r="X12" s="4" t="n">
        <v>4154315718</v>
      </c>
      <c r="Y12" s="4" t="n">
        <v>4493775536.64</v>
      </c>
      <c r="Z12" s="4" t="n">
        <v>5289484148.71</v>
      </c>
      <c r="AA12" s="4" t="n">
        <v>6278698518.1575</v>
      </c>
      <c r="AB12" s="4" t="n">
        <v>6522295855.15</v>
      </c>
      <c r="AC12" s="4" t="n">
        <v>8010484956.6197</v>
      </c>
      <c r="AD12" s="4" t="n">
        <v>8210408405.3334</v>
      </c>
      <c r="AE12" s="4" t="n">
        <v>9577508055.1393</v>
      </c>
      <c r="AF12" s="4" t="n">
        <v>10381036873.8353</v>
      </c>
      <c r="AG12" s="4" t="n">
        <v>9089367407.3932</v>
      </c>
      <c r="AH12" s="4" t="n">
        <v>10298401710.0025</v>
      </c>
      <c r="AI12" s="4" t="n">
        <v>9949330376.4938</v>
      </c>
      <c r="AJ12" s="4" t="n">
        <v>7571179669.3494</v>
      </c>
      <c r="AK12" s="4" t="n">
        <v>7849485533.8651</v>
      </c>
      <c r="AL12" s="4" t="n">
        <v>5963062519.4985</v>
      </c>
      <c r="AM12" s="4" t="n">
        <v>6075865714.2822</v>
      </c>
      <c r="AN12" s="4" t="n">
        <v>6050578378.7743</v>
      </c>
      <c r="AO12" s="4" t="n">
        <v>5944690727.7059</v>
      </c>
      <c r="AP12" s="4" t="n">
        <v>7211703814.4366</v>
      </c>
      <c r="AQ12" s="4" t="n">
        <v>7316134735.464</v>
      </c>
      <c r="AR12" s="4" t="n">
        <v>3588379965.0111</v>
      </c>
      <c r="AS12" s="4" t="n">
        <v>4636972619.8123</v>
      </c>
      <c r="AT12" s="4" t="n">
        <v>5131120129.3471</v>
      </c>
      <c r="AU12" s="4"/>
      <c r="AV12" s="4"/>
    </row>
    <row r="13">
      <c r="A13" t="str">
        <f>L13</f>
      </c>
      <c r="L13" t="s">
        <v>58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 t="n">
        <v>29503352.0086</v>
      </c>
      <c r="X13" s="4" t="n">
        <v>9825233.9431</v>
      </c>
      <c r="Y13" s="4" t="n">
        <v>84074351.1753</v>
      </c>
      <c r="Z13" s="4" t="n">
        <v>75741000.1739</v>
      </c>
      <c r="AA13" s="4" t="n">
        <v>7078195.786</v>
      </c>
      <c r="AB13" s="4" t="n">
        <v>3802636.121</v>
      </c>
      <c r="AC13" s="4" t="n">
        <v>109748296.8079</v>
      </c>
      <c r="AD13" s="4" t="n">
        <v>18047584.62</v>
      </c>
      <c r="AE13" s="4" t="n">
        <v>368043.2203</v>
      </c>
      <c r="AF13" s="4" t="n">
        <v>986168.1493</v>
      </c>
      <c r="AG13" s="4" t="n">
        <v>-253919.658</v>
      </c>
      <c r="AH13" s="4" t="n">
        <v>-140825.1013</v>
      </c>
      <c r="AI13" s="4" t="n">
        <v>-6477.8001</v>
      </c>
      <c r="AJ13" s="4" t="n">
        <v>-99723.1206</v>
      </c>
      <c r="AK13" s="4"/>
      <c r="AL13" s="4" t="n">
        <v>30000</v>
      </c>
      <c r="AM13" s="4" t="n">
        <v>3581529.4308</v>
      </c>
      <c r="AN13" s="4" t="n">
        <v>1345607</v>
      </c>
      <c r="AO13" s="4" t="n">
        <v>-212795.3691</v>
      </c>
      <c r="AP13" s="4" t="n">
        <v>465885</v>
      </c>
      <c r="AQ13" s="4" t="n">
        <v>10000</v>
      </c>
      <c r="AR13" s="4" t="n">
        <v>386316</v>
      </c>
      <c r="AS13" s="4" t="n">
        <v>980919.7602</v>
      </c>
      <c r="AT13" s="4" t="n">
        <v>2471452.5461</v>
      </c>
      <c r="AU13" s="4"/>
      <c r="AV13" s="4"/>
    </row>
    <row r="14">
      <c r="A14" t="str">
        <f>L14</f>
      </c>
      <c r="L14" t="s">
        <v>46</v>
      </c>
      <c r="M14" s="4" t="str">
        <f>Sum(M2:M13)</f>
      </c>
      <c r="N14" s="4" t="str">
        <f>Sum(N2:N13)</f>
      </c>
      <c r="O14" s="4" t="str">
        <f>Sum(O2:O13)</f>
      </c>
      <c r="P14" s="4" t="str">
        <f>Sum(P2:P13)</f>
      </c>
      <c r="Q14" s="4" t="str">
        <f>Sum(Q2:Q13)</f>
      </c>
      <c r="R14" s="4" t="str">
        <f>Sum(R2:R13)</f>
      </c>
      <c r="S14" s="4" t="str">
        <f>Sum(S2:S13)</f>
      </c>
      <c r="T14" s="4" t="str">
        <f>Sum(T2:T13)</f>
      </c>
      <c r="U14" s="4" t="str">
        <f>Sum(U2:U13)</f>
      </c>
      <c r="V14" s="4" t="str">
        <f>Sum(V2:V13)</f>
      </c>
      <c r="W14" s="4" t="str">
        <f>Sum(W2:W13)</f>
      </c>
      <c r="X14" s="4" t="str">
        <f>Sum(X2:X13)</f>
      </c>
      <c r="Y14" s="4" t="str">
        <f>Sum(Y2:Y13)</f>
      </c>
      <c r="Z14" s="4" t="str">
        <f>Sum(Z2:Z13)</f>
      </c>
      <c r="AA14" s="4" t="str">
        <f>Sum(AA2:AA13)</f>
      </c>
      <c r="AB14" s="4" t="str">
        <f>Sum(AB2:AB13)</f>
      </c>
      <c r="AC14" s="4" t="str">
        <f>Sum(AC2:AC13)</f>
      </c>
      <c r="AD14" s="4" t="str">
        <f>Sum(AD2:AD13)</f>
      </c>
      <c r="AE14" s="4" t="str">
        <f>Sum(AE2:AE13)</f>
      </c>
      <c r="AF14" s="4" t="str">
        <f>Sum(AF2:AF13)</f>
      </c>
      <c r="AG14" s="4" t="str">
        <f>Sum(AG2:AG13)</f>
      </c>
      <c r="AH14" s="4" t="str">
        <f>Sum(AH2:AH13)</f>
      </c>
      <c r="AI14" s="4" t="str">
        <f>Sum(AI2:AI13)</f>
      </c>
      <c r="AJ14" s="4" t="str">
        <f>Sum(AJ2:AJ13)</f>
      </c>
      <c r="AK14" s="4" t="str">
        <f>Sum(AK2:AK13)</f>
      </c>
      <c r="AL14" s="4" t="str">
        <f>Sum(AL2:AL13)</f>
      </c>
      <c r="AM14" s="4" t="str">
        <f>Sum(AM2:AM13)</f>
      </c>
      <c r="AN14" s="4" t="str">
        <f>Sum(AN2:AN13)</f>
      </c>
      <c r="AO14" s="4" t="str">
        <f>Sum(AO2:AO13)</f>
      </c>
      <c r="AP14" s="4" t="str">
        <f>Sum(AP2:AP13)</f>
      </c>
      <c r="AQ14" s="4" t="str">
        <f>Sum(AQ2:AQ13)</f>
      </c>
      <c r="AR14" s="4" t="str">
        <f>Sum(AR2:AR13)</f>
      </c>
      <c r="AS14" s="4" t="str">
        <f>Sum(AS2:AS13)</f>
      </c>
      <c r="AT14" s="4" t="str">
        <f>Sum(AT2:AT13)</f>
      </c>
      <c r="AU14" s="4" t="str">
        <f>Sum(AU2:AU13)</f>
      </c>
      <c r="AV14" s="4"/>
    </row>
    <row r="17">
      <c r="A17" t="str">
        <f>L17</f>
      </c>
      <c r="B17" t="str">
        <f>AQ17</f>
      </c>
      <c r="C17" t="str">
        <f>AS17</f>
      </c>
      <c r="D17" t="str">
        <f>AT17</f>
      </c>
      <c r="F17" t="str">
        <f>AS17&amp;"-"&amp;AT17</f>
      </c>
      <c r="G17" t="str">
        <f>AQ17&amp;"-"&amp;AT17</f>
      </c>
      <c r="I17" t="str">
        <f>"Share "&amp;AT17</f>
      </c>
      <c r="L17" t="s">
        <v>59</v>
      </c>
      <c r="M17" t="s">
        <v>2</v>
      </c>
      <c r="N17" t="s">
        <v>3</v>
      </c>
      <c r="O17" t="s">
        <v>4</v>
      </c>
      <c r="P17" t="s">
        <v>5</v>
      </c>
      <c r="Q17" t="s">
        <v>6</v>
      </c>
      <c r="R17" t="s">
        <v>7</v>
      </c>
      <c r="S17" t="s">
        <v>8</v>
      </c>
      <c r="T17" t="s">
        <v>9</v>
      </c>
      <c r="U17" t="s">
        <v>10</v>
      </c>
      <c r="V17" t="s">
        <v>11</v>
      </c>
      <c r="W17" t="s">
        <v>12</v>
      </c>
      <c r="X17" t="s">
        <v>13</v>
      </c>
      <c r="Y17" t="s">
        <v>14</v>
      </c>
      <c r="Z17" t="s">
        <v>15</v>
      </c>
      <c r="AA17" t="s">
        <v>16</v>
      </c>
      <c r="AB17" t="s">
        <v>17</v>
      </c>
      <c r="AC17" t="s">
        <v>18</v>
      </c>
      <c r="AD17" t="s">
        <v>19</v>
      </c>
      <c r="AE17" t="s">
        <v>20</v>
      </c>
      <c r="AF17" t="s">
        <v>21</v>
      </c>
      <c r="AG17" t="s">
        <v>22</v>
      </c>
      <c r="AH17" t="s">
        <v>23</v>
      </c>
      <c r="AI17" t="s">
        <v>24</v>
      </c>
      <c r="AJ17" t="s">
        <v>25</v>
      </c>
      <c r="AK17" t="s">
        <v>26</v>
      </c>
      <c r="AL17" t="s">
        <v>27</v>
      </c>
      <c r="AM17" t="s">
        <v>28</v>
      </c>
      <c r="AN17" t="s">
        <v>29</v>
      </c>
      <c r="AO17" t="s">
        <v>30</v>
      </c>
      <c r="AP17" t="s">
        <v>31</v>
      </c>
      <c r="AQ17" t="s">
        <v>32</v>
      </c>
      <c r="AR17" t="s">
        <v>33</v>
      </c>
      <c r="AS17" t="s">
        <v>34</v>
      </c>
      <c r="AT17" t="s">
        <v>35</v>
      </c>
    </row>
    <row r="18">
      <c r="A18" t="str">
        <f>L18</f>
      </c>
      <c r="B18" s="4" t="str">
        <f>AQ18</f>
      </c>
      <c r="C18" s="4" t="str">
        <f>AS18</f>
      </c>
      <c r="D18" s="4" t="str">
        <f>AT18</f>
      </c>
      <c r="E18" s="4"/>
      <c r="F18" s="1" t="str">
        <f>AT18/AS18-1</f>
      </c>
      <c r="G18" s="1" t="str">
        <f>AT18/AQ18-1</f>
      </c>
      <c r="H18" s="1"/>
      <c r="I18" s="1" t="str">
        <f>AT18/Sum(AT$17:AT$29)</f>
      </c>
      <c r="J18" s="1"/>
      <c r="L18" t="s">
        <v>60</v>
      </c>
      <c r="M18" s="4" t="n">
        <v>64075885586.9287</v>
      </c>
      <c r="N18" s="4" t="n">
        <v>60931359823.3367</v>
      </c>
      <c r="O18" s="4" t="n">
        <v>59102396899.9721</v>
      </c>
      <c r="P18" s="4" t="n">
        <v>56948319601.188</v>
      </c>
      <c r="Q18" s="4" t="n">
        <v>56903211635.8085</v>
      </c>
      <c r="R18" s="4" t="n">
        <v>48914655359.5699</v>
      </c>
      <c r="S18" s="4" t="n">
        <v>51664016934.8223</v>
      </c>
      <c r="T18" s="4" t="n">
        <v>43858004001.3944</v>
      </c>
      <c r="U18" s="4" t="n">
        <v>46092926770.9453</v>
      </c>
      <c r="V18" s="4" t="n">
        <v>47272090798.3466</v>
      </c>
      <c r="W18" s="4" t="n">
        <v>59547729867.6574</v>
      </c>
      <c r="X18" s="4" t="n">
        <v>59289952386.5049</v>
      </c>
      <c r="Y18" s="4" t="n">
        <v>63064473529.902</v>
      </c>
      <c r="Z18" s="4" t="n">
        <v>78079485533.161</v>
      </c>
      <c r="AA18" s="4" t="n">
        <v>73985109585.052</v>
      </c>
      <c r="AB18" s="4" t="n">
        <v>71019894415.3938</v>
      </c>
      <c r="AC18" s="4" t="n">
        <v>78518429554.939</v>
      </c>
      <c r="AD18" s="4" t="n">
        <v>85631059112.2205</v>
      </c>
      <c r="AE18" s="4" t="n">
        <v>92550080617.8593</v>
      </c>
      <c r="AF18" s="4" t="n">
        <v>90409028885.5621</v>
      </c>
      <c r="AG18" s="4" t="n">
        <v>86574133285.8755</v>
      </c>
      <c r="AH18" s="4" t="n">
        <v>93811347355.0251</v>
      </c>
      <c r="AI18" s="4" t="n">
        <v>102442481700.098</v>
      </c>
      <c r="AJ18" s="4" t="n">
        <v>94302335946.6956</v>
      </c>
      <c r="AK18" s="4" t="n">
        <v>73604118174.9878</v>
      </c>
      <c r="AL18" s="4" t="n">
        <v>77192333434.7056</v>
      </c>
      <c r="AM18" s="4" t="n">
        <v>93527591923.501</v>
      </c>
      <c r="AN18" s="4" t="n">
        <v>104763582373.651</v>
      </c>
      <c r="AO18" s="4" t="n">
        <v>99563483079.2711</v>
      </c>
      <c r="AP18" s="4" t="n">
        <v>105353401023.861</v>
      </c>
      <c r="AQ18" s="4" t="n">
        <v>121870949389.588</v>
      </c>
      <c r="AR18" s="4" t="n">
        <v>80914615668.373</v>
      </c>
      <c r="AS18" s="4" t="n">
        <v>78544547014.2738</v>
      </c>
      <c r="AT18" s="4" t="n">
        <v>96995646293.0624</v>
      </c>
      <c r="AU18" s="4"/>
      <c r="AV18" s="4"/>
    </row>
    <row r="19">
      <c r="A19" t="str">
        <f>L19</f>
      </c>
      <c r="B19" s="4" t="str">
        <f>AQ19</f>
      </c>
      <c r="C19" s="4" t="str">
        <f>AS19</f>
      </c>
      <c r="D19" s="4" t="str">
        <f>AT19</f>
      </c>
      <c r="E19" s="4"/>
      <c r="F19" s="1" t="str">
        <f>AT19/AS19-1</f>
      </c>
      <c r="G19" s="1" t="str">
        <f>AT19/AQ19-1</f>
      </c>
      <c r="H19" s="1"/>
      <c r="I19" s="1" t="str">
        <f>AT19/Sum(AT$17:AT$29)</f>
      </c>
      <c r="J19" s="1"/>
      <c r="L19" t="s">
        <v>61</v>
      </c>
      <c r="M19" s="4" t="n">
        <v>40750200551.9922</v>
      </c>
      <c r="N19" s="4" t="n">
        <v>38579143646.181</v>
      </c>
      <c r="O19" s="4" t="n">
        <v>37764647376.2585</v>
      </c>
      <c r="P19" s="4" t="n">
        <v>34722497418.1948</v>
      </c>
      <c r="Q19" s="4" t="n">
        <v>32867285972.8135</v>
      </c>
      <c r="R19" s="4" t="n">
        <v>34093946117.2914</v>
      </c>
      <c r="S19" s="4" t="n">
        <v>32551735699.1495</v>
      </c>
      <c r="T19" s="4" t="n">
        <v>32414305045.3656</v>
      </c>
      <c r="U19" s="4" t="n">
        <v>30368624597.366</v>
      </c>
      <c r="V19" s="4" t="n">
        <v>33587340544.3679</v>
      </c>
      <c r="W19" s="4" t="n">
        <v>34885484789.4667</v>
      </c>
      <c r="X19" s="4" t="n">
        <v>36745287533.1582</v>
      </c>
      <c r="Y19" s="4" t="n">
        <v>41697219330.4779</v>
      </c>
      <c r="Z19" s="4" t="n">
        <v>49909470346.871</v>
      </c>
      <c r="AA19" s="4" t="n">
        <v>58089728247.657</v>
      </c>
      <c r="AB19" s="4" t="n">
        <v>63435613281.1041</v>
      </c>
      <c r="AC19" s="4" t="n">
        <v>65759382718.1039</v>
      </c>
      <c r="AD19" s="4" t="n">
        <v>74263655886.4997</v>
      </c>
      <c r="AE19" s="4" t="n">
        <v>78993141501.8696</v>
      </c>
      <c r="AF19" s="4" t="n">
        <v>75987489678.8264</v>
      </c>
      <c r="AG19" s="4" t="n">
        <v>76390306794.3935</v>
      </c>
      <c r="AH19" s="4" t="n">
        <v>69946157921.2824</v>
      </c>
      <c r="AI19" s="4" t="n">
        <v>65032635960.6465</v>
      </c>
      <c r="AJ19" s="4" t="n">
        <v>52922275714.1772</v>
      </c>
      <c r="AK19" s="4" t="n">
        <v>51647231842.8391</v>
      </c>
      <c r="AL19" s="4" t="n">
        <v>49567245828.7529</v>
      </c>
      <c r="AM19" s="4" t="n">
        <v>53753730223.1825</v>
      </c>
      <c r="AN19" s="4" t="n">
        <v>55796076767.4251</v>
      </c>
      <c r="AO19" s="4" t="n">
        <v>60852444969.8408</v>
      </c>
      <c r="AP19" s="4" t="n">
        <v>64432808240.7643</v>
      </c>
      <c r="AQ19" s="4" t="n">
        <v>64038236993.3446</v>
      </c>
      <c r="AR19" s="4" t="n">
        <v>55478009319.8607</v>
      </c>
      <c r="AS19" s="4" t="n">
        <v>55995844935.9166</v>
      </c>
      <c r="AT19" s="4" t="n">
        <v>56374981980.7601</v>
      </c>
      <c r="AU19" s="4"/>
      <c r="AV19" s="4"/>
    </row>
    <row r="20">
      <c r="A20" t="str">
        <f>L20</f>
      </c>
      <c r="B20" s="4" t="str">
        <f>AQ20</f>
      </c>
      <c r="C20" s="4" t="str">
        <f>AS20</f>
      </c>
      <c r="D20" s="4" t="str">
        <f>AT20</f>
      </c>
      <c r="E20" s="4"/>
      <c r="F20" s="1" t="str">
        <f>AT20/AS20-1</f>
      </c>
      <c r="G20" s="1" t="str">
        <f>AT20/AQ20-1</f>
      </c>
      <c r="H20" s="1"/>
      <c r="I20" s="1" t="str">
        <f>AT20/Sum(AT$17:AT$29)</f>
      </c>
      <c r="J20" s="1"/>
      <c r="L20" t="s">
        <v>62</v>
      </c>
      <c r="M20" s="4" t="n">
        <v>25198367586.5573</v>
      </c>
      <c r="N20" s="4" t="n">
        <v>36928181612.1716</v>
      </c>
      <c r="O20" s="4" t="n">
        <v>34399575192.8933</v>
      </c>
      <c r="P20" s="4" t="n">
        <v>32697963461.0589</v>
      </c>
      <c r="Q20" s="4" t="n">
        <v>37875499873.6697</v>
      </c>
      <c r="R20" s="4" t="n">
        <v>36733922816.8792</v>
      </c>
      <c r="S20" s="4" t="n">
        <v>36314476069.6697</v>
      </c>
      <c r="T20" s="4" t="n">
        <v>35585740716.3711</v>
      </c>
      <c r="U20" s="4" t="n">
        <v>33991644649.0244</v>
      </c>
      <c r="V20" s="4" t="n">
        <v>35361050506.1029</v>
      </c>
      <c r="W20" s="4" t="n">
        <v>34968288537.5202</v>
      </c>
      <c r="X20" s="4" t="n">
        <v>37860710056.4188</v>
      </c>
      <c r="Y20" s="4" t="n">
        <v>42116517318.3064</v>
      </c>
      <c r="Z20" s="4" t="n">
        <v>54616572281.3899</v>
      </c>
      <c r="AA20" s="4" t="n">
        <v>55258910070.1469</v>
      </c>
      <c r="AB20" s="4" t="n">
        <v>59418030100.1367</v>
      </c>
      <c r="AC20" s="4" t="n">
        <v>66264124184.58</v>
      </c>
      <c r="AD20" s="4" t="n">
        <v>65405607481.6311</v>
      </c>
      <c r="AE20" s="4" t="n">
        <v>79462857178.7912</v>
      </c>
      <c r="AF20" s="4" t="n">
        <v>72028412868.7947</v>
      </c>
      <c r="AG20" s="4" t="n">
        <v>83358463030.8958</v>
      </c>
      <c r="AH20" s="4" t="n">
        <v>72831844870.785</v>
      </c>
      <c r="AI20" s="4" t="n">
        <v>64235060548.3006</v>
      </c>
      <c r="AJ20" s="4" t="n">
        <v>50512682710.9812</v>
      </c>
      <c r="AK20" s="4" t="n">
        <v>53365619973.4349</v>
      </c>
      <c r="AL20" s="4" t="n">
        <v>47706633973.6888</v>
      </c>
      <c r="AM20" s="4" t="n">
        <v>47866576659.8473</v>
      </c>
      <c r="AN20" s="4" t="n">
        <v>46924750237.8835</v>
      </c>
      <c r="AO20" s="4" t="n">
        <v>56069979647.1713</v>
      </c>
      <c r="AP20" s="4" t="n">
        <v>61021117390.3336</v>
      </c>
      <c r="AQ20" s="4" t="n">
        <v>69636416413.3765</v>
      </c>
      <c r="AR20" s="4" t="n">
        <v>57239538199.6528</v>
      </c>
      <c r="AS20" s="4" t="n">
        <v>59898899076.8653</v>
      </c>
      <c r="AT20" s="4" t="n">
        <v>65051855498.8764</v>
      </c>
      <c r="AU20" s="4"/>
      <c r="AV20" s="4"/>
    </row>
    <row r="21">
      <c r="A21" t="str">
        <f>L21</f>
      </c>
      <c r="B21" s="4" t="str">
        <f>AQ21</f>
      </c>
      <c r="C21" s="4" t="str">
        <f>AS21</f>
      </c>
      <c r="D21" s="4" t="str">
        <f>AT21</f>
      </c>
      <c r="E21" s="4"/>
      <c r="F21" s="1" t="str">
        <f>AT21/AS21-1</f>
      </c>
      <c r="G21" s="1" t="str">
        <f>AT21/AQ21-1</f>
      </c>
      <c r="H21" s="1"/>
      <c r="I21" s="1" t="str">
        <f>AT21/Sum(AT$17:AT$29)</f>
      </c>
      <c r="J21" s="1"/>
      <c r="L21" t="s">
        <v>63</v>
      </c>
      <c r="M21" s="4" t="n">
        <v>8841971466.65252</v>
      </c>
      <c r="N21" s="4" t="n">
        <v>12987736573.8266</v>
      </c>
      <c r="O21" s="4" t="n">
        <v>8117503923.54916</v>
      </c>
      <c r="P21" s="4" t="n">
        <v>8368380135.38311</v>
      </c>
      <c r="Q21" s="4" t="n">
        <v>6741593612.09646</v>
      </c>
      <c r="R21" s="4" t="n">
        <v>5651948005.26484</v>
      </c>
      <c r="S21" s="4" t="n">
        <v>6585567405.01113</v>
      </c>
      <c r="T21" s="4" t="n">
        <v>6425690821.59997</v>
      </c>
      <c r="U21" s="4" t="n">
        <v>4872115690.78104</v>
      </c>
      <c r="V21" s="4" t="n">
        <v>6019225868.8204</v>
      </c>
      <c r="W21" s="4" t="n">
        <v>5709713667.40489</v>
      </c>
      <c r="X21" s="4" t="n">
        <v>5412951238.41205</v>
      </c>
      <c r="Y21" s="4" t="n">
        <v>7732001444.83031</v>
      </c>
      <c r="Z21" s="4" t="n">
        <v>15286913049.5164</v>
      </c>
      <c r="AA21" s="4" t="n">
        <v>13226170259.7048</v>
      </c>
      <c r="AB21" s="4" t="n">
        <v>22923644368.6667</v>
      </c>
      <c r="AC21" s="4" t="n">
        <v>23468055564.3633</v>
      </c>
      <c r="AD21" s="4" t="n">
        <v>39923483190.1599</v>
      </c>
      <c r="AE21" s="4" t="n">
        <v>55143200295.1038</v>
      </c>
      <c r="AF21" s="4" t="n">
        <v>39589553525.5669</v>
      </c>
      <c r="AG21" s="4" t="n">
        <v>34486809819.5519</v>
      </c>
      <c r="AH21" s="4" t="n">
        <v>26124939035.4591</v>
      </c>
      <c r="AI21" s="4" t="n">
        <v>14202437730.1431</v>
      </c>
      <c r="AJ21" s="4" t="n">
        <v>9570581605.23566</v>
      </c>
      <c r="AK21" s="4" t="n">
        <v>7364636994.87831</v>
      </c>
      <c r="AL21" s="4" t="n">
        <v>9381888873.90295</v>
      </c>
      <c r="AM21" s="4" t="n">
        <v>9126821288.11502</v>
      </c>
      <c r="AN21" s="4" t="n">
        <v>10074808748.6392</v>
      </c>
      <c r="AO21" s="4" t="n">
        <v>15153180722.1236</v>
      </c>
      <c r="AP21" s="4" t="n">
        <v>15135533231.5868</v>
      </c>
      <c r="AQ21" s="4" t="n">
        <v>13593337073.3475</v>
      </c>
      <c r="AR21" s="4" t="n">
        <v>10840735415.8292</v>
      </c>
      <c r="AS21" s="4" t="n">
        <v>11243114669.8929</v>
      </c>
      <c r="AT21" s="4" t="n">
        <v>14479765870.1516</v>
      </c>
      <c r="AU21" s="4"/>
      <c r="AV21" s="4"/>
    </row>
    <row r="22">
      <c r="A22" t="str">
        <f>L22</f>
      </c>
      <c r="B22" s="4" t="str">
        <f>AQ22</f>
      </c>
      <c r="C22" s="4" t="str">
        <f>AS22</f>
      </c>
      <c r="D22" s="4" t="str">
        <f>AT22</f>
      </c>
      <c r="E22" s="4"/>
      <c r="F22" s="1" t="str">
        <f>AT22/AS22-1</f>
      </c>
      <c r="G22" s="1" t="str">
        <f>AT22/AQ22-1</f>
      </c>
      <c r="H22" s="1"/>
      <c r="I22" s="1" t="str">
        <f>AT22/Sum(AT$17:AT$29)</f>
      </c>
      <c r="J22" s="1"/>
      <c r="L22" t="s">
        <v>64</v>
      </c>
      <c r="M22" s="4" t="n">
        <v>6277926485.6404</v>
      </c>
      <c r="N22" s="4" t="n">
        <v>10395849592.443</v>
      </c>
      <c r="O22" s="4" t="n">
        <v>7633864652.39192</v>
      </c>
      <c r="P22" s="4" t="n">
        <v>9501052267.95467</v>
      </c>
      <c r="Q22" s="4" t="n">
        <v>7990143094.31754</v>
      </c>
      <c r="R22" s="4" t="n">
        <v>6359526702.43219</v>
      </c>
      <c r="S22" s="4" t="n">
        <v>6652483586.48177</v>
      </c>
      <c r="T22" s="4" t="n">
        <v>7058669097.30044</v>
      </c>
      <c r="U22" s="4" t="n">
        <v>6259350702.30289</v>
      </c>
      <c r="V22" s="4" t="n">
        <v>6290634441.22553</v>
      </c>
      <c r="W22" s="4" t="n">
        <v>5045267109.98122</v>
      </c>
      <c r="X22" s="4" t="n">
        <v>5522106588.75984</v>
      </c>
      <c r="Y22" s="4" t="n">
        <v>7638005785.78996</v>
      </c>
      <c r="Z22" s="4" t="n">
        <v>7985417138.06481</v>
      </c>
      <c r="AA22" s="4" t="n">
        <v>9275006859.15106</v>
      </c>
      <c r="AB22" s="4" t="n">
        <v>9752243441.45016</v>
      </c>
      <c r="AC22" s="4" t="n">
        <v>9838961218.9291</v>
      </c>
      <c r="AD22" s="4" t="n">
        <v>11762748167.2363</v>
      </c>
      <c r="AE22" s="4" t="n">
        <v>12152547618.6121</v>
      </c>
      <c r="AF22" s="4" t="n">
        <v>14415641539.2928</v>
      </c>
      <c r="AG22" s="4" t="n">
        <v>14350380350.2719</v>
      </c>
      <c r="AH22" s="4" t="n">
        <v>14558636760.4096</v>
      </c>
      <c r="AI22" s="4" t="n">
        <v>14688532646.5504</v>
      </c>
      <c r="AJ22" s="4" t="n">
        <v>13912526541.1562</v>
      </c>
      <c r="AK22" s="4" t="n">
        <v>10766404267.0217</v>
      </c>
      <c r="AL22" s="4" t="n">
        <v>11735769824.9744</v>
      </c>
      <c r="AM22" s="4" t="n">
        <v>12395481917.08</v>
      </c>
      <c r="AN22" s="4" t="n">
        <v>10538559613.0085</v>
      </c>
      <c r="AO22" s="4" t="n">
        <v>16034427907.5907</v>
      </c>
      <c r="AP22" s="4" t="n">
        <v>17387243200.5293</v>
      </c>
      <c r="AQ22" s="4" t="n">
        <v>22417561920.5757</v>
      </c>
      <c r="AR22" s="4" t="n">
        <v>13535717279.47</v>
      </c>
      <c r="AS22" s="4" t="n">
        <v>14449384454.6525</v>
      </c>
      <c r="AT22" s="4" t="n">
        <v>12565805969.0619</v>
      </c>
      <c r="AU22" s="4"/>
      <c r="AV22" s="4"/>
    </row>
    <row r="23">
      <c r="A23" t="str">
        <f>L23</f>
      </c>
      <c r="B23" s="4" t="str">
        <f>AQ23</f>
      </c>
      <c r="C23" s="4" t="str">
        <f>AS23</f>
      </c>
      <c r="D23" s="4" t="str">
        <f>AT23</f>
      </c>
      <c r="E23" s="4"/>
      <c r="F23" s="1" t="str">
        <f>AT23/AS23-1</f>
      </c>
      <c r="G23" s="1" t="str">
        <f>AT23/AQ23-1</f>
      </c>
      <c r="H23" s="1"/>
      <c r="I23" s="1" t="str">
        <f>AT23/Sum(AT$17:AT$29)</f>
      </c>
      <c r="J23" s="1"/>
      <c r="L23" t="s">
        <v>65</v>
      </c>
      <c r="M23" s="4" t="n">
        <v>23436277613.0582</v>
      </c>
      <c r="N23" s="4" t="n">
        <v>29622055294.8864</v>
      </c>
      <c r="O23" s="4" t="n">
        <v>26230740994.0831</v>
      </c>
      <c r="P23" s="4" t="n">
        <v>21272063897.906</v>
      </c>
      <c r="Q23" s="4" t="n">
        <v>15895397978.5081</v>
      </c>
      <c r="R23" s="4" t="n">
        <v>15584646618.7414</v>
      </c>
      <c r="S23" s="4" t="n">
        <v>15786814882.349</v>
      </c>
      <c r="T23" s="4" t="n">
        <v>14130788751.7254</v>
      </c>
      <c r="U23" s="4" t="n">
        <v>14995245260.5649</v>
      </c>
      <c r="V23" s="4" t="n">
        <v>15723085935.0215</v>
      </c>
      <c r="W23" s="4" t="n">
        <v>14594942439.4643</v>
      </c>
      <c r="X23" s="4" t="n">
        <v>14970725006.5073</v>
      </c>
      <c r="Y23" s="4" t="n">
        <v>19971744717.9781</v>
      </c>
      <c r="Z23" s="4" t="n">
        <v>21521098792.7539</v>
      </c>
      <c r="AA23" s="4" t="n">
        <v>21813016856.1896</v>
      </c>
      <c r="AB23" s="4" t="n">
        <v>22290943202.19</v>
      </c>
      <c r="AC23" s="4" t="n">
        <v>21859121068.6749</v>
      </c>
      <c r="AD23" s="4" t="n">
        <v>25408829685.8164</v>
      </c>
      <c r="AE23" s="4" t="n">
        <v>26638816666.3995</v>
      </c>
      <c r="AF23" s="4" t="n">
        <v>24597346542.6137</v>
      </c>
      <c r="AG23" s="4" t="n">
        <v>22713752724.1963</v>
      </c>
      <c r="AH23" s="4" t="n">
        <v>20584463487.6435</v>
      </c>
      <c r="AI23" s="4" t="n">
        <v>20550242278.6813</v>
      </c>
      <c r="AJ23" s="4" t="n">
        <v>16786539905.4929</v>
      </c>
      <c r="AK23" s="4" t="n">
        <v>15901088092.9322</v>
      </c>
      <c r="AL23" s="4" t="n">
        <v>16580041673.5226</v>
      </c>
      <c r="AM23" s="4" t="n">
        <v>20451813260.785</v>
      </c>
      <c r="AN23" s="4" t="n">
        <v>22027180676.9347</v>
      </c>
      <c r="AO23" s="4" t="n">
        <v>25880860121.3342</v>
      </c>
      <c r="AP23" s="4" t="n">
        <v>27133352328.85</v>
      </c>
      <c r="AQ23" s="4" t="n">
        <v>27616402993.424</v>
      </c>
      <c r="AR23" s="4" t="n">
        <v>24581561699.7058</v>
      </c>
      <c r="AS23" s="4" t="n">
        <v>21414022616.9069</v>
      </c>
      <c r="AT23" s="4" t="n">
        <v>34107188711.9913</v>
      </c>
      <c r="AU23" s="4"/>
      <c r="AV23" s="4"/>
    </row>
    <row r="24">
      <c r="A24" t="str">
        <f>L24</f>
      </c>
      <c r="B24" s="4" t="str">
        <f>AQ24</f>
      </c>
      <c r="C24" s="4" t="str">
        <f>AS24</f>
      </c>
      <c r="D24" s="4" t="str">
        <f>AT24</f>
      </c>
      <c r="E24" s="4"/>
      <c r="F24" s="1" t="str">
        <f>AT24/AS24-1</f>
      </c>
      <c r="G24" s="1" t="str">
        <f>AT24/AQ24-1</f>
      </c>
      <c r="H24" s="1"/>
      <c r="I24" s="1" t="str">
        <f>AT24/Sum(AT$17:AT$29)</f>
      </c>
      <c r="J24" s="1"/>
      <c r="L24" t="s">
        <v>66</v>
      </c>
      <c r="M24" s="4" t="n">
        <v>22530893399.8844</v>
      </c>
      <c r="N24" s="4" t="n">
        <v>27290590861.9728</v>
      </c>
      <c r="O24" s="4" t="n">
        <v>18840301145.1705</v>
      </c>
      <c r="P24" s="4" t="n">
        <v>20082577572.1016</v>
      </c>
      <c r="Q24" s="4" t="n">
        <v>16068055004.8724</v>
      </c>
      <c r="R24" s="4" t="n">
        <v>15623014029.6791</v>
      </c>
      <c r="S24" s="4" t="n">
        <v>17235978603.4816</v>
      </c>
      <c r="T24" s="4" t="n">
        <v>17046216182.2758</v>
      </c>
      <c r="U24" s="4" t="n">
        <v>14872605319.0069</v>
      </c>
      <c r="V24" s="4" t="n">
        <v>13169272287.6841</v>
      </c>
      <c r="W24" s="4" t="n">
        <v>14519899841.9601</v>
      </c>
      <c r="X24" s="4" t="n">
        <v>16783130832.0555</v>
      </c>
      <c r="Y24" s="4" t="n">
        <v>21640855594.159</v>
      </c>
      <c r="Z24" s="4" t="n">
        <v>24644180382.4002</v>
      </c>
      <c r="AA24" s="4" t="n">
        <v>28349260539.3494</v>
      </c>
      <c r="AB24" s="4" t="n">
        <v>47747291872.5354</v>
      </c>
      <c r="AC24" s="4" t="n">
        <v>50364237734.9194</v>
      </c>
      <c r="AD24" s="4" t="n">
        <v>48550123987.2522</v>
      </c>
      <c r="AE24" s="4" t="n">
        <v>54231871762.6504</v>
      </c>
      <c r="AF24" s="4" t="n">
        <v>48903367106.0238</v>
      </c>
      <c r="AG24" s="4" t="n">
        <v>39639450737.1541</v>
      </c>
      <c r="AH24" s="4" t="n">
        <v>40041051233.4809</v>
      </c>
      <c r="AI24" s="4" t="n">
        <v>46340246741.8605</v>
      </c>
      <c r="AJ24" s="4" t="n">
        <v>34065880197.3783</v>
      </c>
      <c r="AK24" s="4" t="n">
        <v>30679135169.7862</v>
      </c>
      <c r="AL24" s="4" t="n">
        <v>26362303754.8992</v>
      </c>
      <c r="AM24" s="4" t="n">
        <v>24089087832.8548</v>
      </c>
      <c r="AN24" s="4" t="n">
        <v>26338518325.0457</v>
      </c>
      <c r="AO24" s="4" t="n">
        <v>30312591745.4088</v>
      </c>
      <c r="AP24" s="4" t="n">
        <v>27217444881.1472</v>
      </c>
      <c r="AQ24" s="4" t="n">
        <v>29524666763.8163</v>
      </c>
      <c r="AR24" s="4" t="n">
        <v>59864576818.6719</v>
      </c>
      <c r="AS24" s="4" t="n">
        <v>61187208960.4909</v>
      </c>
      <c r="AT24" s="4" t="n">
        <v>32031182874.2855</v>
      </c>
      <c r="AU24" s="4"/>
      <c r="AV24" s="4"/>
    </row>
    <row r="25">
      <c r="A25" t="str">
        <f>L25</f>
      </c>
      <c r="B25" s="4" t="str">
        <f>AQ25</f>
      </c>
      <c r="C25" s="4" t="str">
        <f>AS25</f>
      </c>
      <c r="D25" s="4" t="str">
        <f>AT25</f>
      </c>
      <c r="E25" s="4"/>
      <c r="F25" s="1" t="str">
        <f>AT25/AS25-1</f>
      </c>
      <c r="G25" s="1" t="str">
        <f>AT25/AQ25-1</f>
      </c>
      <c r="H25" s="1"/>
      <c r="I25" s="1" t="str">
        <f>AT25/Sum(AT$17:AT$29)</f>
      </c>
      <c r="J25" s="1"/>
      <c r="L25" t="s">
        <v>67</v>
      </c>
      <c r="M25" s="4" t="n">
        <v>16078545349.9295</v>
      </c>
      <c r="N25" s="4" t="n">
        <v>15830232953.6913</v>
      </c>
      <c r="O25" s="4" t="n">
        <v>17117400076.3832</v>
      </c>
      <c r="P25" s="4" t="n">
        <v>16308223536.8757</v>
      </c>
      <c r="Q25" s="4" t="n">
        <v>15765271498.1542</v>
      </c>
      <c r="R25" s="4" t="n">
        <v>16194868270.591</v>
      </c>
      <c r="S25" s="4" t="n">
        <v>16628758610.5856</v>
      </c>
      <c r="T25" s="4" t="n">
        <v>17056673572.0922</v>
      </c>
      <c r="U25" s="4" t="n">
        <v>18772080522.7719</v>
      </c>
      <c r="V25" s="4" t="n">
        <v>19367962959.6819</v>
      </c>
      <c r="W25" s="4" t="n">
        <v>20875290267.0918</v>
      </c>
      <c r="X25" s="4" t="n">
        <v>20389454522.5259</v>
      </c>
      <c r="Y25" s="4" t="n">
        <v>25593298374.1779</v>
      </c>
      <c r="Z25" s="4" t="n">
        <v>29213935742.4527</v>
      </c>
      <c r="AA25" s="4" t="n">
        <v>31788498831.8786</v>
      </c>
      <c r="AB25" s="4" t="n">
        <v>38189733337.4035</v>
      </c>
      <c r="AC25" s="4" t="n">
        <v>41782795868.9039</v>
      </c>
      <c r="AD25" s="4" t="n">
        <v>42893196724.6351</v>
      </c>
      <c r="AE25" s="4" t="n">
        <v>46872136648.6856</v>
      </c>
      <c r="AF25" s="4" t="n">
        <v>52885743684.0664</v>
      </c>
      <c r="AG25" s="4" t="n">
        <v>54547464848.2396</v>
      </c>
      <c r="AH25" s="4" t="n">
        <v>53191813438.2923</v>
      </c>
      <c r="AI25" s="4" t="n">
        <v>52583852985.1283</v>
      </c>
      <c r="AJ25" s="4" t="n">
        <v>43694637745.9711</v>
      </c>
      <c r="AK25" s="4" t="n">
        <v>42314918095.385</v>
      </c>
      <c r="AL25" s="4" t="n">
        <v>41472928372.6499</v>
      </c>
      <c r="AM25" s="4" t="n">
        <v>41419917091.0612</v>
      </c>
      <c r="AN25" s="4" t="n">
        <v>42308472412.949</v>
      </c>
      <c r="AO25" s="4" t="n">
        <v>46162245210.6425</v>
      </c>
      <c r="AP25" s="4" t="n">
        <v>49909616647.4894</v>
      </c>
      <c r="AQ25" s="4" t="n">
        <v>51230662502.8303</v>
      </c>
      <c r="AR25" s="4" t="n">
        <v>58362159856.0268</v>
      </c>
      <c r="AS25" s="4" t="n">
        <v>57522625097.0616</v>
      </c>
      <c r="AT25" s="4" t="n">
        <v>67333947968.5568</v>
      </c>
      <c r="AU25" s="4"/>
      <c r="AV25" s="4"/>
    </row>
    <row r="26">
      <c r="A26" t="str">
        <f>L26</f>
      </c>
      <c r="B26" s="4" t="str">
        <f>AQ26</f>
      </c>
      <c r="C26" s="4" t="str">
        <f>AS26</f>
      </c>
      <c r="D26" s="4" t="str">
        <f>AT26</f>
      </c>
      <c r="E26" s="4"/>
      <c r="F26" s="1" t="str">
        <f>AT26/AS26-1</f>
      </c>
      <c r="G26" s="1" t="str">
        <f>AT26/AQ26-1</f>
      </c>
      <c r="H26" s="1"/>
      <c r="I26" s="1" t="str">
        <f>AT26/Sum(AT$17:AT$29)</f>
      </c>
      <c r="J26" s="1"/>
      <c r="L26" t="s">
        <v>68</v>
      </c>
      <c r="M26" s="4" t="n">
        <v>9069809648.85706</v>
      </c>
      <c r="N26" s="4" t="n">
        <v>11266094474.2084</v>
      </c>
      <c r="O26" s="4" t="n">
        <v>8204257829.65377</v>
      </c>
      <c r="P26" s="4" t="n">
        <v>5854760360.24869</v>
      </c>
      <c r="Q26" s="4" t="n">
        <v>7478633387.28617</v>
      </c>
      <c r="R26" s="4" t="n">
        <v>9618461938.68433</v>
      </c>
      <c r="S26" s="4" t="n">
        <v>9100945054.19466</v>
      </c>
      <c r="T26" s="4" t="n">
        <v>10191359574.3724</v>
      </c>
      <c r="U26" s="4" t="n">
        <v>10543888856.8946</v>
      </c>
      <c r="V26" s="4" t="n">
        <v>12594882380.0891</v>
      </c>
      <c r="W26" s="4" t="n">
        <v>10939220871.4553</v>
      </c>
      <c r="X26" s="4" t="n">
        <v>12179783486.7693</v>
      </c>
      <c r="Y26" s="4" t="n">
        <v>17040538832.9134</v>
      </c>
      <c r="Z26" s="4" t="n">
        <v>25535521474.6119</v>
      </c>
      <c r="AA26" s="4" t="n">
        <v>31124647310.8109</v>
      </c>
      <c r="AB26" s="4" t="n">
        <v>33364653942.6623</v>
      </c>
      <c r="AC26" s="4" t="n">
        <v>35261995691.8435</v>
      </c>
      <c r="AD26" s="4" t="n">
        <v>34684026829.7357</v>
      </c>
      <c r="AE26" s="4" t="n">
        <v>38098103290.1554</v>
      </c>
      <c r="AF26" s="4" t="n">
        <v>42182385109.7971</v>
      </c>
      <c r="AG26" s="4" t="n">
        <v>44956585039.9417</v>
      </c>
      <c r="AH26" s="4" t="n">
        <v>49095772535.009</v>
      </c>
      <c r="AI26" s="4" t="n">
        <v>44382619257.7787</v>
      </c>
      <c r="AJ26" s="4" t="n">
        <v>39460608272.5003</v>
      </c>
      <c r="AK26" s="4" t="n">
        <v>32435982284.5669</v>
      </c>
      <c r="AL26" s="4" t="n">
        <v>28733276572.9339</v>
      </c>
      <c r="AM26" s="4" t="n">
        <v>29579219270.1747</v>
      </c>
      <c r="AN26" s="4" t="n">
        <v>32004031480.3423</v>
      </c>
      <c r="AO26" s="4" t="n">
        <v>34160055058.8365</v>
      </c>
      <c r="AP26" s="4" t="n">
        <v>34723517736.1598</v>
      </c>
      <c r="AQ26" s="4" t="n">
        <v>34229176648.9002</v>
      </c>
      <c r="AR26" s="4" t="n">
        <v>32249753002.0784</v>
      </c>
      <c r="AS26" s="4" t="n">
        <v>32108978507.2544</v>
      </c>
      <c r="AT26" s="4" t="n">
        <v>32091803138.3627</v>
      </c>
      <c r="AU26" s="4"/>
      <c r="AV26" s="4"/>
    </row>
    <row r="27">
      <c r="A27" t="str">
        <f>L27</f>
      </c>
      <c r="B27" s="4" t="str">
        <f>AQ27</f>
      </c>
      <c r="C27" s="4" t="str">
        <f>AS27</f>
      </c>
      <c r="D27" s="4" t="str">
        <f>AT27</f>
      </c>
      <c r="E27" s="4"/>
      <c r="F27" s="1" t="str">
        <f>AT27/AS27-1</f>
      </c>
      <c r="G27" s="1" t="str">
        <f>AT27/AQ27-1</f>
      </c>
      <c r="H27" s="1"/>
      <c r="I27" s="1" t="str">
        <f>AT27/Sum(AT$17:AT$29)</f>
      </c>
      <c r="J27" s="1"/>
      <c r="L27" t="s">
        <v>69</v>
      </c>
      <c r="M27" s="4" t="n">
        <v>22090610970.4429</v>
      </c>
      <c r="N27" s="4" t="n">
        <v>18995974493.6362</v>
      </c>
      <c r="O27" s="4" t="n">
        <v>16754101708.8253</v>
      </c>
      <c r="P27" s="4" t="n">
        <v>18088307988.644</v>
      </c>
      <c r="Q27" s="4" t="n">
        <v>13764359577.6929</v>
      </c>
      <c r="R27" s="4" t="n">
        <v>17610689302.8955</v>
      </c>
      <c r="S27" s="4" t="n">
        <v>14268884308.6678</v>
      </c>
      <c r="T27" s="4" t="n">
        <v>14672538942.6214</v>
      </c>
      <c r="U27" s="4" t="n">
        <v>16278142636.9465</v>
      </c>
      <c r="V27" s="4" t="n">
        <v>14278623872.1636</v>
      </c>
      <c r="W27" s="4" t="n">
        <v>15728758602.4192</v>
      </c>
      <c r="X27" s="4" t="n">
        <v>20360309683.8917</v>
      </c>
      <c r="Y27" s="4" t="n">
        <v>20515567279.6355</v>
      </c>
      <c r="Z27" s="4" t="n">
        <v>20092856841.5167</v>
      </c>
      <c r="AA27" s="4" t="n">
        <v>22972781118.9962</v>
      </c>
      <c r="AB27" s="4" t="n">
        <v>21089163232.7025</v>
      </c>
      <c r="AC27" s="4" t="n">
        <v>24468123244.6065</v>
      </c>
      <c r="AD27" s="4" t="n">
        <v>24426027225.7168</v>
      </c>
      <c r="AE27" s="4" t="n">
        <v>26842758232.5321</v>
      </c>
      <c r="AF27" s="4" t="n">
        <v>29520722512.7775</v>
      </c>
      <c r="AG27" s="4" t="n">
        <v>23905179798.6284</v>
      </c>
      <c r="AH27" s="4" t="n">
        <v>37882760891.53</v>
      </c>
      <c r="AI27" s="4" t="n">
        <v>31223285234.3123</v>
      </c>
      <c r="AJ27" s="4" t="n">
        <v>29672778328.1709</v>
      </c>
      <c r="AK27" s="4" t="n">
        <v>30122348150.5418</v>
      </c>
      <c r="AL27" s="4" t="n">
        <v>26874179802.0338</v>
      </c>
      <c r="AM27" s="4" t="n">
        <v>30601485791.4588</v>
      </c>
      <c r="AN27" s="4" t="n">
        <v>33212704733.9581</v>
      </c>
      <c r="AO27" s="4" t="n">
        <v>37389736662.2265</v>
      </c>
      <c r="AP27" s="4" t="n">
        <v>39051774050.5401</v>
      </c>
      <c r="AQ27" s="4" t="n">
        <v>46392043107.1084</v>
      </c>
      <c r="AR27" s="4" t="n">
        <v>35760439239.2095</v>
      </c>
      <c r="AS27" s="4" t="n">
        <v>35953320604.0783</v>
      </c>
      <c r="AT27" s="4" t="n">
        <v>40080961983.957</v>
      </c>
      <c r="AU27" s="4"/>
      <c r="AV27" s="4"/>
    </row>
    <row r="28">
      <c r="A28" t="str">
        <f>L28</f>
      </c>
      <c r="B28" s="4" t="str">
        <f>AQ28</f>
      </c>
      <c r="C28" s="4" t="str">
        <f>AS28</f>
      </c>
      <c r="D28" s="4" t="str">
        <f>AT28</f>
      </c>
      <c r="E28" s="4"/>
      <c r="F28" s="1" t="str">
        <f>AT28/AS28-1</f>
      </c>
      <c r="G28" s="1" t="str">
        <f>AT28/AQ28-1</f>
      </c>
      <c r="H28" s="1"/>
      <c r="I28" s="1" t="str">
        <f>AT28/Sum(AT$17:AT$29)</f>
      </c>
      <c r="J28" s="1"/>
      <c r="L28" t="s">
        <v>70</v>
      </c>
      <c r="M28" s="4" t="n">
        <v>10567510130.931</v>
      </c>
      <c r="N28" s="4" t="n">
        <v>9057983393.77532</v>
      </c>
      <c r="O28" s="4" t="n">
        <v>6247770935.75796</v>
      </c>
      <c r="P28" s="4" t="n">
        <v>7187332872.43168</v>
      </c>
      <c r="Q28" s="4" t="n">
        <v>6901021014.86558</v>
      </c>
      <c r="R28" s="4" t="n">
        <v>6291954815.57422</v>
      </c>
      <c r="S28" s="4" t="n">
        <v>5281950174.42063</v>
      </c>
      <c r="T28" s="4" t="n">
        <v>5594330707.86078</v>
      </c>
      <c r="U28" s="4" t="n">
        <v>6170358306.87992</v>
      </c>
      <c r="V28" s="4" t="n">
        <v>6024110971.89597</v>
      </c>
      <c r="W28" s="4" t="n">
        <v>5350758182.21668</v>
      </c>
      <c r="X28" s="4" t="n">
        <v>6818842536.1015</v>
      </c>
      <c r="Y28" s="4" t="n">
        <v>7261784219.33336</v>
      </c>
      <c r="Z28" s="4" t="n">
        <v>8386638909.27419</v>
      </c>
      <c r="AA28" s="4" t="n">
        <v>9717772640.35401</v>
      </c>
      <c r="AB28" s="4" t="n">
        <v>9796685806.18224</v>
      </c>
      <c r="AC28" s="4" t="n">
        <v>11653436995.1497</v>
      </c>
      <c r="AD28" s="4" t="n">
        <v>11624269940.6051</v>
      </c>
      <c r="AE28" s="4" t="n">
        <v>13284017814.0856</v>
      </c>
      <c r="AF28" s="4" t="n">
        <v>14252763136.4627</v>
      </c>
      <c r="AG28" s="4" t="n">
        <v>12372202040.7428</v>
      </c>
      <c r="AH28" s="4" t="n">
        <v>13742084581.8153</v>
      </c>
      <c r="AI28" s="4" t="n">
        <v>13039668880.4379</v>
      </c>
      <c r="AJ28" s="4" t="n">
        <v>9746007612.79572</v>
      </c>
      <c r="AK28" s="4" t="n">
        <v>9923225964.55334</v>
      </c>
      <c r="AL28" s="4" t="n">
        <v>7461162789.49462</v>
      </c>
      <c r="AM28" s="4" t="n">
        <v>7542006589.99029</v>
      </c>
      <c r="AN28" s="4" t="n">
        <v>7385941028.38863</v>
      </c>
      <c r="AO28" s="4" t="n">
        <v>7099084297.43145</v>
      </c>
      <c r="AP28" s="4" t="n">
        <v>8455793727.69282</v>
      </c>
      <c r="AQ28" s="4" t="n">
        <v>8467626500.66992</v>
      </c>
      <c r="AR28" s="4" t="n">
        <v>4014972890.26822</v>
      </c>
      <c r="AS28" s="4" t="n">
        <v>4849098326.97225</v>
      </c>
      <c r="AT28" s="4" t="n">
        <v>5131120129.3471</v>
      </c>
      <c r="AU28" s="4"/>
      <c r="AV28" s="4"/>
    </row>
    <row r="29">
      <c r="A29" t="str">
        <f>L29</f>
      </c>
      <c r="B29" s="4" t="str">
        <f>AQ29</f>
      </c>
      <c r="C29" s="4" t="str">
        <f>AS29</f>
      </c>
      <c r="D29" s="4" t="str">
        <f>AT29</f>
      </c>
      <c r="E29" s="4"/>
      <c r="F29" s="1" t="str">
        <f>AT29/AS29-1</f>
      </c>
      <c r="G29" s="1" t="str">
        <f>AT29/AQ29-1</f>
      </c>
      <c r="H29" s="1"/>
      <c r="I29" s="1" t="str">
        <f>AT29/Sum(AT$17:AT$29)</f>
      </c>
      <c r="J29" s="1"/>
      <c r="L29" t="s">
        <v>58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 t="n">
        <v>49600250.3532805</v>
      </c>
      <c r="X29" s="4" t="n">
        <v>16127017.7054845</v>
      </c>
      <c r="Y29" s="4" t="n">
        <v>135861213.279909</v>
      </c>
      <c r="Z29" s="4" t="n">
        <v>120089672.494942</v>
      </c>
      <c r="AA29" s="4" t="n">
        <v>10955183.9689931</v>
      </c>
      <c r="AB29" s="4" t="n">
        <v>5711674.56061679</v>
      </c>
      <c r="AC29" s="4" t="n">
        <v>159658855.74992</v>
      </c>
      <c r="AD29" s="4" t="n">
        <v>25551712.5387472</v>
      </c>
      <c r="AE29" s="4" t="n">
        <v>510476.489987931</v>
      </c>
      <c r="AF29" s="4" t="n">
        <v>1353970.82348517</v>
      </c>
      <c r="AG29" s="4" t="n">
        <v>-345628.597688439</v>
      </c>
      <c r="AH29" s="4" t="n">
        <v>-187915.611354302</v>
      </c>
      <c r="AI29" s="4" t="n">
        <v>-8489.85461144517</v>
      </c>
      <c r="AJ29" s="4" t="n">
        <v>-128368.673705357</v>
      </c>
      <c r="AK29" s="4"/>
      <c r="AL29" s="4" t="n">
        <v>37536.9003683804</v>
      </c>
      <c r="AM29" s="4" t="n">
        <v>4445772.80663764</v>
      </c>
      <c r="AN29" s="4" t="n">
        <v>1642582.46521554</v>
      </c>
      <c r="AO29" s="4" t="n">
        <v>-254117.889817779</v>
      </c>
      <c r="AP29" s="4" t="n">
        <v>546254.749528136</v>
      </c>
      <c r="AQ29" s="4" t="n">
        <v>11573.9072704938</v>
      </c>
      <c r="AR29" s="4" t="n">
        <v>432241.925938871</v>
      </c>
      <c r="AS29" s="4" t="n">
        <v>1025793.49892137</v>
      </c>
      <c r="AT29" s="4" t="n">
        <v>2471452.5461</v>
      </c>
      <c r="AU29" s="4"/>
      <c r="AV29" s="4"/>
    </row>
    <row r="30">
      <c r="A30" t="str">
        <f>L30</f>
      </c>
      <c r="B30" s="4" t="str">
        <f>AQ30</f>
      </c>
      <c r="C30" s="4" t="str">
        <f>AS30</f>
      </c>
      <c r="D30" s="4" t="str">
        <f>AT30</f>
      </c>
      <c r="E30" s="4"/>
      <c r="F30" s="1" t="str">
        <f>AT30/AS30-1</f>
      </c>
      <c r="G30" s="1" t="str">
        <f>AT30/AQ30-1</f>
      </c>
      <c r="H30" s="1"/>
      <c r="I30" s="1" t="str">
        <f>Sum(I$17:I$29)</f>
      </c>
      <c r="J30" s="1"/>
      <c r="L30" t="s">
        <v>46</v>
      </c>
      <c r="M30" s="4" t="str">
        <f>Sum(M18:M29)</f>
      </c>
      <c r="N30" s="4" t="str">
        <f>Sum(N18:N29)</f>
      </c>
      <c r="O30" s="4" t="str">
        <f>Sum(O18:O29)</f>
      </c>
      <c r="P30" s="4" t="str">
        <f>Sum(P18:P29)</f>
      </c>
      <c r="Q30" s="4" t="str">
        <f>Sum(Q18:Q29)</f>
      </c>
      <c r="R30" s="4" t="str">
        <f>Sum(R18:R29)</f>
      </c>
      <c r="S30" s="4" t="str">
        <f>Sum(S18:S29)</f>
      </c>
      <c r="T30" s="4" t="str">
        <f>Sum(T18:T29)</f>
      </c>
      <c r="U30" s="4" t="str">
        <f>Sum(U18:U29)</f>
      </c>
      <c r="V30" s="4" t="str">
        <f>Sum(V18:V29)</f>
      </c>
      <c r="W30" s="4" t="str">
        <f>Sum(W18:W29)</f>
      </c>
      <c r="X30" s="4" t="str">
        <f>Sum(X18:X29)</f>
      </c>
      <c r="Y30" s="4" t="str">
        <f>Sum(Y18:Y29)</f>
      </c>
      <c r="Z30" s="4" t="str">
        <f>Sum(Z18:Z29)</f>
      </c>
      <c r="AA30" s="4" t="str">
        <f>Sum(AA18:AA29)</f>
      </c>
      <c r="AB30" s="4" t="str">
        <f>Sum(AB18:AB29)</f>
      </c>
      <c r="AC30" s="4" t="str">
        <f>Sum(AC18:AC29)</f>
      </c>
      <c r="AD30" s="4" t="str">
        <f>Sum(AD18:AD29)</f>
      </c>
      <c r="AE30" s="4" t="str">
        <f>Sum(AE18:AE29)</f>
      </c>
      <c r="AF30" s="4" t="str">
        <f>Sum(AF18:AF29)</f>
      </c>
      <c r="AG30" s="4" t="str">
        <f>Sum(AG18:AG29)</f>
      </c>
      <c r="AH30" s="4" t="str">
        <f>Sum(AH18:AH29)</f>
      </c>
      <c r="AI30" s="4" t="str">
        <f>Sum(AI18:AI29)</f>
      </c>
      <c r="AJ30" s="4" t="str">
        <f>Sum(AJ18:AJ29)</f>
      </c>
      <c r="AK30" s="4" t="str">
        <f>Sum(AK18:AK29)</f>
      </c>
      <c r="AL30" s="4" t="str">
        <f>Sum(AL18:AL29)</f>
      </c>
      <c r="AM30" s="4" t="str">
        <f>Sum(AM18:AM29)</f>
      </c>
      <c r="AN30" s="4" t="str">
        <f>Sum(AN18:AN29)</f>
      </c>
      <c r="AO30" s="4" t="str">
        <f>Sum(AO18:AO29)</f>
      </c>
      <c r="AP30" s="4" t="str">
        <f>Sum(AP18:AP29)</f>
      </c>
      <c r="AQ30" s="4" t="str">
        <f>Sum(AQ18:AQ29)</f>
      </c>
      <c r="AR30" s="4" t="str">
        <f>Sum(AR18:AR29)</f>
      </c>
      <c r="AS30" s="4" t="str">
        <f>Sum(AS18:AS29)</f>
      </c>
      <c r="AT30" s="4" t="str">
        <f>Sum(AT18:AT29)</f>
      </c>
      <c r="AU30" s="4" t="str">
        <f>Sum(AU18:AU29)</f>
      </c>
      <c r="AV30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58</v>
      </c>
      <c r="M2" s="5" t="n">
        <v>120350129405</v>
      </c>
      <c r="N2" s="5" t="n">
        <v>136154193844</v>
      </c>
      <c r="O2" s="5" t="n">
        <v>123406660550</v>
      </c>
      <c r="P2" s="5" t="n">
        <v>121373382142</v>
      </c>
      <c r="Q2" s="5" t="n">
        <v>117161902725</v>
      </c>
      <c r="R2" s="5" t="n">
        <v>116592014868</v>
      </c>
      <c r="S2" s="5" t="n">
        <v>118448779098</v>
      </c>
      <c r="T2" s="5" t="n">
        <v>115982151879</v>
      </c>
      <c r="U2" s="5" t="n">
        <v>116965882167</v>
      </c>
      <c r="V2" s="5" t="n">
        <v>122185036488</v>
      </c>
      <c r="W2" s="5" t="n">
        <v>5236358155.9916</v>
      </c>
      <c r="X2" s="5" t="n">
        <v>5491432009.7286</v>
      </c>
      <c r="Y2" s="5" t="n">
        <v>6587487263.1819</v>
      </c>
      <c r="Z2" s="5" t="n">
        <v>6976292471.2142</v>
      </c>
      <c r="AA2" s="5" t="n">
        <v>9469780522.9719</v>
      </c>
      <c r="AB2" s="5" t="n">
        <v>15314661031.4702</v>
      </c>
      <c r="AC2" s="5" t="n">
        <v>13690206159.2622</v>
      </c>
      <c r="AD2" s="5" t="n">
        <v>8188109934.3742</v>
      </c>
      <c r="AE2" s="5" t="n">
        <v>10574055160.1785</v>
      </c>
      <c r="AF2" s="5" t="n">
        <v>6764981953.2342</v>
      </c>
      <c r="AG2" s="5" t="n">
        <v>5104291491.3231</v>
      </c>
      <c r="AH2" s="5" t="n">
        <v>4330718826.8533</v>
      </c>
      <c r="AI2" s="5" t="n">
        <v>3082990599.5089</v>
      </c>
      <c r="AJ2" s="5" t="n">
        <v>1609033568.5028</v>
      </c>
      <c r="AK2" s="5" t="n">
        <v>680453391.7032</v>
      </c>
      <c r="AL2" s="5" t="n">
        <v>566899218.0891</v>
      </c>
      <c r="AM2" s="5" t="n">
        <v>766600193.2492</v>
      </c>
      <c r="AN2" s="5" t="n">
        <v>547517746.2317</v>
      </c>
      <c r="AO2" s="5" t="n">
        <v>240712405.9436</v>
      </c>
      <c r="AP2" s="5" t="n">
        <v>380518692.1141</v>
      </c>
      <c r="AQ2" s="5" t="n">
        <v>789032280.102</v>
      </c>
      <c r="AR2" s="5" t="n">
        <v>769670794.6879</v>
      </c>
      <c r="AS2" s="5" t="n">
        <v>285283811.2825</v>
      </c>
      <c r="AT2" s="5" t="n">
        <v>235044504.6941</v>
      </c>
      <c r="AU2" s="5"/>
      <c r="AV2" s="5"/>
    </row>
    <row r="3">
      <c r="A3" t="str">
        <f>L3</f>
      </c>
      <c r="L3" t="s">
        <v>72</v>
      </c>
      <c r="M3" s="5"/>
      <c r="N3" s="5"/>
      <c r="O3" s="5"/>
      <c r="P3" s="5"/>
      <c r="Q3" s="5"/>
      <c r="R3" s="5"/>
      <c r="S3" s="5"/>
      <c r="T3" s="5"/>
      <c r="U3" s="5"/>
      <c r="V3" s="5"/>
      <c r="W3" s="5" t="n">
        <v>1329220610.9815</v>
      </c>
      <c r="X3" s="5" t="n">
        <v>1064745085.42</v>
      </c>
      <c r="Y3" s="5" t="n">
        <v>1807184389.3146</v>
      </c>
      <c r="Z3" s="5" t="n">
        <v>1921193307.4043</v>
      </c>
      <c r="AA3" s="5" t="n">
        <v>2648920884.8399</v>
      </c>
      <c r="AB3" s="5" t="n">
        <v>3794008336.1995</v>
      </c>
      <c r="AC3" s="5" t="n">
        <v>9741097914.2115</v>
      </c>
      <c r="AD3" s="5" t="n">
        <v>12868195666.4892</v>
      </c>
      <c r="AE3" s="5" t="n">
        <v>16499453100.5148</v>
      </c>
      <c r="AF3" s="5" t="n">
        <v>20075739480.5829</v>
      </c>
      <c r="AG3" s="5" t="n">
        <v>22679836748.4971</v>
      </c>
      <c r="AH3" s="5" t="n">
        <v>19753164985.6706</v>
      </c>
      <c r="AI3" s="5" t="n">
        <v>18705132716.5269</v>
      </c>
      <c r="AJ3" s="5" t="n">
        <v>18039454964.6385</v>
      </c>
      <c r="AK3" s="5" t="n">
        <v>12582856811.9378</v>
      </c>
      <c r="AL3" s="5" t="n">
        <v>10809719855.91</v>
      </c>
      <c r="AM3" s="5" t="n">
        <v>9825055376.308</v>
      </c>
      <c r="AN3" s="5" t="n">
        <v>9874481423.791</v>
      </c>
      <c r="AO3" s="5" t="n">
        <v>11566748983.7809</v>
      </c>
      <c r="AP3" s="5" t="n">
        <v>11431443200.7392</v>
      </c>
      <c r="AQ3" s="5" t="n">
        <v>10618049742.5667</v>
      </c>
      <c r="AR3" s="5" t="n">
        <v>10617066974.1711</v>
      </c>
      <c r="AS3" s="5" t="n">
        <v>14696330210.8885</v>
      </c>
      <c r="AT3" s="5" t="n">
        <v>6690070397.66</v>
      </c>
      <c r="AU3" s="5"/>
      <c r="AV3" s="5"/>
    </row>
    <row r="4">
      <c r="A4" t="str">
        <f>L4</f>
      </c>
      <c r="L4" t="s">
        <v>73</v>
      </c>
      <c r="M4" s="5"/>
      <c r="N4" s="5"/>
      <c r="O4" s="5"/>
      <c r="P4" s="5"/>
      <c r="Q4" s="5"/>
      <c r="R4" s="5"/>
      <c r="S4" s="5"/>
      <c r="T4" s="5"/>
      <c r="U4" s="5"/>
      <c r="V4" s="5"/>
      <c r="W4" s="5" t="n">
        <v>42550348684.2254</v>
      </c>
      <c r="X4" s="5" t="n">
        <v>45917051459.0678</v>
      </c>
      <c r="Y4" s="5" t="n">
        <v>60117240828.9049</v>
      </c>
      <c r="Z4" s="5" t="n">
        <v>70050048326.1247</v>
      </c>
      <c r="AA4" s="5" t="n">
        <v>72695496311.2301</v>
      </c>
      <c r="AB4" s="5" t="n">
        <v>73850346664.7419</v>
      </c>
      <c r="AC4" s="5" t="n">
        <v>88459373239.3844</v>
      </c>
      <c r="AD4" s="5" t="n">
        <v>98609321172.6504</v>
      </c>
      <c r="AE4" s="5" t="n">
        <v>104453708239.205</v>
      </c>
      <c r="AF4" s="5" t="n">
        <v>106806901294.444</v>
      </c>
      <c r="AG4" s="5" t="n">
        <v>95972949166.2754</v>
      </c>
      <c r="AH4" s="5" t="n">
        <v>108581856624.386</v>
      </c>
      <c r="AI4" s="5" t="n">
        <v>105059996799.245</v>
      </c>
      <c r="AJ4" s="5" t="n">
        <v>96262274718.1229</v>
      </c>
      <c r="AK4" s="5" t="n">
        <v>81791269260.1643</v>
      </c>
      <c r="AL4" s="5" t="n">
        <v>81079398578.4434</v>
      </c>
      <c r="AM4" s="5" t="n">
        <v>102613616343.317</v>
      </c>
      <c r="AN4" s="5" t="n">
        <v>112269920603.578</v>
      </c>
      <c r="AO4" s="5" t="n">
        <v>112777911380.805</v>
      </c>
      <c r="AP4" s="5" t="n">
        <v>123162121122.305</v>
      </c>
      <c r="AQ4" s="5" t="n">
        <v>152100850792.38</v>
      </c>
      <c r="AR4" s="5" t="n">
        <v>113891441901.645</v>
      </c>
      <c r="AS4" s="5" t="n">
        <v>121494516261.001</v>
      </c>
      <c r="AT4" s="5" t="n">
        <v>84206478607.0139</v>
      </c>
      <c r="AU4" s="5"/>
      <c r="AV4" s="5"/>
    </row>
    <row r="5">
      <c r="A5" t="str">
        <f>L5</f>
      </c>
      <c r="L5" t="s">
        <v>74</v>
      </c>
      <c r="M5" s="5"/>
      <c r="N5" s="5"/>
      <c r="O5" s="5"/>
      <c r="P5" s="5"/>
      <c r="Q5" s="5"/>
      <c r="R5" s="5"/>
      <c r="S5" s="5"/>
      <c r="T5" s="5"/>
      <c r="U5" s="5"/>
      <c r="V5" s="5"/>
      <c r="W5" s="5" t="n">
        <v>34771960308.124</v>
      </c>
      <c r="X5" s="5" t="n">
        <v>34505522327.9598</v>
      </c>
      <c r="Y5" s="5" t="n">
        <v>39749055232.3268</v>
      </c>
      <c r="Z5" s="5" t="n">
        <v>57603373075.2766</v>
      </c>
      <c r="AA5" s="5" t="n">
        <v>68106048145.708</v>
      </c>
      <c r="AB5" s="5" t="n">
        <v>77903401149.8159</v>
      </c>
      <c r="AC5" s="5" t="n">
        <v>85116776817.2881</v>
      </c>
      <c r="AD5" s="5" t="n">
        <v>99651450297.1159</v>
      </c>
      <c r="AE5" s="5" t="n">
        <v>122895484993.633</v>
      </c>
      <c r="AF5" s="5" t="n">
        <v>115392227736.743</v>
      </c>
      <c r="AG5" s="5" t="n">
        <v>112773841229.609</v>
      </c>
      <c r="AH5" s="5" t="n">
        <v>112002045671.281</v>
      </c>
      <c r="AI5" s="5" t="n">
        <v>112706301394.788</v>
      </c>
      <c r="AJ5" s="5" t="n">
        <v>92009456672.6568</v>
      </c>
      <c r="AK5" s="5" t="n">
        <v>87683491745.7842</v>
      </c>
      <c r="AL5" s="5" t="n">
        <v>82490216234.141</v>
      </c>
      <c r="AM5" s="5" t="n">
        <v>81735528122.8488</v>
      </c>
      <c r="AN5" s="5" t="n">
        <v>86483132759.9886</v>
      </c>
      <c r="AO5" s="5" t="n">
        <v>102597589171.143</v>
      </c>
      <c r="AP5" s="5" t="n">
        <v>106177490090.298</v>
      </c>
      <c r="AQ5" s="5" t="n">
        <v>109077960637.558</v>
      </c>
      <c r="AR5" s="5" t="n">
        <v>118928831895.369</v>
      </c>
      <c r="AS5" s="5" t="n">
        <v>120230112251.207</v>
      </c>
      <c r="AT5" s="5" t="n">
        <v>53200181316.3679</v>
      </c>
      <c r="AU5" s="5"/>
      <c r="AV5" s="5"/>
    </row>
    <row r="6">
      <c r="A6" t="str">
        <f>L6</f>
      </c>
      <c r="L6" t="s">
        <v>75</v>
      </c>
      <c r="M6" s="5"/>
      <c r="N6" s="5"/>
      <c r="O6" s="5"/>
      <c r="P6" s="5"/>
      <c r="Q6" s="5"/>
      <c r="R6" s="5"/>
      <c r="S6" s="5"/>
      <c r="T6" s="5"/>
      <c r="U6" s="5"/>
      <c r="V6" s="5"/>
      <c r="W6" s="5" t="n">
        <v>27694622520.5188</v>
      </c>
      <c r="X6" s="5" t="n">
        <v>35321226116.5173</v>
      </c>
      <c r="Y6" s="5" t="n">
        <v>35479100087.3137</v>
      </c>
      <c r="Z6" s="5" t="n">
        <v>42482595240.0615</v>
      </c>
      <c r="AA6" s="5" t="n">
        <v>42241259511.0147</v>
      </c>
      <c r="AB6" s="5" t="n">
        <v>51515737177.5681</v>
      </c>
      <c r="AC6" s="5" t="n">
        <v>52686944659.3421</v>
      </c>
      <c r="AD6" s="5" t="n">
        <v>59156529141.1112</v>
      </c>
      <c r="AE6" s="5" t="n">
        <v>68785814990.9706</v>
      </c>
      <c r="AF6" s="5" t="n">
        <v>73316171682.0021</v>
      </c>
      <c r="AG6" s="5" t="n">
        <v>67896388549.7625</v>
      </c>
      <c r="AH6" s="5" t="n">
        <v>67582752969.7274</v>
      </c>
      <c r="AI6" s="5" t="n">
        <v>61772665022.7063</v>
      </c>
      <c r="AJ6" s="5" t="n">
        <v>51521870959.8257</v>
      </c>
      <c r="AK6" s="5" t="n">
        <v>47080827373.4356</v>
      </c>
      <c r="AL6" s="5" t="n">
        <v>46743111826.9035</v>
      </c>
      <c r="AM6" s="5" t="n">
        <v>46913522999.3205</v>
      </c>
      <c r="AN6" s="5" t="n">
        <v>52279423408.0778</v>
      </c>
      <c r="AO6" s="5" t="n">
        <v>61590797753.2091</v>
      </c>
      <c r="AP6" s="5" t="n">
        <v>69492927376.2443</v>
      </c>
      <c r="AQ6" s="5" t="n">
        <v>74295272089.9873</v>
      </c>
      <c r="AR6" s="5" t="n">
        <v>68774128716.5469</v>
      </c>
      <c r="AS6" s="5" t="n">
        <v>76336782621.0928</v>
      </c>
      <c r="AT6" s="5" t="n">
        <v>38965329412.2745</v>
      </c>
      <c r="AU6" s="5"/>
      <c r="AV6" s="5"/>
    </row>
    <row r="7">
      <c r="A7" t="str">
        <f>L7</f>
      </c>
      <c r="L7" t="s">
        <v>76</v>
      </c>
      <c r="M7" s="5"/>
      <c r="N7" s="5"/>
      <c r="O7" s="5"/>
      <c r="P7" s="5"/>
      <c r="Q7" s="5"/>
      <c r="R7" s="5"/>
      <c r="S7" s="5"/>
      <c r="T7" s="5"/>
      <c r="U7" s="5"/>
      <c r="V7" s="5"/>
      <c r="W7" s="5" t="n">
        <v>20595976226.5461</v>
      </c>
      <c r="X7" s="5" t="n">
        <v>21693661545.1428</v>
      </c>
      <c r="Y7" s="5" t="n">
        <v>26070453425.0865</v>
      </c>
      <c r="Z7" s="5" t="n">
        <v>32499585092.2557</v>
      </c>
      <c r="AA7" s="5" t="n">
        <v>34600451673.0244</v>
      </c>
      <c r="AB7" s="5" t="n">
        <v>43285206666.0946</v>
      </c>
      <c r="AC7" s="5" t="n">
        <v>45470779321.3648</v>
      </c>
      <c r="AD7" s="5" t="n">
        <v>49679874369.1679</v>
      </c>
      <c r="AE7" s="5" t="n">
        <v>54779583262.9025</v>
      </c>
      <c r="AF7" s="5" t="n">
        <v>59199358639.9791</v>
      </c>
      <c r="AG7" s="5" t="n">
        <v>57976561655.5411</v>
      </c>
      <c r="AH7" s="5" t="n">
        <v>56315376883.2436</v>
      </c>
      <c r="AI7" s="5" t="n">
        <v>56309344122.8112</v>
      </c>
      <c r="AJ7" s="5" t="n">
        <v>47138961458.9347</v>
      </c>
      <c r="AK7" s="5" t="n">
        <v>53465462041.4739</v>
      </c>
      <c r="AL7" s="5" t="n">
        <v>52495096053.1374</v>
      </c>
      <c r="AM7" s="5" t="n">
        <v>56507462593.3487</v>
      </c>
      <c r="AN7" s="5" t="n">
        <v>59161370863.6707</v>
      </c>
      <c r="AO7" s="5" t="n">
        <v>70182061058.5694</v>
      </c>
      <c r="AP7" s="5" t="n">
        <v>73210905668.2453</v>
      </c>
      <c r="AQ7" s="5" t="n">
        <v>75720333560.9938</v>
      </c>
      <c r="AR7" s="5" t="n">
        <v>74082748315.2369</v>
      </c>
      <c r="AS7" s="5" t="n">
        <v>81277666893.7311</v>
      </c>
      <c r="AT7" s="5" t="n">
        <v>32703442132.7152</v>
      </c>
      <c r="AU7" s="5"/>
      <c r="AV7" s="5"/>
    </row>
    <row r="8">
      <c r="A8" t="str">
        <f>L8</f>
      </c>
      <c r="L8" t="s">
        <v>46</v>
      </c>
      <c r="M8" s="5" t="str">
        <f>Sum(M2:M7)</f>
      </c>
      <c r="N8" s="5" t="str">
        <f>Sum(N2:N7)</f>
      </c>
      <c r="O8" s="5" t="str">
        <f>Sum(O2:O7)</f>
      </c>
      <c r="P8" s="5" t="str">
        <f>Sum(P2:P7)</f>
      </c>
      <c r="Q8" s="5" t="str">
        <f>Sum(Q2:Q7)</f>
      </c>
      <c r="R8" s="5" t="str">
        <f>Sum(R2:R7)</f>
      </c>
      <c r="S8" s="5" t="str">
        <f>Sum(S2:S7)</f>
      </c>
      <c r="T8" s="5" t="str">
        <f>Sum(T2:T7)</f>
      </c>
      <c r="U8" s="5" t="str">
        <f>Sum(U2:U7)</f>
      </c>
      <c r="V8" s="5" t="str">
        <f>Sum(V2:V7)</f>
      </c>
      <c r="W8" s="5" t="str">
        <f>Sum(W2:W7)</f>
      </c>
      <c r="X8" s="5" t="str">
        <f>Sum(X2:X7)</f>
      </c>
      <c r="Y8" s="5" t="str">
        <f>Sum(Y2:Y7)</f>
      </c>
      <c r="Z8" s="5" t="str">
        <f>Sum(Z2:Z7)</f>
      </c>
      <c r="AA8" s="5" t="str">
        <f>Sum(AA2:AA7)</f>
      </c>
      <c r="AB8" s="5" t="str">
        <f>Sum(AB2:AB7)</f>
      </c>
      <c r="AC8" s="5" t="str">
        <f>Sum(AC2:AC7)</f>
      </c>
      <c r="AD8" s="5" t="str">
        <f>Sum(AD2:AD7)</f>
      </c>
      <c r="AE8" s="5" t="str">
        <f>Sum(AE2:AE7)</f>
      </c>
      <c r="AF8" s="5" t="str">
        <f>Sum(AF2:AF7)</f>
      </c>
      <c r="AG8" s="5" t="str">
        <f>Sum(AG2:AG7)</f>
      </c>
      <c r="AH8" s="5" t="str">
        <f>Sum(AH2:AH7)</f>
      </c>
      <c r="AI8" s="5" t="str">
        <f>Sum(AI2:AI7)</f>
      </c>
      <c r="AJ8" s="5" t="str">
        <f>Sum(AJ2:AJ7)</f>
      </c>
      <c r="AK8" s="5" t="str">
        <f>Sum(AK2:AK7)</f>
      </c>
      <c r="AL8" s="5" t="str">
        <f>Sum(AL2:AL7)</f>
      </c>
      <c r="AM8" s="5" t="str">
        <f>Sum(AM2:AM7)</f>
      </c>
      <c r="AN8" s="5" t="str">
        <f>Sum(AN2:AN7)</f>
      </c>
      <c r="AO8" s="5" t="str">
        <f>Sum(AO2:AO7)</f>
      </c>
      <c r="AP8" s="5" t="str">
        <f>Sum(AP2:AP7)</f>
      </c>
      <c r="AQ8" s="5" t="str">
        <f>Sum(AQ2:AQ7)</f>
      </c>
      <c r="AR8" s="5" t="str">
        <f>Sum(AR2:AR7)</f>
      </c>
      <c r="AS8" s="5" t="str">
        <f>Sum(AS2:AS7)</f>
      </c>
      <c r="AT8" s="5" t="str">
        <f>Sum(AT2:AT7)</f>
      </c>
      <c r="AU8" s="5" t="str">
        <f>Sum(AU2:AU7)</f>
      </c>
      <c r="AV8" s="5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71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 t="s">
        <v>7</v>
      </c>
      <c r="S11" t="s">
        <v>8</v>
      </c>
      <c r="T11" t="s">
        <v>9</v>
      </c>
      <c r="U11" t="s">
        <v>10</v>
      </c>
      <c r="V11" t="s">
        <v>11</v>
      </c>
      <c r="W11" t="s">
        <v>12</v>
      </c>
      <c r="X11" t="s">
        <v>13</v>
      </c>
      <c r="Y11" t="s">
        <v>14</v>
      </c>
      <c r="Z11" t="s">
        <v>15</v>
      </c>
      <c r="AA11" t="s">
        <v>16</v>
      </c>
      <c r="AB11" t="s">
        <v>17</v>
      </c>
      <c r="AC11" t="s">
        <v>18</v>
      </c>
      <c r="AD11" t="s">
        <v>19</v>
      </c>
      <c r="AE11" t="s">
        <v>20</v>
      </c>
      <c r="AF11" t="s">
        <v>21</v>
      </c>
      <c r="AG11" t="s">
        <v>22</v>
      </c>
      <c r="AH11" t="s">
        <v>23</v>
      </c>
      <c r="AI11" t="s">
        <v>24</v>
      </c>
      <c r="AJ11" t="s">
        <v>25</v>
      </c>
      <c r="AK11" t="s">
        <v>26</v>
      </c>
      <c r="AL11" t="s">
        <v>27</v>
      </c>
      <c r="AM11" t="s">
        <v>28</v>
      </c>
      <c r="AN11" t="s">
        <v>29</v>
      </c>
      <c r="AO11" t="s">
        <v>30</v>
      </c>
      <c r="AP11" t="s">
        <v>31</v>
      </c>
      <c r="AQ11" t="s">
        <v>32</v>
      </c>
      <c r="AR11" t="s">
        <v>33</v>
      </c>
      <c r="AS11" t="s">
        <v>34</v>
      </c>
      <c r="AT11" t="s">
        <v>35</v>
      </c>
    </row>
    <row r="12">
      <c r="A12" t="str">
        <f>L12</f>
      </c>
      <c r="B12" s="5" t="str">
        <f>AQ12</f>
      </c>
      <c r="C12" s="5" t="str">
        <f>AS12</f>
      </c>
      <c r="D12" s="5" t="str">
        <f>AT12</f>
      </c>
      <c r="E12" s="5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58</v>
      </c>
      <c r="M12" s="5" t="n">
        <v>248917998790.874</v>
      </c>
      <c r="N12" s="5" t="n">
        <v>271885202720.129</v>
      </c>
      <c r="O12" s="5" t="n">
        <v>240412560734.939</v>
      </c>
      <c r="P12" s="5" t="n">
        <v>231031479111.987</v>
      </c>
      <c r="Q12" s="5" t="n">
        <v>218250472650.085</v>
      </c>
      <c r="R12" s="5" t="n">
        <v>212677633977.603</v>
      </c>
      <c r="S12" s="5" t="n">
        <v>212071611328.834</v>
      </c>
      <c r="T12" s="5" t="n">
        <v>204034317412.979</v>
      </c>
      <c r="U12" s="5" t="n">
        <v>203216983313.484</v>
      </c>
      <c r="V12" s="5" t="n">
        <v>209688280565.4</v>
      </c>
      <c r="W12" s="5" t="n">
        <v>8803225999.57178</v>
      </c>
      <c r="X12" s="5" t="n">
        <v>9013568711.16042</v>
      </c>
      <c r="Y12" s="5" t="n">
        <v>10645149198.6628</v>
      </c>
      <c r="Z12" s="5" t="n">
        <v>11061125099.6622</v>
      </c>
      <c r="AA12" s="5" t="n">
        <v>14656727633.9458</v>
      </c>
      <c r="AB12" s="5" t="n">
        <v>23003084448.4049</v>
      </c>
      <c r="AC12" s="5" t="n">
        <v>19916141880.4905</v>
      </c>
      <c r="AD12" s="5" t="n">
        <v>11592699836.7935</v>
      </c>
      <c r="AE12" s="5" t="n">
        <v>14666230120.2202</v>
      </c>
      <c r="AF12" s="5" t="n">
        <v>9288059234.71007</v>
      </c>
      <c r="AG12" s="5" t="n">
        <v>6947824064.64581</v>
      </c>
      <c r="AH12" s="5" t="n">
        <v>5778868031.6165</v>
      </c>
      <c r="AI12" s="5" t="n">
        <v>4040591181.29977</v>
      </c>
      <c r="AJ12" s="5" t="n">
        <v>2071229860.17048</v>
      </c>
      <c r="AK12" s="5" t="n">
        <v>860221059.722463</v>
      </c>
      <c r="AL12" s="5" t="n">
        <v>709321315.610776</v>
      </c>
      <c r="AM12" s="5" t="n">
        <v>951585170.123587</v>
      </c>
      <c r="AN12" s="5" t="n">
        <v>668354912.953427</v>
      </c>
      <c r="AO12" s="5" t="n">
        <v>287456108.23233</v>
      </c>
      <c r="AP12" s="5" t="n">
        <v>446161913.029099</v>
      </c>
      <c r="AQ12" s="5" t="n">
        <v>913218644.332686</v>
      </c>
      <c r="AR12" s="5" t="n">
        <v>861170613.266858</v>
      </c>
      <c r="AS12" s="5" t="n">
        <v>298334574.177027</v>
      </c>
      <c r="AT12" s="5" t="n">
        <v>235044504.6941</v>
      </c>
      <c r="AU12" s="5"/>
      <c r="AV12" s="5"/>
    </row>
    <row r="13">
      <c r="A13" t="str">
        <f>L13</f>
      </c>
      <c r="B13" s="5" t="str">
        <f>AQ13</f>
      </c>
      <c r="C13" s="5" t="str">
        <f>AS13</f>
      </c>
      <c r="D13" s="5" t="str">
        <f>AT13</f>
      </c>
      <c r="E13" s="5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72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 t="n">
        <v>2234650322.45166</v>
      </c>
      <c r="X13" s="5" t="n">
        <v>1747659439.34137</v>
      </c>
      <c r="Y13" s="5" t="n">
        <v>2920346815.88986</v>
      </c>
      <c r="Z13" s="5" t="n">
        <v>3046110753.17119</v>
      </c>
      <c r="AA13" s="5" t="n">
        <v>4099832286.3754</v>
      </c>
      <c r="AB13" s="5" t="n">
        <v>5698715366.68095</v>
      </c>
      <c r="AC13" s="5" t="n">
        <v>14171085948.1784</v>
      </c>
      <c r="AD13" s="5" t="n">
        <v>18218750236.4228</v>
      </c>
      <c r="AE13" s="5" t="n">
        <v>22884765812.5746</v>
      </c>
      <c r="AF13" s="5" t="n">
        <v>27563215802.389</v>
      </c>
      <c r="AG13" s="5" t="n">
        <v>30871182770.6769</v>
      </c>
      <c r="AH13" s="5" t="n">
        <v>26358426446.6969</v>
      </c>
      <c r="AI13" s="5" t="n">
        <v>24515090740.6204</v>
      </c>
      <c r="AJ13" s="5" t="n">
        <v>23221304089.216</v>
      </c>
      <c r="AK13" s="5" t="n">
        <v>15907097463.3666</v>
      </c>
      <c r="AL13" s="5" t="n">
        <v>13525445908.0466</v>
      </c>
      <c r="AM13" s="5" t="n">
        <v>12195896993.0738</v>
      </c>
      <c r="AN13" s="5" t="n">
        <v>12053779476.3372</v>
      </c>
      <c r="AO13" s="5" t="n">
        <v>13812884445.0043</v>
      </c>
      <c r="AP13" s="5" t="n">
        <v>13403479705.0021</v>
      </c>
      <c r="AQ13" s="5" t="n">
        <v>12289232311.3958</v>
      </c>
      <c r="AR13" s="5" t="n">
        <v>11879242580.524</v>
      </c>
      <c r="AS13" s="5" t="n">
        <v>15368637272.8972</v>
      </c>
      <c r="AT13" s="5" t="n">
        <v>6690070397.66</v>
      </c>
      <c r="AU13" s="5"/>
      <c r="AV13" s="5"/>
    </row>
    <row r="14">
      <c r="A14" t="str">
        <f>L14</f>
      </c>
      <c r="B14" s="5" t="str">
        <f>AQ14</f>
      </c>
      <c r="C14" s="5" t="str">
        <f>AS14</f>
      </c>
      <c r="D14" s="5" t="str">
        <f>AT14</f>
      </c>
      <c r="E14" s="5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73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 t="n">
        <v>71534514001.723</v>
      </c>
      <c r="X14" s="5" t="n">
        <v>75367681436.6406</v>
      </c>
      <c r="Y14" s="5" t="n">
        <v>97147360210.0785</v>
      </c>
      <c r="Z14" s="5" t="n">
        <v>111066494268.953</v>
      </c>
      <c r="AA14" s="5" t="n">
        <v>112513493534.888</v>
      </c>
      <c r="AB14" s="5" t="n">
        <v>110925456161.399</v>
      </c>
      <c r="AC14" s="5" t="n">
        <v>128688305172.3</v>
      </c>
      <c r="AD14" s="5" t="n">
        <v>139610761290.037</v>
      </c>
      <c r="AE14" s="5" t="n">
        <v>144877447558.223</v>
      </c>
      <c r="AF14" s="5" t="n">
        <v>146641754960.537</v>
      </c>
      <c r="AG14" s="5" t="n">
        <v>130635792823.743</v>
      </c>
      <c r="AH14" s="5" t="n">
        <v>144890547077.183</v>
      </c>
      <c r="AI14" s="5" t="n">
        <v>137692439491.068</v>
      </c>
      <c r="AJ14" s="5" t="n">
        <v>123913696834.575</v>
      </c>
      <c r="AK14" s="5" t="n">
        <v>103399546797.634</v>
      </c>
      <c r="AL14" s="5" t="n">
        <v>101448976878.908</v>
      </c>
      <c r="AM14" s="5" t="n">
        <v>127374864270.755</v>
      </c>
      <c r="AN14" s="5" t="n">
        <v>137047892107.115</v>
      </c>
      <c r="AO14" s="5" t="n">
        <v>134678141631.357</v>
      </c>
      <c r="AP14" s="5" t="n">
        <v>144408799650.168</v>
      </c>
      <c r="AQ14" s="5" t="n">
        <v>176040114283.422</v>
      </c>
      <c r="AR14" s="5" t="n">
        <v>127431056946.961</v>
      </c>
      <c r="AS14" s="5" t="n">
        <v>127052476656.93</v>
      </c>
      <c r="AT14" s="5" t="n">
        <v>84206478607.0139</v>
      </c>
      <c r="AU14" s="5"/>
      <c r="AV14" s="5"/>
    </row>
    <row r="15">
      <c r="A15" t="str">
        <f>L15</f>
      </c>
      <c r="B15" s="5" t="str">
        <f>AQ15</f>
      </c>
      <c r="C15" s="5" t="str">
        <f>AS15</f>
      </c>
      <c r="D15" s="5" t="str">
        <f>AT15</f>
      </c>
      <c r="E15" s="5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74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 t="n">
        <v>58457694436.027</v>
      </c>
      <c r="X15" s="5" t="n">
        <v>56636938391.7615</v>
      </c>
      <c r="Y15" s="5" t="n">
        <v>64233084110.6817</v>
      </c>
      <c r="Z15" s="5" t="n">
        <v>91331909947.47</v>
      </c>
      <c r="AA15" s="5" t="n">
        <v>105410235799.507</v>
      </c>
      <c r="AB15" s="5" t="n">
        <v>117013266685.09</v>
      </c>
      <c r="AC15" s="5" t="n">
        <v>123825586246.286</v>
      </c>
      <c r="AD15" s="5" t="n">
        <v>141086204368.835</v>
      </c>
      <c r="AE15" s="5" t="n">
        <v>170456219146.701</v>
      </c>
      <c r="AF15" s="5" t="n">
        <v>158429076951.437</v>
      </c>
      <c r="AG15" s="5" t="n">
        <v>153504714472.041</v>
      </c>
      <c r="AH15" s="5" t="n">
        <v>149454413247.074</v>
      </c>
      <c r="AI15" s="5" t="n">
        <v>147713745077.665</v>
      </c>
      <c r="AJ15" s="5" t="n">
        <v>118439253107.563</v>
      </c>
      <c r="AK15" s="5" t="n">
        <v>110848424167.491</v>
      </c>
      <c r="AL15" s="5" t="n">
        <v>103214234271.57</v>
      </c>
      <c r="AM15" s="5" t="n">
        <v>101458774885.332</v>
      </c>
      <c r="AN15" s="5" t="n">
        <v>105569960180.398</v>
      </c>
      <c r="AO15" s="5" t="n">
        <v>122520912794.443</v>
      </c>
      <c r="AP15" s="5" t="n">
        <v>124494152537.218</v>
      </c>
      <c r="AQ15" s="5" t="n">
        <v>126245820167.367</v>
      </c>
      <c r="AR15" s="5" t="n">
        <v>133067300728.198</v>
      </c>
      <c r="AS15" s="5" t="n">
        <v>125730230469.339</v>
      </c>
      <c r="AT15" s="5" t="n">
        <v>53200181316.3679</v>
      </c>
      <c r="AU15" s="5"/>
      <c r="AV15" s="5"/>
    </row>
    <row r="16">
      <c r="A16" t="str">
        <f>L16</f>
      </c>
      <c r="B16" s="5" t="str">
        <f>AQ16</f>
      </c>
      <c r="C16" s="5" t="str">
        <f>AS16</f>
      </c>
      <c r="D16" s="5" t="str">
        <f>AT16</f>
      </c>
      <c r="E16" s="5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75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 t="n">
        <v>46559462465.7199</v>
      </c>
      <c r="X16" s="5" t="n">
        <v>57975824520.7514</v>
      </c>
      <c r="Y16" s="5" t="n">
        <v>57332985822.1718</v>
      </c>
      <c r="Z16" s="5" t="n">
        <v>67357454184.6651</v>
      </c>
      <c r="AA16" s="5" t="n">
        <v>65378351068</v>
      </c>
      <c r="AB16" s="5" t="n">
        <v>77378196636.6948</v>
      </c>
      <c r="AC16" s="5" t="n">
        <v>76647542986.4204</v>
      </c>
      <c r="AD16" s="5" t="n">
        <v>83753624611.2749</v>
      </c>
      <c r="AE16" s="5" t="n">
        <v>95406026957.7255</v>
      </c>
      <c r="AF16" s="5" t="n">
        <v>100660275245.679</v>
      </c>
      <c r="AG16" s="5" t="n">
        <v>92418734915.6078</v>
      </c>
      <c r="AH16" s="5" t="n">
        <v>90181751861.542</v>
      </c>
      <c r="AI16" s="5" t="n">
        <v>80959729678.0246</v>
      </c>
      <c r="AJ16" s="5" t="n">
        <v>66321573193.2417</v>
      </c>
      <c r="AK16" s="5" t="n">
        <v>59519020273.2539</v>
      </c>
      <c r="AL16" s="5" t="n">
        <v>58486384385.1513</v>
      </c>
      <c r="AM16" s="5" t="n">
        <v>58234022320.2804</v>
      </c>
      <c r="AN16" s="5" t="n">
        <v>63817492166.4999</v>
      </c>
      <c r="AO16" s="5" t="n">
        <v>73551053406.0729</v>
      </c>
      <c r="AP16" s="5" t="n">
        <v>81481141564.7365</v>
      </c>
      <c r="AQ16" s="5" t="n">
        <v>85988658980.5621</v>
      </c>
      <c r="AR16" s="5" t="n">
        <v>76950118170.6376</v>
      </c>
      <c r="AS16" s="5" t="n">
        <v>79828930477.7842</v>
      </c>
      <c r="AT16" s="5" t="n">
        <v>38965329412.2745</v>
      </c>
      <c r="AU16" s="5"/>
      <c r="AV16" s="5"/>
    </row>
    <row r="17">
      <c r="A17" t="str">
        <f>L17</f>
      </c>
      <c r="B17" s="5" t="str">
        <f>AQ17</f>
      </c>
      <c r="C17" s="5" t="str">
        <f>AS17</f>
      </c>
      <c r="D17" s="5" t="str">
        <f>AT17</f>
      </c>
      <c r="E17" s="5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 t="s">
        <v>76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 t="n">
        <v>34625407201.4977</v>
      </c>
      <c r="X17" s="5" t="n">
        <v>35607708260.3208</v>
      </c>
      <c r="Y17" s="5" t="n">
        <v>42128941628.1597</v>
      </c>
      <c r="Z17" s="5" t="n">
        <v>51529086241.1321</v>
      </c>
      <c r="AA17" s="5" t="n">
        <v>53552391732.0811</v>
      </c>
      <c r="AB17" s="5" t="n">
        <v>65015690667.9667</v>
      </c>
      <c r="AC17" s="5" t="n">
        <v>66149660702.376</v>
      </c>
      <c r="AD17" s="5" t="n">
        <v>70336607117.7925</v>
      </c>
      <c r="AE17" s="5" t="n">
        <v>75979362870.0844</v>
      </c>
      <c r="AF17" s="5" t="n">
        <v>81278435553.2686</v>
      </c>
      <c r="AG17" s="5" t="n">
        <v>78916133794.5799</v>
      </c>
      <c r="AH17" s="5" t="n">
        <v>75146677531.0082</v>
      </c>
      <c r="AI17" s="5" t="n">
        <v>73799459305.4055</v>
      </c>
      <c r="AJ17" s="5" t="n">
        <v>60679669127.115</v>
      </c>
      <c r="AK17" s="5" t="n">
        <v>67590399249.459</v>
      </c>
      <c r="AL17" s="5" t="n">
        <v>65683439679.1726</v>
      </c>
      <c r="AM17" s="5" t="n">
        <v>70143033981.2924</v>
      </c>
      <c r="AN17" s="5" t="n">
        <v>72218285427.156</v>
      </c>
      <c r="AO17" s="5" t="n">
        <v>83810645573.2366</v>
      </c>
      <c r="AP17" s="5" t="n">
        <v>85840507718.7188</v>
      </c>
      <c r="AQ17" s="5" t="n">
        <v>87638011912.5804</v>
      </c>
      <c r="AR17" s="5" t="n">
        <v>82889835809.6032</v>
      </c>
      <c r="AS17" s="5" t="n">
        <v>84995843380.7946</v>
      </c>
      <c r="AT17" s="5" t="n">
        <v>32703442132.7152</v>
      </c>
      <c r="AU17" s="5"/>
      <c r="AV17" s="5"/>
    </row>
    <row r="18">
      <c r="A18" t="str">
        <f>L18</f>
      </c>
      <c r="B18" s="5" t="str">
        <f>AQ18</f>
      </c>
      <c r="C18" s="5" t="str">
        <f>AS18</f>
      </c>
      <c r="D18" s="5" t="str">
        <f>AT18</f>
      </c>
      <c r="E18" s="5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46</v>
      </c>
      <c r="M18" s="5" t="str">
        <f>Sum(M12:M17)</f>
      </c>
      <c r="N18" s="5" t="str">
        <f>Sum(N12:N17)</f>
      </c>
      <c r="O18" s="5" t="str">
        <f>Sum(O12:O17)</f>
      </c>
      <c r="P18" s="5" t="str">
        <f>Sum(P12:P17)</f>
      </c>
      <c r="Q18" s="5" t="str">
        <f>Sum(Q12:Q17)</f>
      </c>
      <c r="R18" s="5" t="str">
        <f>Sum(R12:R17)</f>
      </c>
      <c r="S18" s="5" t="str">
        <f>Sum(S12:S17)</f>
      </c>
      <c r="T18" s="5" t="str">
        <f>Sum(T12:T17)</f>
      </c>
      <c r="U18" s="5" t="str">
        <f>Sum(U12:U17)</f>
      </c>
      <c r="V18" s="5" t="str">
        <f>Sum(V12:V17)</f>
      </c>
      <c r="W18" s="5" t="str">
        <f>Sum(W12:W17)</f>
      </c>
      <c r="X18" s="5" t="str">
        <f>Sum(X12:X17)</f>
      </c>
      <c r="Y18" s="5" t="str">
        <f>Sum(Y12:Y17)</f>
      </c>
      <c r="Z18" s="5" t="str">
        <f>Sum(Z12:Z17)</f>
      </c>
      <c r="AA18" s="5" t="str">
        <f>Sum(AA12:AA17)</f>
      </c>
      <c r="AB18" s="5" t="str">
        <f>Sum(AB12:AB17)</f>
      </c>
      <c r="AC18" s="5" t="str">
        <f>Sum(AC12:AC17)</f>
      </c>
      <c r="AD18" s="5" t="str">
        <f>Sum(AD12:AD17)</f>
      </c>
      <c r="AE18" s="5" t="str">
        <f>Sum(AE12:AE17)</f>
      </c>
      <c r="AF18" s="5" t="str">
        <f>Sum(AF12:AF17)</f>
      </c>
      <c r="AG18" s="5" t="str">
        <f>Sum(AG12:AG17)</f>
      </c>
      <c r="AH18" s="5" t="str">
        <f>Sum(AH12:AH17)</f>
      </c>
      <c r="AI18" s="5" t="str">
        <f>Sum(AI12:AI17)</f>
      </c>
      <c r="AJ18" s="5" t="str">
        <f>Sum(AJ12:AJ17)</f>
      </c>
      <c r="AK18" s="5" t="str">
        <f>Sum(AK12:AK17)</f>
      </c>
      <c r="AL18" s="5" t="str">
        <f>Sum(AL12:AL17)</f>
      </c>
      <c r="AM18" s="5" t="str">
        <f>Sum(AM12:AM17)</f>
      </c>
      <c r="AN18" s="5" t="str">
        <f>Sum(AN12:AN17)</f>
      </c>
      <c r="AO18" s="5" t="str">
        <f>Sum(AO12:AO17)</f>
      </c>
      <c r="AP18" s="5" t="str">
        <f>Sum(AP12:AP17)</f>
      </c>
      <c r="AQ18" s="5" t="str">
        <f>Sum(AQ12:AQ17)</f>
      </c>
      <c r="AR18" s="5" t="str">
        <f>Sum(AR12:AR17)</f>
      </c>
      <c r="AS18" s="5" t="str">
        <f>Sum(AS12:AS17)</f>
      </c>
      <c r="AT18" s="5" t="str">
        <f>Sum(AT12:AT17)</f>
      </c>
      <c r="AU18" s="5" t="str">
        <f>Sum(AU12:AU17)</f>
      </c>
      <c r="AV18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77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78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n">
        <v>74734263.2115</v>
      </c>
      <c r="X2" s="6" t="n">
        <v>651380311.6253</v>
      </c>
      <c r="Y2" s="6" t="n">
        <v>2369331099.6546</v>
      </c>
      <c r="Z2" s="6" t="n">
        <v>389472349.0247</v>
      </c>
      <c r="AA2" s="6" t="n">
        <v>926767810.7713</v>
      </c>
      <c r="AB2" s="6" t="n">
        <v>2068972362.7543</v>
      </c>
      <c r="AC2" s="6" t="n">
        <v>9040956617.9254</v>
      </c>
      <c r="AD2" s="6" t="n">
        <v>28856537609.4008</v>
      </c>
      <c r="AE2" s="6" t="n">
        <v>32918333257.7996</v>
      </c>
      <c r="AF2" s="6" t="n">
        <v>27982781956.5677</v>
      </c>
      <c r="AG2" s="6" t="n">
        <v>26925101823.8642</v>
      </c>
      <c r="AH2" s="6" t="n">
        <v>25383249734.8523</v>
      </c>
      <c r="AI2" s="6" t="n">
        <v>23787502633.623</v>
      </c>
      <c r="AJ2" s="6" t="n">
        <v>19379007554.8761</v>
      </c>
      <c r="AK2" s="6" t="n">
        <v>30747380744.5107</v>
      </c>
      <c r="AL2" s="6" t="n">
        <v>27795154129.3778</v>
      </c>
      <c r="AM2" s="6" t="n">
        <v>28805779377.7706</v>
      </c>
      <c r="AN2" s="6" t="n">
        <v>29380095861.5903</v>
      </c>
      <c r="AO2" s="6" t="n">
        <v>33679774859.5694</v>
      </c>
      <c r="AP2" s="6" t="n">
        <v>28524917595.697</v>
      </c>
      <c r="AQ2" s="6" t="n">
        <v>28188037094.745</v>
      </c>
      <c r="AR2" s="6" t="n">
        <v>28916592990.3707</v>
      </c>
      <c r="AS2" s="6" t="n">
        <v>36726212081.2067</v>
      </c>
      <c r="AT2" s="6" t="n">
        <v>35866308853.3797</v>
      </c>
      <c r="AU2" s="6"/>
      <c r="AV2" s="6"/>
    </row>
    <row r="3">
      <c r="A3" t="str">
        <f>L3</f>
      </c>
      <c r="L3" t="s">
        <v>79</v>
      </c>
      <c r="M3" s="6"/>
      <c r="N3" s="6"/>
      <c r="O3" s="6"/>
      <c r="P3" s="6"/>
      <c r="Q3" s="6"/>
      <c r="R3" s="6"/>
      <c r="S3" s="6"/>
      <c r="T3" s="6"/>
      <c r="U3" s="6"/>
      <c r="V3" s="6" t="n">
        <v>3325939</v>
      </c>
      <c r="W3" s="6" t="n">
        <v>1135593048.9812</v>
      </c>
      <c r="X3" s="6" t="n">
        <v>4073193632.4718</v>
      </c>
      <c r="Y3" s="6" t="n">
        <v>2801053888.6658</v>
      </c>
      <c r="Z3" s="6" t="n">
        <v>5596788703.4387</v>
      </c>
      <c r="AA3" s="6" t="n">
        <v>5970437340.4126</v>
      </c>
      <c r="AB3" s="6" t="n">
        <v>10006109627.2385</v>
      </c>
      <c r="AC3" s="6" t="n">
        <v>16988292857.9503</v>
      </c>
      <c r="AD3" s="6" t="n">
        <v>49557963726.3316</v>
      </c>
      <c r="AE3" s="6" t="n">
        <v>64643593135.688</v>
      </c>
      <c r="AF3" s="6" t="n">
        <v>58097990671.3053</v>
      </c>
      <c r="AG3" s="6" t="n">
        <v>67758147379.2357</v>
      </c>
      <c r="AH3" s="6" t="n">
        <v>64586495747.2838</v>
      </c>
      <c r="AI3" s="6" t="n">
        <v>67600259891.7727</v>
      </c>
      <c r="AJ3" s="6" t="n">
        <v>51210243620.4042</v>
      </c>
      <c r="AK3" s="6" t="n">
        <v>41657813363.9425</v>
      </c>
      <c r="AL3" s="6" t="n">
        <v>42835460844.3285</v>
      </c>
      <c r="AM3" s="6" t="n">
        <v>47589798534.4249</v>
      </c>
      <c r="AN3" s="6" t="n">
        <v>57435706375.6419</v>
      </c>
      <c r="AO3" s="6" t="n">
        <v>65154109617.7211</v>
      </c>
      <c r="AP3" s="6" t="n">
        <v>72632741246.7473</v>
      </c>
      <c r="AQ3" s="6" t="n">
        <v>93441407616.2817</v>
      </c>
      <c r="AR3" s="6" t="n">
        <v>59725303964.9188</v>
      </c>
      <c r="AS3" s="6" t="n">
        <v>64977354912.5522</v>
      </c>
      <c r="AT3" s="6" t="n">
        <v>68481733084.6695</v>
      </c>
      <c r="AU3" s="6"/>
      <c r="AV3" s="6"/>
    </row>
    <row r="4">
      <c r="A4" t="str">
        <f>L4</f>
      </c>
      <c r="L4" t="s">
        <v>80</v>
      </c>
      <c r="M4" s="6" t="n">
        <v>1135000</v>
      </c>
      <c r="N4" s="6" t="n">
        <v>3869000</v>
      </c>
      <c r="O4" s="6"/>
      <c r="P4" s="6" t="n">
        <v>2766869</v>
      </c>
      <c r="Q4" s="6" t="n">
        <v>1621810</v>
      </c>
      <c r="R4" s="6" t="n">
        <v>486569</v>
      </c>
      <c r="S4" s="6" t="n">
        <v>262350</v>
      </c>
      <c r="T4" s="6"/>
      <c r="U4" s="6"/>
      <c r="V4" s="6" t="n">
        <v>2850000</v>
      </c>
      <c r="W4" s="6" t="n">
        <v>2488488999.5</v>
      </c>
      <c r="X4" s="6" t="n">
        <v>3599840088.1738</v>
      </c>
      <c r="Y4" s="6" t="n">
        <v>6015953476.0031</v>
      </c>
      <c r="Z4" s="6" t="n">
        <v>7646423798.3568</v>
      </c>
      <c r="AA4" s="6" t="n">
        <v>12781940166.5436</v>
      </c>
      <c r="AB4" s="6" t="n">
        <v>12707016796.6515</v>
      </c>
      <c r="AC4" s="6" t="n">
        <v>18382045134.1066</v>
      </c>
      <c r="AD4" s="6" t="n">
        <v>43013018845.1704</v>
      </c>
      <c r="AE4" s="6" t="n">
        <v>61456442976.9896</v>
      </c>
      <c r="AF4" s="6" t="n">
        <v>64889783985.1913</v>
      </c>
      <c r="AG4" s="6" t="n">
        <v>63572657191.7349</v>
      </c>
      <c r="AH4" s="6" t="n">
        <v>63725600442.4643</v>
      </c>
      <c r="AI4" s="6" t="n">
        <v>65815030221.4321</v>
      </c>
      <c r="AJ4" s="6" t="n">
        <v>66964751367.6749</v>
      </c>
      <c r="AK4" s="6" t="n">
        <v>58309981851.2406</v>
      </c>
      <c r="AL4" s="6" t="n">
        <v>58366416459.388</v>
      </c>
      <c r="AM4" s="6" t="n">
        <v>65535918612.6766</v>
      </c>
      <c r="AN4" s="6" t="n">
        <v>68125145752.3103</v>
      </c>
      <c r="AO4" s="6" t="n">
        <v>80279591310.8038</v>
      </c>
      <c r="AP4" s="6" t="n">
        <v>85738902157.8339</v>
      </c>
      <c r="AQ4" s="6" t="n">
        <v>81988285081.9869</v>
      </c>
      <c r="AR4" s="6" t="n">
        <v>72842293355.4339</v>
      </c>
      <c r="AS4" s="6" t="n">
        <v>80274934049.5966</v>
      </c>
      <c r="AT4" s="6" t="n">
        <v>89778421220.0439</v>
      </c>
      <c r="AU4" s="6"/>
      <c r="AV4" s="6"/>
    </row>
    <row r="5">
      <c r="A5" t="str">
        <f>L5</f>
      </c>
      <c r="L5" t="s">
        <v>81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343143083.9819</v>
      </c>
      <c r="X5" s="6" t="n">
        <v>512987622.1616</v>
      </c>
      <c r="Y5" s="6" t="n">
        <v>1555406580.2656</v>
      </c>
      <c r="Z5" s="6" t="n">
        <v>3214731746.0247</v>
      </c>
      <c r="AA5" s="6" t="n">
        <v>3670535010.3677</v>
      </c>
      <c r="AB5" s="6" t="n">
        <v>7146022773.0194</v>
      </c>
      <c r="AC5" s="6" t="n">
        <v>13410079539.1641</v>
      </c>
      <c r="AD5" s="6" t="n">
        <v>32693496752.3323</v>
      </c>
      <c r="AE5" s="6" t="n">
        <v>41337811890.809</v>
      </c>
      <c r="AF5" s="6" t="n">
        <v>38889271201.3227</v>
      </c>
      <c r="AG5" s="6" t="n">
        <v>41827647762.2652</v>
      </c>
      <c r="AH5" s="6" t="n">
        <v>45954725921.5003</v>
      </c>
      <c r="AI5" s="6" t="n">
        <v>41292253704.7036</v>
      </c>
      <c r="AJ5" s="6" t="n">
        <v>27488772706.4096</v>
      </c>
      <c r="AK5" s="6" t="n">
        <v>24165486123.675</v>
      </c>
      <c r="AL5" s="6" t="n">
        <v>26130195725.889</v>
      </c>
      <c r="AM5" s="6" t="n">
        <v>24403666498.5291</v>
      </c>
      <c r="AN5" s="6" t="n">
        <v>33231364527.172</v>
      </c>
      <c r="AO5" s="6" t="n">
        <v>28224110474.6967</v>
      </c>
      <c r="AP5" s="6" t="n">
        <v>25023676257.7595</v>
      </c>
      <c r="AQ5" s="6" t="n">
        <v>28381856145.7306</v>
      </c>
      <c r="AR5" s="6" t="n">
        <v>33301388814.7596</v>
      </c>
      <c r="AS5" s="6" t="n">
        <v>35031099866.5774</v>
      </c>
      <c r="AT5" s="6" t="n">
        <v>28416003107.7987</v>
      </c>
      <c r="AU5" s="6"/>
      <c r="AV5" s="6"/>
    </row>
    <row r="6">
      <c r="A6" t="str">
        <f>L6</f>
      </c>
      <c r="L6" t="s">
        <v>82</v>
      </c>
      <c r="M6" s="6" t="n">
        <v>1499432000</v>
      </c>
      <c r="N6" s="6" t="n">
        <v>237541000</v>
      </c>
      <c r="O6" s="6" t="n">
        <v>364081104</v>
      </c>
      <c r="P6" s="6" t="n">
        <v>313330343</v>
      </c>
      <c r="Q6" s="6" t="n">
        <v>543901007</v>
      </c>
      <c r="R6" s="6" t="n">
        <v>665199848</v>
      </c>
      <c r="S6" s="6" t="n">
        <v>7555413</v>
      </c>
      <c r="T6" s="6" t="n">
        <v>38487552</v>
      </c>
      <c r="U6" s="6" t="n">
        <v>1052459050</v>
      </c>
      <c r="V6" s="6" t="n">
        <v>986981234</v>
      </c>
      <c r="W6" s="6" t="n">
        <v>5017460203.1224</v>
      </c>
      <c r="X6" s="6" t="n">
        <v>8192697201.2665</v>
      </c>
      <c r="Y6" s="6" t="n">
        <v>17486083739.8113</v>
      </c>
      <c r="Z6" s="6" t="n">
        <v>30631888746.4587</v>
      </c>
      <c r="AA6" s="6" t="n">
        <v>40518316023.8198</v>
      </c>
      <c r="AB6" s="6" t="n">
        <v>51825215497.3668</v>
      </c>
      <c r="AC6" s="6" t="n">
        <v>65802878622.2959</v>
      </c>
      <c r="AD6" s="6" t="n">
        <v>81097959961.1024</v>
      </c>
      <c r="AE6" s="6" t="n">
        <v>94140385147.4107</v>
      </c>
      <c r="AF6" s="6" t="n">
        <v>92796320086.1754</v>
      </c>
      <c r="AG6" s="6" t="n">
        <v>82611474288.6061</v>
      </c>
      <c r="AH6" s="6" t="n">
        <v>90735366329.7512</v>
      </c>
      <c r="AI6" s="6" t="n">
        <v>91052858783.2865</v>
      </c>
      <c r="AJ6" s="6" t="n">
        <v>85768400643.238</v>
      </c>
      <c r="AK6" s="6" t="n">
        <v>74125425586.7234</v>
      </c>
      <c r="AL6" s="6" t="n">
        <v>67822450560.4621</v>
      </c>
      <c r="AM6" s="6" t="n">
        <v>79361724301.8173</v>
      </c>
      <c r="AN6" s="6" t="n">
        <v>80859143885.7745</v>
      </c>
      <c r="AO6" s="6" t="n">
        <v>95341873588.239</v>
      </c>
      <c r="AP6" s="6" t="n">
        <v>116946358107.857</v>
      </c>
      <c r="AQ6" s="6" t="n">
        <v>126342295963.308</v>
      </c>
      <c r="AR6" s="6" t="n">
        <v>118730610616.246</v>
      </c>
      <c r="AS6" s="6" t="n">
        <v>128838260117.925</v>
      </c>
      <c r="AT6" s="6" t="n">
        <v>169358749192.801</v>
      </c>
      <c r="AU6" s="6"/>
      <c r="AV6" s="6"/>
    </row>
    <row r="7">
      <c r="A7" t="str">
        <f>L7</f>
      </c>
      <c r="L7" t="s">
        <v>83</v>
      </c>
      <c r="M7" s="6" t="n">
        <v>2200000</v>
      </c>
      <c r="N7" s="6" t="n">
        <v>387000</v>
      </c>
      <c r="O7" s="6" t="n">
        <v>2335875</v>
      </c>
      <c r="P7" s="6" t="n">
        <v>4100000</v>
      </c>
      <c r="Q7" s="6" t="n">
        <v>1450000</v>
      </c>
      <c r="R7" s="6" t="n">
        <v>600000</v>
      </c>
      <c r="S7" s="6" t="n">
        <v>-245000</v>
      </c>
      <c r="T7" s="6"/>
      <c r="U7" s="6"/>
      <c r="V7" s="6"/>
      <c r="W7" s="6" t="n">
        <v>995882938.2904</v>
      </c>
      <c r="X7" s="6" t="n">
        <v>1727062270.7531</v>
      </c>
      <c r="Y7" s="6" t="n">
        <v>3828081479.2755</v>
      </c>
      <c r="Z7" s="6" t="n">
        <v>8312847280.5822</v>
      </c>
      <c r="AA7" s="6" t="n">
        <v>6488614271.6003</v>
      </c>
      <c r="AB7" s="6" t="n">
        <v>9320351005.8188</v>
      </c>
      <c r="AC7" s="6" t="n">
        <v>14305439657.5493</v>
      </c>
      <c r="AD7" s="6" t="n">
        <v>41150939292.5699</v>
      </c>
      <c r="AE7" s="6" t="n">
        <v>53100621923.5764</v>
      </c>
      <c r="AF7" s="6" t="n">
        <v>62151502528.2763</v>
      </c>
      <c r="AG7" s="6" t="n">
        <v>65971425889.1494</v>
      </c>
      <c r="AH7" s="6" t="n">
        <v>67153848761.3261</v>
      </c>
      <c r="AI7" s="6" t="n">
        <v>62588165748.7813</v>
      </c>
      <c r="AJ7" s="6" t="n">
        <v>50544463167.548</v>
      </c>
      <c r="AK7" s="6" t="n">
        <v>51547540465.2048</v>
      </c>
      <c r="AL7" s="6" t="n">
        <v>48772289059.0484</v>
      </c>
      <c r="AM7" s="6" t="n">
        <v>50288505272.3723</v>
      </c>
      <c r="AN7" s="6" t="n">
        <v>49652639879.9378</v>
      </c>
      <c r="AO7" s="6" t="n">
        <v>55249902000.4253</v>
      </c>
      <c r="AP7" s="6" t="n">
        <v>54817389440.3165</v>
      </c>
      <c r="AQ7" s="6" t="n">
        <v>63789606036.7334</v>
      </c>
      <c r="AR7" s="6" t="n">
        <v>71837220134.9483</v>
      </c>
      <c r="AS7" s="6" t="n">
        <v>67956721736.6515</v>
      </c>
      <c r="AT7" s="6" t="n">
        <v>64110104150.2955</v>
      </c>
      <c r="AU7" s="6"/>
      <c r="AV7" s="6"/>
    </row>
    <row r="8">
      <c r="A8" t="str">
        <f>L8</f>
      </c>
      <c r="L8"/>
      <c r="M8" s="6" t="n">
        <v>118847362405</v>
      </c>
      <c r="N8" s="6" t="n">
        <v>135912396844</v>
      </c>
      <c r="O8" s="6" t="n">
        <v>123040243571</v>
      </c>
      <c r="P8" s="6" t="n">
        <v>121053184930</v>
      </c>
      <c r="Q8" s="6" t="n">
        <v>116614929908</v>
      </c>
      <c r="R8" s="6" t="n">
        <v>115925728451</v>
      </c>
      <c r="S8" s="6" t="n">
        <v>118441206335</v>
      </c>
      <c r="T8" s="6" t="n">
        <v>115943664327</v>
      </c>
      <c r="U8" s="6" t="n">
        <v>115913423117</v>
      </c>
      <c r="V8" s="6" t="n">
        <v>121191879315</v>
      </c>
      <c r="W8" s="6" t="n">
        <v>122123183969.3</v>
      </c>
      <c r="X8" s="6" t="n">
        <v>125236477495.875</v>
      </c>
      <c r="Y8" s="6" t="n">
        <v>135754610872.809</v>
      </c>
      <c r="Z8" s="6" t="n">
        <v>155740934679.975</v>
      </c>
      <c r="AA8" s="6" t="n">
        <v>159405879751.4</v>
      </c>
      <c r="AB8" s="6" t="n">
        <v>172589139490.937</v>
      </c>
      <c r="AC8" s="6" t="n">
        <v>157235485520.126</v>
      </c>
      <c r="AD8" s="6" t="n">
        <v>51783516705.5844</v>
      </c>
      <c r="AE8" s="6" t="n">
        <v>30390903944.127</v>
      </c>
      <c r="AF8" s="6" t="n">
        <v>22845657876.5749</v>
      </c>
      <c r="AG8" s="6" t="n">
        <v>13737414506.1522</v>
      </c>
      <c r="AH8" s="6" t="n">
        <v>11026629023.9841</v>
      </c>
      <c r="AI8" s="6" t="n">
        <v>5500359671.9876</v>
      </c>
      <c r="AJ8" s="6" t="n">
        <v>5225413282.5306</v>
      </c>
      <c r="AK8" s="6" t="n">
        <v>2730732489.202</v>
      </c>
      <c r="AL8" s="6" t="n">
        <v>2462474988.1306</v>
      </c>
      <c r="AM8" s="6" t="n">
        <v>2376393030.8013</v>
      </c>
      <c r="AN8" s="6" t="n">
        <v>1932163982.5914</v>
      </c>
      <c r="AO8" s="6" t="n">
        <v>1040477910.3691</v>
      </c>
      <c r="AP8" s="6" t="n">
        <v>-43582714.495</v>
      </c>
      <c r="AQ8" s="6" t="n">
        <v>385368687.1303</v>
      </c>
      <c r="AR8" s="6" t="n">
        <v>1499363278.2273</v>
      </c>
      <c r="AS8" s="6" t="n">
        <v>414380266.7902</v>
      </c>
      <c r="AT8" s="6" t="n">
        <v>235412261.9706</v>
      </c>
      <c r="AU8" s="6"/>
      <c r="AV8" s="6"/>
    </row>
    <row r="9">
      <c r="A9" t="str">
        <f>L9</f>
      </c>
      <c r="L9" t="s">
        <v>46</v>
      </c>
      <c r="M9" s="6" t="str">
        <f>Sum(M2:M8)</f>
      </c>
      <c r="N9" s="6" t="str">
        <f>Sum(N2:N8)</f>
      </c>
      <c r="O9" s="6" t="str">
        <f>Sum(O2:O8)</f>
      </c>
      <c r="P9" s="6" t="str">
        <f>Sum(P2:P8)</f>
      </c>
      <c r="Q9" s="6" t="str">
        <f>Sum(Q2:Q8)</f>
      </c>
      <c r="R9" s="6" t="str">
        <f>Sum(R2:R8)</f>
      </c>
      <c r="S9" s="6" t="str">
        <f>Sum(S2:S8)</f>
      </c>
      <c r="T9" s="6" t="str">
        <f>Sum(T2:T8)</f>
      </c>
      <c r="U9" s="6" t="str">
        <f>Sum(U2:U8)</f>
      </c>
      <c r="V9" s="6" t="str">
        <f>Sum(V2:V8)</f>
      </c>
      <c r="W9" s="6" t="str">
        <f>Sum(W2:W8)</f>
      </c>
      <c r="X9" s="6" t="str">
        <f>Sum(X2:X8)</f>
      </c>
      <c r="Y9" s="6" t="str">
        <f>Sum(Y2:Y8)</f>
      </c>
      <c r="Z9" s="6" t="str">
        <f>Sum(Z2:Z8)</f>
      </c>
      <c r="AA9" s="6" t="str">
        <f>Sum(AA2:AA8)</f>
      </c>
      <c r="AB9" s="6" t="str">
        <f>Sum(AB2:AB8)</f>
      </c>
      <c r="AC9" s="6" t="str">
        <f>Sum(AC2:AC8)</f>
      </c>
      <c r="AD9" s="6" t="str">
        <f>Sum(AD2:AD8)</f>
      </c>
      <c r="AE9" s="6" t="str">
        <f>Sum(AE2:AE8)</f>
      </c>
      <c r="AF9" s="6" t="str">
        <f>Sum(AF2:AF8)</f>
      </c>
      <c r="AG9" s="6" t="str">
        <f>Sum(AG2:AG8)</f>
      </c>
      <c r="AH9" s="6" t="str">
        <f>Sum(AH2:AH8)</f>
      </c>
      <c r="AI9" s="6" t="str">
        <f>Sum(AI2:AI8)</f>
      </c>
      <c r="AJ9" s="6" t="str">
        <f>Sum(AJ2:AJ8)</f>
      </c>
      <c r="AK9" s="6" t="str">
        <f>Sum(AK2:AK8)</f>
      </c>
      <c r="AL9" s="6" t="str">
        <f>Sum(AL2:AL8)</f>
      </c>
      <c r="AM9" s="6" t="str">
        <f>Sum(AM2:AM8)</f>
      </c>
      <c r="AN9" s="6" t="str">
        <f>Sum(AN2:AN8)</f>
      </c>
      <c r="AO9" s="6" t="str">
        <f>Sum(AO2:AO8)</f>
      </c>
      <c r="AP9" s="6" t="str">
        <f>Sum(AP2:AP8)</f>
      </c>
      <c r="AQ9" s="6" t="str">
        <f>Sum(AQ2:AQ8)</f>
      </c>
      <c r="AR9" s="6" t="str">
        <f>Sum(AR2:AR8)</f>
      </c>
      <c r="AS9" s="6" t="str">
        <f>Sum(AS2:AS8)</f>
      </c>
      <c r="AT9" s="6" t="str">
        <f>Sum(AT2:AT8)</f>
      </c>
      <c r="AU9" s="6" t="str">
        <f>Sum(AU2:AU8)</f>
      </c>
      <c r="AV9" s="6"/>
    </row>
    <row r="12">
      <c r="A12" t="str">
        <f>L12</f>
      </c>
      <c r="B12" t="str">
        <f>AQ12</f>
      </c>
      <c r="C12" t="str">
        <f>AS12</f>
      </c>
      <c r="D12" t="str">
        <f>AT12</f>
      </c>
      <c r="F12" t="str">
        <f>AS12&amp;"-"&amp;AT12</f>
      </c>
      <c r="G12" t="str">
        <f>AQ12&amp;"-"&amp;AT12</f>
      </c>
      <c r="I12" t="str">
        <f>"Share "&amp;AT12</f>
      </c>
      <c r="L12" t="s">
        <v>77</v>
      </c>
      <c r="M12" t="s">
        <v>2</v>
      </c>
      <c r="N12" t="s">
        <v>3</v>
      </c>
      <c r="O12" t="s">
        <v>4</v>
      </c>
      <c r="P12" t="s">
        <v>5</v>
      </c>
      <c r="Q12" t="s">
        <v>6</v>
      </c>
      <c r="R12" t="s">
        <v>7</v>
      </c>
      <c r="S12" t="s">
        <v>8</v>
      </c>
      <c r="T12" t="s">
        <v>9</v>
      </c>
      <c r="U12" t="s">
        <v>10</v>
      </c>
      <c r="V12" t="s">
        <v>11</v>
      </c>
      <c r="W12" t="s">
        <v>12</v>
      </c>
      <c r="X12" t="s">
        <v>13</v>
      </c>
      <c r="Y12" t="s">
        <v>14</v>
      </c>
      <c r="Z12" t="s">
        <v>15</v>
      </c>
      <c r="AA12" t="s">
        <v>16</v>
      </c>
      <c r="AB12" t="s">
        <v>17</v>
      </c>
      <c r="AC12" t="s">
        <v>18</v>
      </c>
      <c r="AD12" t="s">
        <v>19</v>
      </c>
      <c r="AE12" t="s">
        <v>20</v>
      </c>
      <c r="AF12" t="s">
        <v>21</v>
      </c>
      <c r="AG12" t="s">
        <v>22</v>
      </c>
      <c r="AH12" t="s">
        <v>23</v>
      </c>
      <c r="AI12" t="s">
        <v>24</v>
      </c>
      <c r="AJ12" t="s">
        <v>25</v>
      </c>
      <c r="AK12" t="s">
        <v>26</v>
      </c>
      <c r="AL12" t="s">
        <v>27</v>
      </c>
      <c r="AM12" t="s">
        <v>28</v>
      </c>
      <c r="AN12" t="s">
        <v>29</v>
      </c>
      <c r="AO12" t="s">
        <v>30</v>
      </c>
      <c r="AP12" t="s">
        <v>31</v>
      </c>
      <c r="AQ12" t="s">
        <v>32</v>
      </c>
      <c r="AR12" t="s">
        <v>33</v>
      </c>
      <c r="AS12" t="s">
        <v>34</v>
      </c>
      <c r="AT12" t="s">
        <v>35</v>
      </c>
    </row>
    <row r="13">
      <c r="A13" t="str">
        <f>L13</f>
      </c>
      <c r="B13" s="6" t="str">
        <f>AQ13</f>
      </c>
      <c r="C13" s="6" t="str">
        <f>AS13</f>
      </c>
      <c r="D13" s="6" t="str">
        <f>AT13</f>
      </c>
      <c r="E13" s="6"/>
      <c r="F13" s="1" t="str">
        <f>AT13/AS13-1</f>
      </c>
      <c r="G13" s="1" t="str">
        <f>AT13/AQ13-1</f>
      </c>
      <c r="H13" s="1"/>
      <c r="I13" s="1" t="str">
        <f>AT13/Sum(AT$12:AT$19)</f>
      </c>
      <c r="J13" s="1"/>
      <c r="L13" t="s">
        <v>78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n">
        <v>125641254.735321</v>
      </c>
      <c r="X13" s="6" t="n">
        <v>1069167602.4633</v>
      </c>
      <c r="Y13" s="6" t="n">
        <v>3828756253.96994</v>
      </c>
      <c r="Z13" s="6" t="n">
        <v>617520322.319818</v>
      </c>
      <c r="AA13" s="6" t="n">
        <v>1434392629.20956</v>
      </c>
      <c r="AB13" s="6" t="n">
        <v>3107659117.23767</v>
      </c>
      <c r="AC13" s="6" t="n">
        <v>13152539314.84</v>
      </c>
      <c r="AD13" s="6" t="n">
        <v>40854993584.1197</v>
      </c>
      <c r="AE13" s="6" t="n">
        <v>45657776833.9196</v>
      </c>
      <c r="AF13" s="6" t="n">
        <v>38419280075.1407</v>
      </c>
      <c r="AG13" s="6" t="n">
        <v>36649723220.7229</v>
      </c>
      <c r="AH13" s="6" t="n">
        <v>33871155412.2894</v>
      </c>
      <c r="AI13" s="6" t="n">
        <v>31176083826.4874</v>
      </c>
      <c r="AJ13" s="6" t="n">
        <v>24945644325.7908</v>
      </c>
      <c r="AK13" s="6" t="n">
        <v>38870471909.2205</v>
      </c>
      <c r="AL13" s="6" t="n">
        <v>34778131042.6077</v>
      </c>
      <c r="AM13" s="6" t="n">
        <v>35756777406.4306</v>
      </c>
      <c r="AN13" s="6" t="n">
        <v>35864283025.1328</v>
      </c>
      <c r="AO13" s="6" t="n">
        <v>40220016784.4332</v>
      </c>
      <c r="AP13" s="6" t="n">
        <v>33445746732.6662</v>
      </c>
      <c r="AQ13" s="6" t="n">
        <v>32624572747.1819</v>
      </c>
      <c r="AR13" s="6" t="n">
        <v>32354248453.9814</v>
      </c>
      <c r="AS13" s="6" t="n">
        <v>38406311220.8362</v>
      </c>
      <c r="AT13" s="6" t="n">
        <v>35866308853.3797</v>
      </c>
      <c r="AU13" s="6"/>
      <c r="AV13" s="6"/>
    </row>
    <row r="14">
      <c r="A14" t="str">
        <f>L14</f>
      </c>
      <c r="B14" s="6" t="str">
        <f>AQ14</f>
      </c>
      <c r="C14" s="6" t="str">
        <f>AS14</f>
      </c>
      <c r="D14" s="6" t="str">
        <f>AT14</f>
      </c>
      <c r="E14" s="6"/>
      <c r="F14" s="1" t="str">
        <f>AT14/AS14-1</f>
      </c>
      <c r="G14" s="1" t="str">
        <f>AT14/AQ14-1</f>
      </c>
      <c r="H14" s="1"/>
      <c r="I14" s="1" t="str">
        <f>AT14/Sum(AT$12:AT$19)</f>
      </c>
      <c r="J14" s="1"/>
      <c r="L14" t="s">
        <v>79</v>
      </c>
      <c r="M14" s="6"/>
      <c r="N14" s="6"/>
      <c r="O14" s="6"/>
      <c r="P14" s="6"/>
      <c r="Q14" s="6"/>
      <c r="R14" s="6"/>
      <c r="S14" s="6"/>
      <c r="T14" s="6"/>
      <c r="U14" s="6"/>
      <c r="V14" s="6" t="n">
        <v>5707821.9250186</v>
      </c>
      <c r="W14" s="6" t="n">
        <v>1909128817.3796</v>
      </c>
      <c r="X14" s="6" t="n">
        <v>6685689746.33634</v>
      </c>
      <c r="Y14" s="6" t="n">
        <v>4526405193.22075</v>
      </c>
      <c r="Z14" s="6" t="n">
        <v>8873879680.43964</v>
      </c>
      <c r="AA14" s="6" t="n">
        <v>9240665477.06059</v>
      </c>
      <c r="AB14" s="6" t="n">
        <v>15029479547.891</v>
      </c>
      <c r="AC14" s="6" t="n">
        <v>24714109263.9685</v>
      </c>
      <c r="AD14" s="6" t="n">
        <v>70164006419.8734</v>
      </c>
      <c r="AE14" s="6" t="n">
        <v>89660759128.2777</v>
      </c>
      <c r="AF14" s="6" t="n">
        <v>79766299822.0914</v>
      </c>
      <c r="AG14" s="6" t="n">
        <v>92230564758.6048</v>
      </c>
      <c r="AH14" s="6" t="n">
        <v>86183576092.2182</v>
      </c>
      <c r="AI14" s="6" t="n">
        <v>88597420315.1249</v>
      </c>
      <c r="AJ14" s="6" t="n">
        <v>65920430629.5997</v>
      </c>
      <c r="AK14" s="6" t="n">
        <v>52663310661.08</v>
      </c>
      <c r="AL14" s="6" t="n">
        <v>53597014198.2406</v>
      </c>
      <c r="AM14" s="6" t="n">
        <v>59073486979.6815</v>
      </c>
      <c r="AN14" s="6" t="n">
        <v>70111766786.2145</v>
      </c>
      <c r="AO14" s="6" t="n">
        <v>77806321251.4315</v>
      </c>
      <c r="AP14" s="6" t="n">
        <v>85162604241.9993</v>
      </c>
      <c r="AQ14" s="6" t="n">
        <v>108148218697.526</v>
      </c>
      <c r="AR14" s="6" t="n">
        <v>66825553207.9463</v>
      </c>
      <c r="AS14" s="6" t="n">
        <v>67949847633.6254</v>
      </c>
      <c r="AT14" s="6" t="n">
        <v>68481733084.6695</v>
      </c>
      <c r="AU14" s="6"/>
      <c r="AV14" s="6"/>
    </row>
    <row r="15">
      <c r="A15" t="str">
        <f>L15</f>
      </c>
      <c r="B15" s="6" t="str">
        <f>AQ15</f>
      </c>
      <c r="C15" s="6" t="str">
        <f>AS15</f>
      </c>
      <c r="D15" s="6" t="str">
        <f>AT15</f>
      </c>
      <c r="E15" s="6"/>
      <c r="F15" s="1" t="str">
        <f>AT15/AS15-1</f>
      </c>
      <c r="G15" s="1" t="str">
        <f>AT15/AQ15-1</f>
      </c>
      <c r="H15" s="1"/>
      <c r="I15" s="1" t="str">
        <f>AT15/Sum(AT$12:AT$19)</f>
      </c>
      <c r="J15" s="1"/>
      <c r="L15" t="s">
        <v>80</v>
      </c>
      <c r="M15" s="6" t="n">
        <v>2347499.99874869</v>
      </c>
      <c r="N15" s="6" t="n">
        <v>7725974.64408208</v>
      </c>
      <c r="O15" s="6"/>
      <c r="P15" s="6" t="n">
        <v>5266672.36504324</v>
      </c>
      <c r="Q15" s="6" t="n">
        <v>3021125.38987562</v>
      </c>
      <c r="R15" s="6" t="n">
        <v>887559.442248306</v>
      </c>
      <c r="S15" s="6" t="n">
        <v>469713.471559615</v>
      </c>
      <c r="T15" s="6"/>
      <c r="U15" s="6"/>
      <c r="V15" s="6" t="n">
        <v>4891037.53445358</v>
      </c>
      <c r="W15" s="6" t="n">
        <v>4183581490.69318</v>
      </c>
      <c r="X15" s="6" t="n">
        <v>5908733082.09236</v>
      </c>
      <c r="Y15" s="6" t="n">
        <v>9721570572.46955</v>
      </c>
      <c r="Z15" s="6" t="n">
        <v>12123638816.4125</v>
      </c>
      <c r="AA15" s="6" t="n">
        <v>19783078942.5337</v>
      </c>
      <c r="AB15" s="6" t="n">
        <v>19086323873.576</v>
      </c>
      <c r="AC15" s="6" t="n">
        <v>26741702402.8348</v>
      </c>
      <c r="AD15" s="6" t="n">
        <v>60897694406.0181</v>
      </c>
      <c r="AE15" s="6" t="n">
        <v>85240177152.1971</v>
      </c>
      <c r="AF15" s="6" t="n">
        <v>89091170020.6176</v>
      </c>
      <c r="AG15" s="6" t="n">
        <v>86533388275.5433</v>
      </c>
      <c r="AH15" s="6" t="n">
        <v>85034805979.3349</v>
      </c>
      <c r="AI15" s="6" t="n">
        <v>86257684584.5904</v>
      </c>
      <c r="AJ15" s="6" t="n">
        <v>86200434426.4114</v>
      </c>
      <c r="AK15" s="6" t="n">
        <v>73714783395.9954</v>
      </c>
      <c r="AL15" s="6" t="n">
        <v>73029811983.1815</v>
      </c>
      <c r="AM15" s="6" t="n">
        <v>81350107672.0665</v>
      </c>
      <c r="AN15" s="6" t="n">
        <v>83160365435.8203</v>
      </c>
      <c r="AO15" s="6" t="n">
        <v>95869005164.9962</v>
      </c>
      <c r="AP15" s="6" t="n">
        <v>100529706951.383</v>
      </c>
      <c r="AQ15" s="6" t="n">
        <v>94892480880.5729</v>
      </c>
      <c r="AR15" s="6" t="n">
        <v>81501913381.162</v>
      </c>
      <c r="AS15" s="6" t="n">
        <v>83947238923.6284</v>
      </c>
      <c r="AT15" s="6" t="n">
        <v>89778421220.0439</v>
      </c>
      <c r="AU15" s="6"/>
      <c r="AV15" s="6"/>
    </row>
    <row r="16">
      <c r="A16" t="str">
        <f>L16</f>
      </c>
      <c r="B16" s="6" t="str">
        <f>AQ16</f>
      </c>
      <c r="C16" s="6" t="str">
        <f>AS16</f>
      </c>
      <c r="D16" s="6" t="str">
        <f>AT16</f>
      </c>
      <c r="E16" s="6"/>
      <c r="F16" s="1" t="str">
        <f>AT16/AS16-1</f>
      </c>
      <c r="G16" s="1" t="str">
        <f>AT16/AQ16-1</f>
      </c>
      <c r="H16" s="1"/>
      <c r="I16" s="1" t="str">
        <f>AT16/Sum(AT$12:AT$19)</f>
      </c>
      <c r="J16" s="1"/>
      <c r="L16" t="s">
        <v>81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n">
        <v>576883022.225332</v>
      </c>
      <c r="X16" s="6" t="n">
        <v>842011550.381902</v>
      </c>
      <c r="Y16" s="6" t="n">
        <v>2513482675.56445</v>
      </c>
      <c r="Z16" s="6" t="n">
        <v>5097055513.56362</v>
      </c>
      <c r="AA16" s="6" t="n">
        <v>5681022045.58152</v>
      </c>
      <c r="AB16" s="6" t="n">
        <v>10733542517.2129</v>
      </c>
      <c r="AC16" s="6" t="n">
        <v>19508621245.266</v>
      </c>
      <c r="AD16" s="6" t="n">
        <v>46287348057.4411</v>
      </c>
      <c r="AE16" s="6" t="n">
        <v>57335606129.6303</v>
      </c>
      <c r="AF16" s="6" t="n">
        <v>53393469045.3837</v>
      </c>
      <c r="AG16" s="6" t="n">
        <v>56934667266.5953</v>
      </c>
      <c r="AH16" s="6" t="n">
        <v>61321528168.204</v>
      </c>
      <c r="AI16" s="6" t="n">
        <v>54117945154.2263</v>
      </c>
      <c r="AJ16" s="6" t="n">
        <v>35384946568.8483</v>
      </c>
      <c r="AK16" s="6" t="n">
        <v>30549719254.0754</v>
      </c>
      <c r="AL16" s="6" t="n">
        <v>32694885118.9658</v>
      </c>
      <c r="AM16" s="6" t="n">
        <v>30292409708.6592</v>
      </c>
      <c r="AN16" s="6" t="n">
        <v>40565526686.1115</v>
      </c>
      <c r="AO16" s="6" t="n">
        <v>33704922368.1334</v>
      </c>
      <c r="AP16" s="6" t="n">
        <v>29340506791.2802</v>
      </c>
      <c r="AQ16" s="6" t="n">
        <v>32848897119.5181</v>
      </c>
      <c r="AR16" s="6" t="n">
        <v>37260316522.5641</v>
      </c>
      <c r="AS16" s="6" t="n">
        <v>36633653394.7216</v>
      </c>
      <c r="AT16" s="6" t="n">
        <v>28416003107.7987</v>
      </c>
      <c r="AU16" s="6"/>
      <c r="AV16" s="6"/>
    </row>
    <row r="17">
      <c r="A17" t="str">
        <f>L17</f>
      </c>
      <c r="B17" s="6" t="str">
        <f>AQ17</f>
      </c>
      <c r="C17" s="6" t="str">
        <f>AS17</f>
      </c>
      <c r="D17" s="6" t="str">
        <f>AT17</f>
      </c>
      <c r="E17" s="6"/>
      <c r="F17" s="1" t="str">
        <f>AT17/AS17-1</f>
      </c>
      <c r="G17" s="1" t="str">
        <f>AT17/AQ17-1</f>
      </c>
      <c r="H17" s="1"/>
      <c r="I17" s="1" t="str">
        <f>AT17/Sum(AT$12:AT$19)</f>
      </c>
      <c r="J17" s="1"/>
      <c r="L17" t="s">
        <v>82</v>
      </c>
      <c r="M17" s="6" t="n">
        <v>3101248121.69493</v>
      </c>
      <c r="N17" s="6" t="n">
        <v>474343691.633472</v>
      </c>
      <c r="O17" s="6" t="n">
        <v>709278333.420097</v>
      </c>
      <c r="P17" s="6" t="n">
        <v>596417198.86544</v>
      </c>
      <c r="Q17" s="6" t="n">
        <v>1013184739.16588</v>
      </c>
      <c r="R17" s="6" t="n">
        <v>1213403250.25749</v>
      </c>
      <c r="S17" s="6" t="n">
        <v>13527269.9420493</v>
      </c>
      <c r="T17" s="6" t="n">
        <v>67706808.9701342</v>
      </c>
      <c r="U17" s="6" t="n">
        <v>1828546489.27974</v>
      </c>
      <c r="V17" s="6" t="n">
        <v>1693811319.75274</v>
      </c>
      <c r="W17" s="6" t="n">
        <v>8435220585.78123</v>
      </c>
      <c r="X17" s="6" t="n">
        <v>13447392050.4748</v>
      </c>
      <c r="Y17" s="6" t="n">
        <v>28256900222.1785</v>
      </c>
      <c r="Z17" s="6" t="n">
        <v>48567796556.9215</v>
      </c>
      <c r="AA17" s="6" t="n">
        <v>62711688059.3655</v>
      </c>
      <c r="AB17" s="6" t="n">
        <v>77843042441.0291</v>
      </c>
      <c r="AC17" s="6" t="n">
        <v>95728249198.0359</v>
      </c>
      <c r="AD17" s="6" t="n">
        <v>114818232136.646</v>
      </c>
      <c r="AE17" s="6" t="n">
        <v>130572853201.834</v>
      </c>
      <c r="AF17" s="6" t="n">
        <v>127405767477.54</v>
      </c>
      <c r="AG17" s="6" t="n">
        <v>112448513188.157</v>
      </c>
      <c r="AH17" s="6" t="n">
        <v>121076368331.444</v>
      </c>
      <c r="AI17" s="6" t="n">
        <v>119334576722.513</v>
      </c>
      <c r="AJ17" s="6" t="n">
        <v>110405448306.861</v>
      </c>
      <c r="AK17" s="6" t="n">
        <v>93708478682.1115</v>
      </c>
      <c r="AL17" s="6" t="n">
        <v>84861485647.5823</v>
      </c>
      <c r="AM17" s="6" t="n">
        <v>98512158731.6073</v>
      </c>
      <c r="AN17" s="6" t="n">
        <v>98704756960.3261</v>
      </c>
      <c r="AO17" s="6" t="n">
        <v>113856217031.354</v>
      </c>
      <c r="AP17" s="6" t="n">
        <v>137120756316.334</v>
      </c>
      <c r="AQ17" s="6" t="n">
        <v>146227401782.061</v>
      </c>
      <c r="AR17" s="6" t="n">
        <v>132845514554.573</v>
      </c>
      <c r="AS17" s="6" t="n">
        <v>134732171787.793</v>
      </c>
      <c r="AT17" s="6" t="n">
        <v>169358749192.801</v>
      </c>
      <c r="AU17" s="6"/>
      <c r="AV17" s="6"/>
    </row>
    <row r="18">
      <c r="A18" t="str">
        <f>L18</f>
      </c>
      <c r="B18" s="6" t="str">
        <f>AQ18</f>
      </c>
      <c r="C18" s="6" t="str">
        <f>AS18</f>
      </c>
      <c r="D18" s="6" t="str">
        <f>AT18</f>
      </c>
      <c r="E18" s="6"/>
      <c r="F18" s="1" t="str">
        <f>AT18/AS18-1</f>
      </c>
      <c r="G18" s="1" t="str">
        <f>AT18/AQ18-1</f>
      </c>
      <c r="H18" s="1"/>
      <c r="I18" s="1" t="str">
        <f>AT18/Sum(AT$12:AT$19)</f>
      </c>
      <c r="J18" s="1"/>
      <c r="L18" t="s">
        <v>83</v>
      </c>
      <c r="M18" s="6" t="n">
        <v>4550220.26189173</v>
      </c>
      <c r="N18" s="6" t="n">
        <v>772797.153595184</v>
      </c>
      <c r="O18" s="6" t="n">
        <v>4550594.65837499</v>
      </c>
      <c r="P18" s="6" t="n">
        <v>7804256.97663218</v>
      </c>
      <c r="Q18" s="6" t="n">
        <v>2701075.84446985</v>
      </c>
      <c r="R18" s="6" t="n">
        <v>1094471.01099532</v>
      </c>
      <c r="S18" s="6" t="n">
        <v>-438649.897206425</v>
      </c>
      <c r="T18" s="6"/>
      <c r="U18" s="6"/>
      <c r="V18" s="6"/>
      <c r="W18" s="6" t="n">
        <v>1674251896.77993</v>
      </c>
      <c r="X18" s="6" t="n">
        <v>2834778691.29717</v>
      </c>
      <c r="Y18" s="6" t="n">
        <v>6186045887.22076</v>
      </c>
      <c r="Z18" s="6" t="n">
        <v>13180273631.6333</v>
      </c>
      <c r="AA18" s="6" t="n">
        <v>10042666973.1025</v>
      </c>
      <c r="AB18" s="6" t="n">
        <v>13999449340.4104</v>
      </c>
      <c r="AC18" s="6" t="n">
        <v>20811166944.3188</v>
      </c>
      <c r="AD18" s="6" t="n">
        <v>58261368135.5431</v>
      </c>
      <c r="AE18" s="6" t="n">
        <v>73650641013.3796</v>
      </c>
      <c r="AF18" s="6" t="n">
        <v>85331615220.7743</v>
      </c>
      <c r="AG18" s="6" t="n">
        <v>89798527601.8821</v>
      </c>
      <c r="AH18" s="6" t="n">
        <v>89609426361.3994</v>
      </c>
      <c r="AI18" s="6" t="n">
        <v>82028531199.0695</v>
      </c>
      <c r="AJ18" s="6" t="n">
        <v>65063404162.7394</v>
      </c>
      <c r="AK18" s="6" t="n">
        <v>65165785674.2762</v>
      </c>
      <c r="AL18" s="6" t="n">
        <v>61025351838.2449</v>
      </c>
      <c r="AM18" s="6" t="n">
        <v>62423406967.9074</v>
      </c>
      <c r="AN18" s="6" t="n">
        <v>60610977513.0834</v>
      </c>
      <c r="AO18" s="6" t="n">
        <v>65978825424.4822</v>
      </c>
      <c r="AP18" s="6" t="n">
        <v>64273928841.8953</v>
      </c>
      <c r="AQ18" s="6" t="n">
        <v>73829498509.0486</v>
      </c>
      <c r="AR18" s="6" t="n">
        <v>80377355287.4453</v>
      </c>
      <c r="AS18" s="6" t="n">
        <v>71065510344.3449</v>
      </c>
      <c r="AT18" s="6" t="n">
        <v>64110104150.2955</v>
      </c>
      <c r="AU18" s="6"/>
      <c r="AV18" s="6"/>
    </row>
    <row r="19">
      <c r="A19" t="str">
        <f>L19</f>
      </c>
      <c r="B19" s="6" t="str">
        <f>AQ19</f>
      </c>
      <c r="C19" s="6" t="str">
        <f>AS19</f>
      </c>
      <c r="D19" s="6" t="str">
        <f>AT19</f>
      </c>
      <c r="E19" s="6"/>
      <c r="F19" s="1" t="str">
        <f>AT19/AS19-1</f>
      </c>
      <c r="G19" s="1" t="str">
        <f>AT19/AQ19-1</f>
      </c>
      <c r="H19" s="1"/>
      <c r="I19" s="1" t="str">
        <f>AT19/Sum(AT$12:AT$19)</f>
      </c>
      <c r="J19" s="1"/>
      <c r="L19"/>
      <c r="M19" s="6" t="n">
        <v>245809852948.919</v>
      </c>
      <c r="N19" s="6" t="n">
        <v>271402360256.698</v>
      </c>
      <c r="O19" s="6" t="n">
        <v>239698731806.86</v>
      </c>
      <c r="P19" s="6" t="n">
        <v>230421990983.78</v>
      </c>
      <c r="Q19" s="6" t="n">
        <v>217231565709.685</v>
      </c>
      <c r="R19" s="6" t="n">
        <v>211462248696.892</v>
      </c>
      <c r="S19" s="6" t="n">
        <v>212058052995.317</v>
      </c>
      <c r="T19" s="6" t="n">
        <v>203966610604.009</v>
      </c>
      <c r="U19" s="6" t="n">
        <v>201388436824.205</v>
      </c>
      <c r="V19" s="6" t="n">
        <v>207983870386.187</v>
      </c>
      <c r="W19" s="6" t="n">
        <v>205310247359.397</v>
      </c>
      <c r="X19" s="6" t="n">
        <v>205561608165.765</v>
      </c>
      <c r="Y19" s="6" t="n">
        <v>219374706836.16</v>
      </c>
      <c r="Z19" s="6" t="n">
        <v>246932015643.217</v>
      </c>
      <c r="AA19" s="6" t="n">
        <v>246718343376.406</v>
      </c>
      <c r="AB19" s="6" t="n">
        <v>259234111837.631</v>
      </c>
      <c r="AC19" s="6" t="n">
        <v>228741934331.499</v>
      </c>
      <c r="AD19" s="6" t="n">
        <v>73314937204.4063</v>
      </c>
      <c r="AE19" s="6" t="n">
        <v>42152228643.9964</v>
      </c>
      <c r="AF19" s="6" t="n">
        <v>31366206899.0596</v>
      </c>
      <c r="AG19" s="6" t="n">
        <v>18698998529.7877</v>
      </c>
      <c r="AH19" s="6" t="n">
        <v>14713823850.2305</v>
      </c>
      <c r="AI19" s="6" t="n">
        <v>7208813672.07224</v>
      </c>
      <c r="AJ19" s="6" t="n">
        <v>6726417791.63105</v>
      </c>
      <c r="AK19" s="6" t="n">
        <v>3452159434.16813</v>
      </c>
      <c r="AL19" s="6" t="n">
        <v>3081122609.63623</v>
      </c>
      <c r="AM19" s="6" t="n">
        <v>2949830154.50462</v>
      </c>
      <c r="AN19" s="6" t="n">
        <v>2358592574.00241</v>
      </c>
      <c r="AO19" s="6" t="n">
        <v>1242527279.15688</v>
      </c>
      <c r="AP19" s="6" t="n">
        <v>-51101161.8537246</v>
      </c>
      <c r="AQ19" s="6" t="n">
        <v>446022144.979804</v>
      </c>
      <c r="AR19" s="6" t="n">
        <v>1677610223.39998</v>
      </c>
      <c r="AS19" s="6" t="n">
        <v>433336752.91445</v>
      </c>
      <c r="AT19" s="6" t="n">
        <v>235412261.9706</v>
      </c>
      <c r="AU19" s="6"/>
      <c r="AV19" s="6"/>
    </row>
    <row r="20">
      <c r="A20" t="str">
        <f>L20</f>
      </c>
      <c r="B20" s="6" t="str">
        <f>AQ20</f>
      </c>
      <c r="C20" s="6" t="str">
        <f>AS20</f>
      </c>
      <c r="D20" s="6" t="str">
        <f>AT20</f>
      </c>
      <c r="E20" s="6"/>
      <c r="F20" s="1" t="str">
        <f>AT20/AS20-1</f>
      </c>
      <c r="G20" s="1" t="str">
        <f>AT20/AQ20-1</f>
      </c>
      <c r="H20" s="1"/>
      <c r="I20" s="1" t="str">
        <f>Sum(I$12:I$19)</f>
      </c>
      <c r="J20" s="1"/>
      <c r="L20" t="s">
        <v>46</v>
      </c>
      <c r="M20" s="6" t="str">
        <f>Sum(M13:M19)</f>
      </c>
      <c r="N20" s="6" t="str">
        <f>Sum(N13:N19)</f>
      </c>
      <c r="O20" s="6" t="str">
        <f>Sum(O13:O19)</f>
      </c>
      <c r="P20" s="6" t="str">
        <f>Sum(P13:P19)</f>
      </c>
      <c r="Q20" s="6" t="str">
        <f>Sum(Q13:Q19)</f>
      </c>
      <c r="R20" s="6" t="str">
        <f>Sum(R13:R19)</f>
      </c>
      <c r="S20" s="6" t="str">
        <f>Sum(S13:S19)</f>
      </c>
      <c r="T20" s="6" t="str">
        <f>Sum(T13:T19)</f>
      </c>
      <c r="U20" s="6" t="str">
        <f>Sum(U13:U19)</f>
      </c>
      <c r="V20" s="6" t="str">
        <f>Sum(V13:V19)</f>
      </c>
      <c r="W20" s="6" t="str">
        <f>Sum(W13:W19)</f>
      </c>
      <c r="X20" s="6" t="str">
        <f>Sum(X13:X19)</f>
      </c>
      <c r="Y20" s="6" t="str">
        <f>Sum(Y13:Y19)</f>
      </c>
      <c r="Z20" s="6" t="str">
        <f>Sum(Z13:Z19)</f>
      </c>
      <c r="AA20" s="6" t="str">
        <f>Sum(AA13:AA19)</f>
      </c>
      <c r="AB20" s="6" t="str">
        <f>Sum(AB13:AB19)</f>
      </c>
      <c r="AC20" s="6" t="str">
        <f>Sum(AC13:AC19)</f>
      </c>
      <c r="AD20" s="6" t="str">
        <f>Sum(AD13:AD19)</f>
      </c>
      <c r="AE20" s="6" t="str">
        <f>Sum(AE13:AE19)</f>
      </c>
      <c r="AF20" s="6" t="str">
        <f>Sum(AF13:AF19)</f>
      </c>
      <c r="AG20" s="6" t="str">
        <f>Sum(AG13:AG19)</f>
      </c>
      <c r="AH20" s="6" t="str">
        <f>Sum(AH13:AH19)</f>
      </c>
      <c r="AI20" s="6" t="str">
        <f>Sum(AI13:AI19)</f>
      </c>
      <c r="AJ20" s="6" t="str">
        <f>Sum(AJ13:AJ19)</f>
      </c>
      <c r="AK20" s="6" t="str">
        <f>Sum(AK13:AK19)</f>
      </c>
      <c r="AL20" s="6" t="str">
        <f>Sum(AL13:AL19)</f>
      </c>
      <c r="AM20" s="6" t="str">
        <f>Sum(AM13:AM19)</f>
      </c>
      <c r="AN20" s="6" t="str">
        <f>Sum(AN13:AN19)</f>
      </c>
      <c r="AO20" s="6" t="str">
        <f>Sum(AO13:AO19)</f>
      </c>
      <c r="AP20" s="6" t="str">
        <f>Sum(AP13:AP19)</f>
      </c>
      <c r="AQ20" s="6" t="str">
        <f>Sum(AQ13:AQ19)</f>
      </c>
      <c r="AR20" s="6" t="str">
        <f>Sum(AR13:AR19)</f>
      </c>
      <c r="AS20" s="6" t="str">
        <f>Sum(AS13:AS19)</f>
      </c>
      <c r="AT20" s="6" t="str">
        <f>Sum(AT13:AT19)</f>
      </c>
      <c r="AU20" s="6" t="str">
        <f>Sum(AU13:AU19)</f>
      </c>
      <c r="AV20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84</v>
      </c>
      <c r="N1" t="s">
        <v>85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>
      <c r="A2" t="str">
        <f>M2</f>
      </c>
      <c r="B2" t="str">
        <f>N2</f>
      </c>
      <c r="M2" t="s">
        <v>86</v>
      </c>
      <c r="N2" t="s">
        <v>87</v>
      </c>
      <c r="O2" s="8" t="n">
        <v>305798391.22</v>
      </c>
      <c r="P2" s="8" t="n">
        <v>467083660.6</v>
      </c>
      <c r="Q2" s="8" t="n">
        <v>623306976.79</v>
      </c>
      <c r="R2" s="8" t="n">
        <v>902166349.31</v>
      </c>
      <c r="S2" s="8" t="n">
        <v>1545404234.55</v>
      </c>
      <c r="T2" s="8" t="n">
        <v>2947049116.68</v>
      </c>
      <c r="U2" s="8" t="n">
        <v>4946987294.07</v>
      </c>
      <c r="V2" s="8" t="n">
        <v>13038972855.76</v>
      </c>
      <c r="W2" s="8" t="n">
        <v>9791890070.47</v>
      </c>
      <c r="X2" s="8" t="n">
        <v>5526836631.66</v>
      </c>
      <c r="Y2" s="8" t="n">
        <v>5551948646.64</v>
      </c>
      <c r="Z2" s="8" t="n">
        <v>900528444.88</v>
      </c>
      <c r="AA2" s="8"/>
    </row>
    <row r="3">
      <c r="A3" t="str">
        <f>M3</f>
      </c>
      <c r="B3" t="str">
        <f>N3</f>
      </c>
      <c r="M3" t="s">
        <v>86</v>
      </c>
      <c r="N3" t="s">
        <v>88</v>
      </c>
      <c r="O3" s="8"/>
      <c r="P3" s="8"/>
      <c r="Q3" s="8"/>
      <c r="R3" s="8"/>
      <c r="S3" s="8"/>
      <c r="T3" s="8"/>
      <c r="U3" s="8" t="n">
        <v>348308</v>
      </c>
      <c r="V3" s="8" t="n">
        <v>229376133.84</v>
      </c>
      <c r="W3" s="8" t="n">
        <v>763694993.38</v>
      </c>
      <c r="X3" s="8" t="n">
        <v>571942623.76</v>
      </c>
      <c r="Y3" s="8" t="n">
        <v>1420811414.95</v>
      </c>
      <c r="Z3" s="8" t="n">
        <v>134979795.75</v>
      </c>
      <c r="AA3" s="8"/>
    </row>
    <row r="4">
      <c r="A4" t="str">
        <f>M4</f>
      </c>
      <c r="B4" t="str">
        <f>N4</f>
      </c>
      <c r="M4" t="s">
        <v>89</v>
      </c>
      <c r="N4" t="s">
        <v>87</v>
      </c>
      <c r="O4" s="8" t="n">
        <v>1087637</v>
      </c>
      <c r="P4" s="8" t="n">
        <v>2694831</v>
      </c>
      <c r="Q4" s="8" t="n">
        <v>2316363</v>
      </c>
      <c r="R4" s="8" t="n">
        <v>4928841</v>
      </c>
      <c r="S4" s="8" t="n">
        <v>50000</v>
      </c>
      <c r="T4" s="8" t="n">
        <v>31955707.71</v>
      </c>
      <c r="U4" s="8" t="n">
        <v>167767241.67</v>
      </c>
      <c r="V4" s="8" t="n">
        <v>621072980.27</v>
      </c>
      <c r="W4" s="8" t="n">
        <v>946299367.02</v>
      </c>
      <c r="X4" s="8" t="n">
        <v>1392818930.33</v>
      </c>
      <c r="Y4" s="8" t="n">
        <v>2396228169.59</v>
      </c>
      <c r="Z4" s="8" t="n">
        <v>287480377.3</v>
      </c>
      <c r="AA4" s="8"/>
    </row>
    <row r="5">
      <c r="A5" t="str">
        <f>M5</f>
      </c>
      <c r="B5" t="str">
        <f>N5</f>
      </c>
      <c r="M5" t="s">
        <v>89</v>
      </c>
      <c r="N5" t="s">
        <v>88</v>
      </c>
      <c r="O5" s="8"/>
      <c r="P5" s="8"/>
      <c r="Q5" s="8"/>
      <c r="R5" s="8"/>
      <c r="S5" s="8"/>
      <c r="T5" s="8"/>
      <c r="U5" s="8"/>
      <c r="V5" s="8" t="n">
        <v>10203844.83</v>
      </c>
      <c r="W5" s="8" t="n">
        <v>37345087.25</v>
      </c>
      <c r="X5" s="8" t="n">
        <v>80559943.51</v>
      </c>
      <c r="Y5" s="8" t="n">
        <v>213676422.24</v>
      </c>
      <c r="Z5" s="8" t="n">
        <v>42162701.4</v>
      </c>
      <c r="AA5" s="8"/>
    </row>
    <row r="6">
      <c r="A6" t="str">
        <f>M6</f>
      </c>
      <c r="B6" t="str">
        <f>N6</f>
      </c>
      <c r="M6" t="s">
        <v>90</v>
      </c>
      <c r="N6" t="s">
        <v>87</v>
      </c>
      <c r="O6" s="8" t="n">
        <v>3903539</v>
      </c>
      <c r="P6" s="8" t="n">
        <v>4636181</v>
      </c>
      <c r="Q6" s="8" t="n">
        <v>4993631</v>
      </c>
      <c r="R6" s="8" t="n">
        <v>250037783</v>
      </c>
      <c r="S6" s="8" t="n">
        <v>187693198</v>
      </c>
      <c r="T6" s="8" t="n">
        <v>526509339.38</v>
      </c>
      <c r="U6" s="8" t="n">
        <v>1428461728.3</v>
      </c>
      <c r="V6" s="8" t="n">
        <v>1358409639.11</v>
      </c>
      <c r="W6" s="8" t="n">
        <v>1922431021.18</v>
      </c>
      <c r="X6" s="8" t="n">
        <v>1373770303.73</v>
      </c>
      <c r="Y6" s="8" t="n">
        <v>2582227987.89</v>
      </c>
      <c r="Z6" s="8" t="n">
        <v>1081080934.21</v>
      </c>
      <c r="AA6" s="8"/>
    </row>
    <row r="7">
      <c r="A7" t="str">
        <f>M7</f>
      </c>
      <c r="B7" t="str">
        <f>N7</f>
      </c>
      <c r="M7" t="s">
        <v>90</v>
      </c>
      <c r="N7" t="s">
        <v>88</v>
      </c>
      <c r="O7" s="8"/>
      <c r="P7" s="8"/>
      <c r="Q7" s="8"/>
      <c r="R7" s="8"/>
      <c r="S7" s="8"/>
      <c r="T7" s="8"/>
      <c r="U7" s="8"/>
      <c r="V7" s="8" t="n">
        <v>76299804.16</v>
      </c>
      <c r="W7" s="8" t="n">
        <v>62117307.39</v>
      </c>
      <c r="X7" s="8" t="n">
        <v>61769399.21</v>
      </c>
      <c r="Y7" s="8" t="n">
        <v>107150475.74</v>
      </c>
      <c r="Z7" s="8" t="n">
        <v>31352988.8</v>
      </c>
      <c r="AA7" s="8"/>
    </row>
    <row r="8">
      <c r="A8" t="str">
        <f>M8</f>
      </c>
      <c r="B8" t="str">
        <f>N8</f>
      </c>
      <c r="M8" t="s">
        <v>90</v>
      </c>
      <c r="N8"/>
      <c r="O8" s="8"/>
      <c r="P8" s="8"/>
      <c r="Q8" s="8"/>
      <c r="R8" s="8"/>
      <c r="S8" s="8"/>
      <c r="T8" s="8"/>
      <c r="U8" s="8"/>
      <c r="V8" s="8" t="n">
        <v>235000</v>
      </c>
      <c r="W8" s="8"/>
      <c r="X8" s="8"/>
      <c r="Y8" s="8"/>
      <c r="Z8" s="8"/>
      <c r="AA8" s="8"/>
    </row>
    <row r="9">
      <c r="A9" t="str">
        <f>M9</f>
      </c>
      <c r="B9" t="str">
        <f>N9</f>
      </c>
      <c r="M9" t="s">
        <v>91</v>
      </c>
      <c r="N9" t="s">
        <v>87</v>
      </c>
      <c r="O9" s="8"/>
      <c r="P9" s="8"/>
      <c r="Q9" s="8"/>
      <c r="R9" s="8"/>
      <c r="S9" s="8"/>
      <c r="T9" s="8"/>
      <c r="U9" s="8"/>
      <c r="V9" s="8"/>
      <c r="W9" s="8"/>
      <c r="X9" s="8" t="n">
        <v>623617676</v>
      </c>
      <c r="Y9" s="8" t="n">
        <v>1151457876.22</v>
      </c>
      <c r="Z9" s="8" t="n">
        <v>205871368</v>
      </c>
      <c r="AA9" s="8"/>
    </row>
    <row r="10">
      <c r="A10" t="str">
        <f>M10</f>
      </c>
      <c r="B10" t="str">
        <f>N10</f>
      </c>
      <c r="M10" t="s">
        <v>92</v>
      </c>
      <c r="N10" t="s">
        <v>87</v>
      </c>
      <c r="O10" s="8"/>
      <c r="P10" s="8"/>
      <c r="Q10" s="8"/>
      <c r="R10" s="8"/>
      <c r="S10" s="8"/>
      <c r="T10" s="8"/>
      <c r="U10" s="8"/>
      <c r="V10" s="8" t="n">
        <v>79948980</v>
      </c>
      <c r="W10" s="8" t="n">
        <v>160693402</v>
      </c>
      <c r="X10" s="8" t="n">
        <v>232946539</v>
      </c>
      <c r="Y10" s="8" t="n">
        <v>421174933.8</v>
      </c>
      <c r="Z10" s="8" t="n">
        <v>48319960</v>
      </c>
      <c r="AA10" s="8"/>
    </row>
    <row r="11">
      <c r="A11" t="str">
        <f>M11</f>
      </c>
      <c r="B11" t="str">
        <f>N11</f>
      </c>
      <c r="M11" t="s">
        <v>92</v>
      </c>
      <c r="N11" t="s">
        <v>88</v>
      </c>
      <c r="O11" s="8"/>
      <c r="P11" s="8"/>
      <c r="Q11" s="8"/>
      <c r="R11" s="8"/>
      <c r="S11" s="8"/>
      <c r="T11" s="8"/>
      <c r="U11" s="8"/>
      <c r="V11" s="8"/>
      <c r="W11" s="8" t="n">
        <v>3500000</v>
      </c>
      <c r="X11" s="8" t="n">
        <v>6155000</v>
      </c>
      <c r="Y11" s="8" t="n">
        <v>8050000</v>
      </c>
      <c r="Z11" s="8" t="n">
        <v>2500000</v>
      </c>
      <c r="AA11" s="8"/>
    </row>
    <row r="12">
      <c r="A12" t="str">
        <f>M12</f>
      </c>
      <c r="B12" t="str">
        <f>N12</f>
      </c>
      <c r="M12" t="s">
        <v>93</v>
      </c>
      <c r="N12" t="s">
        <v>87</v>
      </c>
      <c r="O12" s="8" t="n">
        <v>22014936</v>
      </c>
      <c r="P12" s="8" t="n">
        <v>40849581</v>
      </c>
      <c r="Q12" s="8" t="n">
        <v>62907051</v>
      </c>
      <c r="R12" s="8" t="n">
        <v>214782354.78</v>
      </c>
      <c r="S12" s="8" t="n">
        <v>379711068.32</v>
      </c>
      <c r="T12" s="8" t="n">
        <v>377879847.47</v>
      </c>
      <c r="U12" s="8" t="n">
        <v>423307981.86</v>
      </c>
      <c r="V12" s="8" t="n">
        <v>354104917.18</v>
      </c>
      <c r="W12" s="8" t="n">
        <v>347468914.34</v>
      </c>
      <c r="X12" s="8" t="n">
        <v>312343199.61</v>
      </c>
      <c r="Y12" s="8" t="n">
        <v>469335440.28</v>
      </c>
      <c r="Z12" s="8" t="n">
        <v>130386939.07</v>
      </c>
      <c r="AA12" s="8"/>
    </row>
    <row r="13">
      <c r="A13" t="str">
        <f>M13</f>
      </c>
      <c r="B13" t="str">
        <f>N13</f>
      </c>
      <c r="M13" t="s">
        <v>93</v>
      </c>
      <c r="N13" t="s">
        <v>88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 t="n">
        <v>6065329.49</v>
      </c>
      <c r="Z13" s="8" t="n">
        <v>3293394</v>
      </c>
      <c r="AA13" s="8"/>
    </row>
    <row r="14">
      <c r="A14" t="str">
        <f>M14</f>
      </c>
      <c r="B14" t="str">
        <f>N14</f>
      </c>
      <c r="M14" t="s">
        <v>94</v>
      </c>
      <c r="N14" t="s">
        <v>87</v>
      </c>
      <c r="O14" s="8" t="n">
        <v>7755269.51</v>
      </c>
      <c r="P14" s="8" t="n">
        <v>8294831</v>
      </c>
      <c r="Q14" s="8" t="n">
        <v>1359295.89</v>
      </c>
      <c r="R14" s="8" t="n">
        <v>61241002.21</v>
      </c>
      <c r="S14" s="8" t="n">
        <v>2629821</v>
      </c>
      <c r="T14" s="8" t="n">
        <v>70515217.94</v>
      </c>
      <c r="U14" s="8" t="n">
        <v>243888265.92</v>
      </c>
      <c r="V14" s="8" t="n">
        <v>525334651.5</v>
      </c>
      <c r="W14" s="8" t="n">
        <v>418465604.4</v>
      </c>
      <c r="X14" s="8" t="n">
        <v>508547161.27</v>
      </c>
      <c r="Y14" s="8" t="n">
        <v>1025345573.13</v>
      </c>
      <c r="Z14" s="8" t="n">
        <v>174609780.59</v>
      </c>
      <c r="AA14" s="8"/>
    </row>
    <row r="15">
      <c r="A15" t="str">
        <f>M15</f>
      </c>
      <c r="B15" t="str">
        <f>N15</f>
      </c>
      <c r="M15" t="s">
        <v>94</v>
      </c>
      <c r="N15" t="s">
        <v>88</v>
      </c>
      <c r="O15" s="8"/>
      <c r="P15" s="8"/>
      <c r="Q15" s="8"/>
      <c r="R15" s="8"/>
      <c r="S15" s="8"/>
      <c r="T15" s="8"/>
      <c r="U15" s="8" t="n">
        <v>655268.97</v>
      </c>
      <c r="V15" s="8" t="n">
        <v>41181902.47</v>
      </c>
      <c r="W15" s="8" t="n">
        <v>212840425.61</v>
      </c>
      <c r="X15" s="8" t="n">
        <v>289330105.34</v>
      </c>
      <c r="Y15" s="8" t="n">
        <v>327031127.28</v>
      </c>
      <c r="Z15" s="8" t="n">
        <v>83820685.66</v>
      </c>
      <c r="AA15" s="8"/>
    </row>
    <row r="16">
      <c r="A16" t="str">
        <f>M16</f>
      </c>
      <c r="B16" t="str">
        <f>N16</f>
      </c>
      <c r="M16" t="s">
        <v>46</v>
      </c>
      <c r="N16" t="s">
        <v>47</v>
      </c>
      <c r="O16" s="8" t="str">
        <f>Sum(O2:O15)</f>
      </c>
      <c r="P16" s="8" t="str">
        <f>Sum(P2:P15)</f>
      </c>
      <c r="Q16" s="8" t="str">
        <f>Sum(Q2:Q15)</f>
      </c>
      <c r="R16" s="8" t="str">
        <f>Sum(R2:R15)</f>
      </c>
      <c r="S16" s="8" t="str">
        <f>Sum(S2:S15)</f>
      </c>
      <c r="T16" s="8" t="str">
        <f>Sum(T2:T15)</f>
      </c>
      <c r="U16" s="8" t="str">
        <f>Sum(U2:U15)</f>
      </c>
      <c r="V16" s="8" t="str">
        <f>Sum(V2:V15)</f>
      </c>
      <c r="W16" s="8" t="str">
        <f>Sum(W2:W15)</f>
      </c>
      <c r="X16" s="8" t="str">
        <f>Sum(X2:X15)</f>
      </c>
      <c r="Y16" s="8" t="str">
        <f>Sum(Y2:Y15)</f>
      </c>
      <c r="Z16" s="8" t="str">
        <f>Sum(Z2:Z15)</f>
      </c>
      <c r="AA16" s="8"/>
    </row>
    <row r="19">
      <c r="A19" t="str">
        <f>M19</f>
      </c>
      <c r="B19" t="str">
        <f>N19</f>
      </c>
      <c r="C19" t="str">
        <f>V19</f>
      </c>
      <c r="D19" t="str">
        <f>X19</f>
      </c>
      <c r="E19" t="str">
        <f>Y19</f>
      </c>
      <c r="G19" t="str">
        <f>X19&amp;"-"&amp;Y19</f>
      </c>
      <c r="H19" t="str">
        <f>V19&amp;"-"&amp;Y19</f>
      </c>
      <c r="J19" t="str">
        <f>"Share "&amp;Y19</f>
      </c>
      <c r="M19" t="s">
        <v>84</v>
      </c>
      <c r="N19" t="s">
        <v>85</v>
      </c>
      <c r="O19" t="s">
        <v>25</v>
      </c>
      <c r="P19" t="s">
        <v>26</v>
      </c>
      <c r="Q19" t="s">
        <v>27</v>
      </c>
      <c r="R19" t="s">
        <v>28</v>
      </c>
      <c r="S19" t="s">
        <v>29</v>
      </c>
      <c r="T19" t="s">
        <v>30</v>
      </c>
      <c r="U19" t="s">
        <v>31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</row>
    <row r="20">
      <c r="A20" t="str">
        <f>M20</f>
      </c>
      <c r="B20" t="str">
        <f>N20</f>
      </c>
      <c r="C20" s="8" t="str">
        <f>V20</f>
      </c>
      <c r="D20" s="8" t="str">
        <f>X20</f>
      </c>
      <c r="E20" s="8" t="str">
        <f>Y20</f>
      </c>
      <c r="F20" s="8"/>
      <c r="G20" s="1" t="str">
        <f>Y20/X20-1</f>
      </c>
      <c r="H20" s="1" t="str">
        <f>Y20/V20-1</f>
      </c>
      <c r="I20" s="1"/>
      <c r="J20" s="1" t="str">
        <f>Y20/Sum(Y$19:Y$33)</f>
      </c>
      <c r="K20" s="1"/>
      <c r="M20" t="s">
        <v>86</v>
      </c>
      <c r="N20" t="s">
        <v>87</v>
      </c>
      <c r="O20" s="8" t="n">
        <v>378171377.680593</v>
      </c>
      <c r="P20" s="8" t="n">
        <v>566665177.182479</v>
      </c>
      <c r="Q20" s="8" t="n">
        <v>747624036.852</v>
      </c>
      <c r="R20" s="8" t="n">
        <v>1073208090.22237</v>
      </c>
      <c r="S20" s="8" t="n">
        <v>1806150861.75354</v>
      </c>
      <c r="T20" s="8" t="n">
        <v>3365269271.17564</v>
      </c>
      <c r="U20" s="8" t="n">
        <v>5540502579.60784</v>
      </c>
      <c r="V20" s="8" t="n">
        <v>14411074711.4441</v>
      </c>
      <c r="W20" s="8" t="n">
        <v>10470346583.216</v>
      </c>
      <c r="X20" s="8" t="n">
        <v>5526836631.66</v>
      </c>
      <c r="Y20" s="8" t="n">
        <v>5295439621.87335</v>
      </c>
      <c r="Z20" s="8" t="n">
        <v>839093948.1948</v>
      </c>
      <c r="AA20" s="8"/>
    </row>
    <row r="21">
      <c r="A21" t="str">
        <f>M21</f>
      </c>
      <c r="B21" t="str">
        <f>N21</f>
      </c>
      <c r="C21" s="8" t="str">
        <f>V21</f>
      </c>
      <c r="D21" s="8" t="str">
        <f>X21</f>
      </c>
      <c r="E21" s="8" t="str">
        <f>Y21</f>
      </c>
      <c r="F21" s="8"/>
      <c r="G21" s="1" t="str">
        <f>Y21/X21-1</f>
      </c>
      <c r="H21" s="1" t="str">
        <f>Y21/V21-1</f>
      </c>
      <c r="I21" s="1"/>
      <c r="J21" s="1" t="str">
        <f>Y21/Sum(Y$19:Y$33)</f>
      </c>
      <c r="K21" s="1"/>
      <c r="M21" t="s">
        <v>86</v>
      </c>
      <c r="N21" t="s">
        <v>88</v>
      </c>
      <c r="O21" s="8"/>
      <c r="P21" s="8"/>
      <c r="Q21" s="8"/>
      <c r="R21" s="8"/>
      <c r="S21" s="8"/>
      <c r="T21" s="8"/>
      <c r="U21" s="8" t="n">
        <v>390096.286443129</v>
      </c>
      <c r="V21" s="8" t="n">
        <v>253513573.37401</v>
      </c>
      <c r="W21" s="8" t="n">
        <v>816609582.727026</v>
      </c>
      <c r="X21" s="8" t="n">
        <v>571942623.76</v>
      </c>
      <c r="Y21" s="8" t="n">
        <v>1355167625.06251</v>
      </c>
      <c r="Z21" s="8" t="n">
        <v>125771407.206896</v>
      </c>
      <c r="AA21" s="8"/>
    </row>
    <row r="22">
      <c r="A22" t="str">
        <f>M22</f>
      </c>
      <c r="B22" t="str">
        <f>N22</f>
      </c>
      <c r="C22" s="8" t="str">
        <f>V22</f>
      </c>
      <c r="D22" s="8" t="str">
        <f>X22</f>
      </c>
      <c r="E22" s="8" t="str">
        <f>Y22</f>
      </c>
      <c r="F22" s="8"/>
      <c r="G22" s="1" t="str">
        <f>Y22/X22-1</f>
      </c>
      <c r="H22" s="1" t="str">
        <f>Y22/V22-1</f>
      </c>
      <c r="I22" s="1"/>
      <c r="J22" s="1" t="str">
        <f>Y22/Sum(Y$19:Y$33)</f>
      </c>
      <c r="K22" s="1"/>
      <c r="M22" t="s">
        <v>89</v>
      </c>
      <c r="N22" t="s">
        <v>87</v>
      </c>
      <c r="O22" s="8" t="n">
        <v>1345046.91494756</v>
      </c>
      <c r="P22" s="8" t="n">
        <v>3269364.8159951</v>
      </c>
      <c r="Q22" s="8" t="n">
        <v>2778355.96481389</v>
      </c>
      <c r="R22" s="8" t="n">
        <v>5863300.08946288</v>
      </c>
      <c r="S22" s="8" t="n">
        <v>58436.1949247365</v>
      </c>
      <c r="T22" s="8" t="n">
        <v>36490590.0571763</v>
      </c>
      <c r="U22" s="8" t="n">
        <v>187895132.934856</v>
      </c>
      <c r="V22" s="8" t="n">
        <v>686429001.650722</v>
      </c>
      <c r="W22" s="8" t="n">
        <v>1011866174.2392</v>
      </c>
      <c r="X22" s="8" t="n">
        <v>1392818930.33</v>
      </c>
      <c r="Y22" s="8" t="n">
        <v>2285518544.9122</v>
      </c>
      <c r="Z22" s="8" t="n">
        <v>267868323.525674</v>
      </c>
      <c r="AA22" s="8"/>
    </row>
    <row r="23">
      <c r="A23" t="str">
        <f>M23</f>
      </c>
      <c r="B23" t="str">
        <f>N23</f>
      </c>
      <c r="C23" s="8" t="str">
        <f>V23</f>
      </c>
      <c r="D23" s="8" t="str">
        <f>X23</f>
      </c>
      <c r="E23" s="8" t="str">
        <f>Y23</f>
      </c>
      <c r="F23" s="8"/>
      <c r="G23" s="1" t="str">
        <f>Y23/X23-1</f>
      </c>
      <c r="H23" s="1" t="str">
        <f>Y23/V23-1</f>
      </c>
      <c r="I23" s="1"/>
      <c r="J23" s="1" t="str">
        <f>Y23/Sum(Y$19:Y$33)</f>
      </c>
      <c r="K23" s="1"/>
      <c r="M23" t="s">
        <v>89</v>
      </c>
      <c r="N23" t="s">
        <v>88</v>
      </c>
      <c r="O23" s="8"/>
      <c r="P23" s="8"/>
      <c r="Q23" s="8"/>
      <c r="R23" s="8"/>
      <c r="S23" s="8"/>
      <c r="T23" s="8"/>
      <c r="U23" s="8"/>
      <c r="V23" s="8" t="n">
        <v>11277603.8278317</v>
      </c>
      <c r="W23" s="8" t="n">
        <v>39932638.5277905</v>
      </c>
      <c r="X23" s="8" t="n">
        <v>80559943.51</v>
      </c>
      <c r="Y23" s="8" t="n">
        <v>203804225.256049</v>
      </c>
      <c r="Z23" s="8" t="n">
        <v>39286341.0205757</v>
      </c>
      <c r="AA23" s="8"/>
    </row>
    <row r="24">
      <c r="A24" t="str">
        <f>M24</f>
      </c>
      <c r="B24" t="str">
        <f>N24</f>
      </c>
      <c r="C24" s="8" t="str">
        <f>V24</f>
      </c>
      <c r="D24" s="8" t="str">
        <f>X24</f>
      </c>
      <c r="E24" s="8" t="str">
        <f>Y24</f>
      </c>
      <c r="F24" s="8"/>
      <c r="G24" s="1" t="str">
        <f>Y24/X24-1</f>
      </c>
      <c r="H24" s="1" t="str">
        <f>Y24/V24-1</f>
      </c>
      <c r="I24" s="1"/>
      <c r="J24" s="1" t="str">
        <f>Y24/Sum(Y$19:Y$33)</f>
      </c>
      <c r="K24" s="1"/>
      <c r="M24" t="s">
        <v>90</v>
      </c>
      <c r="N24" t="s">
        <v>87</v>
      </c>
      <c r="O24" s="8" t="n">
        <v>4827385.50575925</v>
      </c>
      <c r="P24" s="8" t="n">
        <v>5624607.64403593</v>
      </c>
      <c r="Q24" s="8" t="n">
        <v>5989598.55382319</v>
      </c>
      <c r="R24" s="8" t="n">
        <v>297442452.583275</v>
      </c>
      <c r="S24" s="8" t="n">
        <v>219361526.087503</v>
      </c>
      <c r="T24" s="8" t="n">
        <v>601227068.383093</v>
      </c>
      <c r="U24" s="8" t="n">
        <v>1599841564.17873</v>
      </c>
      <c r="V24" s="8" t="n">
        <v>1501356204.55044</v>
      </c>
      <c r="W24" s="8" t="n">
        <v>2055631643.04542</v>
      </c>
      <c r="X24" s="8" t="n">
        <v>1373770303.73</v>
      </c>
      <c r="Y24" s="8" t="n">
        <v>2462924870.18201</v>
      </c>
      <c r="Z24" s="8" t="n">
        <v>1007329057.24624</v>
      </c>
      <c r="AA24" s="8"/>
    </row>
    <row r="25">
      <c r="A25" t="str">
        <f>M25</f>
      </c>
      <c r="B25" t="str">
        <f>N25</f>
      </c>
      <c r="C25" s="8" t="str">
        <f>V25</f>
      </c>
      <c r="D25" s="8" t="str">
        <f>X25</f>
      </c>
      <c r="E25" s="8" t="str">
        <f>Y25</f>
      </c>
      <c r="F25" s="8"/>
      <c r="G25" s="1" t="str">
        <f>Y25/X25-1</f>
      </c>
      <c r="H25" s="1" t="str">
        <f>Y25/V25-1</f>
      </c>
      <c r="I25" s="1"/>
      <c r="J25" s="1" t="str">
        <f>Y25/Sum(Y$19:Y$33)</f>
      </c>
      <c r="K25" s="1"/>
      <c r="M25" t="s">
        <v>90</v>
      </c>
      <c r="N25" t="s">
        <v>88</v>
      </c>
      <c r="O25" s="8"/>
      <c r="P25" s="8"/>
      <c r="Q25" s="8"/>
      <c r="R25" s="8"/>
      <c r="S25" s="8"/>
      <c r="T25" s="8"/>
      <c r="U25" s="8"/>
      <c r="V25" s="8" t="n">
        <v>84328895.4108511</v>
      </c>
      <c r="W25" s="8" t="n">
        <v>66421266.2222263</v>
      </c>
      <c r="X25" s="8" t="n">
        <v>61769399.21</v>
      </c>
      <c r="Y25" s="8" t="n">
        <v>102199950.116536</v>
      </c>
      <c r="Z25" s="8" t="n">
        <v>29214072.3699239</v>
      </c>
      <c r="AA25" s="8"/>
    </row>
    <row r="26">
      <c r="A26" t="str">
        <f>M26</f>
      </c>
      <c r="B26" t="str">
        <f>N26</f>
      </c>
      <c r="C26" s="8" t="str">
        <f>V26</f>
      </c>
      <c r="D26" s="8" t="str">
        <f>X26</f>
      </c>
      <c r="E26" s="8" t="str">
        <f>Y26</f>
      </c>
      <c r="F26" s="8"/>
      <c r="G26" s="1" t="str">
        <f>Y26/X26-1</f>
      </c>
      <c r="H26" s="1" t="str">
        <f>Y26/V26-1</f>
      </c>
      <c r="I26" s="1"/>
      <c r="J26" s="1" t="str">
        <f>Y26/Sum(Y$19:Y$33)</f>
      </c>
      <c r="K26" s="1"/>
      <c r="M26" t="s">
        <v>90</v>
      </c>
      <c r="N26"/>
      <c r="O26" s="8"/>
      <c r="P26" s="8"/>
      <c r="Q26" s="8"/>
      <c r="R26" s="8"/>
      <c r="S26" s="8"/>
      <c r="T26" s="8"/>
      <c r="U26" s="8"/>
      <c r="V26" s="8" t="n">
        <v>259729.243603212</v>
      </c>
      <c r="W26" s="8"/>
      <c r="X26" s="8"/>
      <c r="Y26" s="8"/>
      <c r="Z26" s="8"/>
      <c r="AA26" s="8"/>
    </row>
    <row r="27">
      <c r="A27" t="str">
        <f>M27</f>
      </c>
      <c r="B27" t="str">
        <f>N27</f>
      </c>
      <c r="C27" s="8" t="str">
        <f>V27</f>
      </c>
      <c r="D27" s="8" t="str">
        <f>X27</f>
      </c>
      <c r="E27" s="8" t="str">
        <f>Y27</f>
      </c>
      <c r="F27" s="8"/>
      <c r="G27" s="1" t="str">
        <f>Y27/X27-1</f>
      </c>
      <c r="H27" s="1" t="str">
        <f>Y27/V27-1</f>
      </c>
      <c r="I27" s="1"/>
      <c r="J27" s="1" t="str">
        <f>Y27/Sum(Y$19:Y$33)</f>
      </c>
      <c r="K27" s="1"/>
      <c r="M27" t="s">
        <v>91</v>
      </c>
      <c r="N27" t="s">
        <v>87</v>
      </c>
      <c r="O27" s="8"/>
      <c r="P27" s="8"/>
      <c r="Q27" s="8"/>
      <c r="R27" s="8"/>
      <c r="S27" s="8"/>
      <c r="T27" s="8"/>
      <c r="U27" s="8"/>
      <c r="V27" s="8"/>
      <c r="W27" s="8"/>
      <c r="X27" s="8" t="n">
        <v>623617676</v>
      </c>
      <c r="Y27" s="8" t="n">
        <v>1098258656.32667</v>
      </c>
      <c r="Z27" s="8" t="n">
        <v>191826721.274089</v>
      </c>
      <c r="AA27" s="8"/>
    </row>
    <row r="28">
      <c r="A28" t="str">
        <f>M28</f>
      </c>
      <c r="B28" t="str">
        <f>N28</f>
      </c>
      <c r="C28" s="8" t="str">
        <f>V28</f>
      </c>
      <c r="D28" s="8" t="str">
        <f>X28</f>
      </c>
      <c r="E28" s="8" t="str">
        <f>Y28</f>
      </c>
      <c r="F28" s="8"/>
      <c r="G28" s="1" t="str">
        <f>Y28/X28-1</f>
      </c>
      <c r="H28" s="1" t="str">
        <f>Y28/V28-1</f>
      </c>
      <c r="I28" s="1"/>
      <c r="J28" s="1" t="str">
        <f>Y28/Sum(Y$19:Y$33)</f>
      </c>
      <c r="K28" s="1"/>
      <c r="M28" t="s">
        <v>92</v>
      </c>
      <c r="N28" t="s">
        <v>87</v>
      </c>
      <c r="O28" s="8"/>
      <c r="P28" s="8"/>
      <c r="Q28" s="8"/>
      <c r="R28" s="8"/>
      <c r="S28" s="8"/>
      <c r="T28" s="8"/>
      <c r="U28" s="8"/>
      <c r="V28" s="8" t="n">
        <v>88362077.0308439</v>
      </c>
      <c r="W28" s="8" t="n">
        <v>171827461.344783</v>
      </c>
      <c r="X28" s="8" t="n">
        <v>232946539</v>
      </c>
      <c r="Y28" s="8" t="n">
        <v>401715969.317218</v>
      </c>
      <c r="Z28" s="8" t="n">
        <v>45023548.3882107</v>
      </c>
      <c r="AA28" s="8"/>
    </row>
    <row r="29">
      <c r="A29" t="str">
        <f>M29</f>
      </c>
      <c r="B29" t="str">
        <f>N29</f>
      </c>
      <c r="C29" s="8" t="str">
        <f>V29</f>
      </c>
      <c r="D29" s="8" t="str">
        <f>X29</f>
      </c>
      <c r="E29" s="8" t="str">
        <f>Y29</f>
      </c>
      <c r="F29" s="8"/>
      <c r="G29" s="1" t="str">
        <f>Y29/X29-1</f>
      </c>
      <c r="H29" s="1" t="str">
        <f>Y29/V29-1</f>
      </c>
      <c r="I29" s="1"/>
      <c r="J29" s="1" t="str">
        <f>Y29/Sum(Y$19:Y$33)</f>
      </c>
      <c r="K29" s="1"/>
      <c r="M29" t="s">
        <v>92</v>
      </c>
      <c r="N29" t="s">
        <v>88</v>
      </c>
      <c r="O29" s="8"/>
      <c r="P29" s="8"/>
      <c r="Q29" s="8"/>
      <c r="R29" s="8"/>
      <c r="S29" s="8"/>
      <c r="T29" s="8"/>
      <c r="U29" s="8"/>
      <c r="V29" s="8"/>
      <c r="W29" s="8" t="n">
        <v>3742506.58223503</v>
      </c>
      <c r="X29" s="8" t="n">
        <v>6155000</v>
      </c>
      <c r="Y29" s="8" t="n">
        <v>7678076.95445432</v>
      </c>
      <c r="Z29" s="8" t="n">
        <v>2329448.76135094</v>
      </c>
      <c r="AA29" s="8"/>
    </row>
    <row r="30">
      <c r="A30" t="str">
        <f>M30</f>
      </c>
      <c r="B30" t="str">
        <f>N30</f>
      </c>
      <c r="C30" s="8" t="str">
        <f>V30</f>
      </c>
      <c r="D30" s="8" t="str">
        <f>X30</f>
      </c>
      <c r="E30" s="8" t="str">
        <f>Y30</f>
      </c>
      <c r="F30" s="8"/>
      <c r="G30" s="1" t="str">
        <f>Y30/X30-1</f>
      </c>
      <c r="H30" s="1" t="str">
        <f>Y30/V30-1</f>
      </c>
      <c r="I30" s="1"/>
      <c r="J30" s="1" t="str">
        <f>Y30/Sum(Y$19:Y$33)</f>
      </c>
      <c r="K30" s="1"/>
      <c r="M30" t="s">
        <v>93</v>
      </c>
      <c r="N30" t="s">
        <v>87</v>
      </c>
      <c r="O30" s="8" t="n">
        <v>27225187.9529364</v>
      </c>
      <c r="P30" s="8" t="n">
        <v>49558648.7128662</v>
      </c>
      <c r="Q30" s="8" t="n">
        <v>75453709.2738494</v>
      </c>
      <c r="R30" s="8" t="n">
        <v>255502946.838135</v>
      </c>
      <c r="S30" s="8" t="n">
        <v>443777400.068549</v>
      </c>
      <c r="T30" s="8" t="n">
        <v>431505342.645909</v>
      </c>
      <c r="U30" s="8" t="n">
        <v>474094398.478706</v>
      </c>
      <c r="V30" s="8" t="n">
        <v>391367669.34187</v>
      </c>
      <c r="W30" s="8" t="n">
        <v>371544199.725575</v>
      </c>
      <c r="X30" s="8" t="n">
        <v>312343199.61</v>
      </c>
      <c r="Y30" s="8" t="n">
        <v>447651382.350626</v>
      </c>
      <c r="Z30" s="8" t="n">
        <v>121491877.485181</v>
      </c>
      <c r="AA30" s="8"/>
    </row>
    <row r="31">
      <c r="A31" t="str">
        <f>M31</f>
      </c>
      <c r="B31" t="str">
        <f>N31</f>
      </c>
      <c r="C31" s="8" t="str">
        <f>V31</f>
      </c>
      <c r="D31" s="8" t="str">
        <f>X31</f>
      </c>
      <c r="E31" s="8" t="str">
        <f>Y31</f>
      </c>
      <c r="F31" s="8"/>
      <c r="G31" s="1" t="str">
        <f>Y31/X31-1</f>
      </c>
      <c r="H31" s="1" t="str">
        <f>Y31/V31-1</f>
      </c>
      <c r="I31" s="1"/>
      <c r="J31" s="1" t="str">
        <f>Y31/Sum(Y$19:Y$33)</f>
      </c>
      <c r="K31" s="1"/>
      <c r="M31" t="s">
        <v>93</v>
      </c>
      <c r="N31" t="s">
        <v>88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 t="n">
        <v>5785101.43830325</v>
      </c>
      <c r="Z31" s="8" t="n">
        <v>3068717.02957624</v>
      </c>
      <c r="AA31" s="8"/>
    </row>
    <row r="32">
      <c r="A32" t="str">
        <f>M32</f>
      </c>
      <c r="B32" t="str">
        <f>N32</f>
      </c>
      <c r="C32" s="8" t="str">
        <f>V32</f>
      </c>
      <c r="D32" s="8" t="str">
        <f>X32</f>
      </c>
      <c r="E32" s="8" t="str">
        <f>Y32</f>
      </c>
      <c r="F32" s="8"/>
      <c r="G32" s="1" t="str">
        <f>Y32/X32-1</f>
      </c>
      <c r="H32" s="1" t="str">
        <f>Y32/V32-1</f>
      </c>
      <c r="I32" s="1"/>
      <c r="J32" s="1" t="str">
        <f>Y32/Sum(Y$19:Y$33)</f>
      </c>
      <c r="K32" s="1"/>
      <c r="M32" t="s">
        <v>94</v>
      </c>
      <c r="N32" t="s">
        <v>87</v>
      </c>
      <c r="O32" s="8" t="n">
        <v>9590701.06019964</v>
      </c>
      <c r="P32" s="8" t="n">
        <v>10063276.1854177</v>
      </c>
      <c r="Q32" s="8" t="n">
        <v>1630404.14819633</v>
      </c>
      <c r="R32" s="8" t="n">
        <v>72851685.3630883</v>
      </c>
      <c r="S32" s="8" t="n">
        <v>3073534.65146331</v>
      </c>
      <c r="T32" s="8" t="n">
        <v>80522138.141718</v>
      </c>
      <c r="U32" s="8" t="n">
        <v>273148784.531065</v>
      </c>
      <c r="V32" s="8" t="n">
        <v>580616049.670859</v>
      </c>
      <c r="W32" s="8" t="n">
        <v>447460079.687418</v>
      </c>
      <c r="X32" s="8" t="n">
        <v>508547161.27</v>
      </c>
      <c r="Y32" s="8" t="n">
        <v>977972946.012573</v>
      </c>
      <c r="Z32" s="8" t="n">
        <v>162697814.846054</v>
      </c>
      <c r="AA32" s="8"/>
    </row>
    <row r="33">
      <c r="A33" t="str">
        <f>M33</f>
      </c>
      <c r="B33" t="str">
        <f>N33</f>
      </c>
      <c r="C33" s="8" t="str">
        <f>V33</f>
      </c>
      <c r="D33" s="8" t="str">
        <f>X33</f>
      </c>
      <c r="E33" s="8" t="str">
        <f>Y33</f>
      </c>
      <c r="F33" s="8"/>
      <c r="G33" s="1" t="str">
        <f>Y33/X33-1</f>
      </c>
      <c r="H33" s="1" t="str">
        <f>Y33/V33-1</f>
      </c>
      <c r="I33" s="1"/>
      <c r="J33" s="1" t="str">
        <f>Y33/Sum(Y$19:Y$33)</f>
      </c>
      <c r="K33" s="1"/>
      <c r="M33" t="s">
        <v>94</v>
      </c>
      <c r="N33" t="s">
        <v>88</v>
      </c>
      <c r="O33" s="8"/>
      <c r="P33" s="8"/>
      <c r="Q33" s="8"/>
      <c r="R33" s="8"/>
      <c r="S33" s="8"/>
      <c r="T33" s="8"/>
      <c r="U33" s="8" t="n">
        <v>733884.928908937</v>
      </c>
      <c r="V33" s="8" t="n">
        <v>45515507.9943589</v>
      </c>
      <c r="W33" s="8" t="n">
        <v>227587626.80318</v>
      </c>
      <c r="X33" s="8" t="n">
        <v>289330105.34</v>
      </c>
      <c r="Y33" s="8" t="n">
        <v>311921759.22457</v>
      </c>
      <c r="Z33" s="8" t="n">
        <v>78102396.9545093</v>
      </c>
      <c r="AA33" s="8"/>
    </row>
    <row r="34">
      <c r="A34" t="str">
        <f>M34</f>
      </c>
      <c r="B34" t="str">
        <f>N34</f>
      </c>
      <c r="C34" s="8" t="str">
        <f>V34</f>
      </c>
      <c r="D34" s="8" t="str">
        <f>X34</f>
      </c>
      <c r="E34" s="8" t="str">
        <f>Y34</f>
      </c>
      <c r="F34" s="8"/>
      <c r="G34" s="1" t="str">
        <f>Y34/X34-1</f>
      </c>
      <c r="H34" s="1" t="str">
        <f>Y34/V34-1</f>
      </c>
      <c r="I34" s="1"/>
      <c r="J34" s="1" t="str">
        <f>Sum(J$19:J$33)</f>
      </c>
      <c r="K34" s="1"/>
      <c r="M34" t="s">
        <v>46</v>
      </c>
      <c r="N34" t="s">
        <v>47</v>
      </c>
      <c r="O34" s="8" t="str">
        <f>Sum(O20:O33)</f>
      </c>
      <c r="P34" s="8" t="str">
        <f>Sum(P20:P33)</f>
      </c>
      <c r="Q34" s="8" t="str">
        <f>Sum(Q20:Q33)</f>
      </c>
      <c r="R34" s="8" t="str">
        <f>Sum(R20:R33)</f>
      </c>
      <c r="S34" s="8" t="str">
        <f>Sum(S20:S33)</f>
      </c>
      <c r="T34" s="8" t="str">
        <f>Sum(T20:T33)</f>
      </c>
      <c r="U34" s="8" t="str">
        <f>Sum(U20:U33)</f>
      </c>
      <c r="V34" s="8" t="str">
        <f>Sum(V20:V33)</f>
      </c>
      <c r="W34" s="8" t="str">
        <f>Sum(W20:W33)</f>
      </c>
      <c r="X34" s="8" t="str">
        <f>Sum(X20:X33)</f>
      </c>
      <c r="Y34" s="8" t="str">
        <f>Sum(Y20:Y33)</f>
      </c>
      <c r="Z34" s="8" t="str">
        <f>Sum(Z20:Z33)</f>
      </c>
      <c r="AA34" s="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../output/AcqTrends/NPS2024//DoD_2024_NPS.xlsx</dc:creator>
  <cp:lastModifiedBy>../output/AcqTrends/NPS2024//DoD_2024_NPS.xlsx</cp:lastModifiedBy>
  <dcterms:created xsi:type="dcterms:W3CDTF">2024-04-17T07:26:55Z</dcterms:created>
</coreProperties>
</file>