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<sst xmlns="http://schemas.openxmlformats.org/spreadsheetml/2006/main" count="179" uniqueCount="179">
  <si>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</si>
  <si>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</si>
  <si>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</si>
  <si>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</si>
  <si>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</si>
  <si>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</si>
  <si>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</si>
  <si>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</si>
  <si>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</si>
  <si>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</si>
  <si>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</si>
  <si>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</si>
  <si>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</si>
  <si>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</si>
  <si>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</si>
  <si>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</si>
  <si>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</si>
  <si>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</si>
  <si>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</si>
  <si>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</si>
  <si>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</si>
  <si>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</si>
  <si>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</si>
  <si>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</si>
  <si>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</si>
  <si>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</si>
  <si>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</si>
  <si>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</si>
  <si>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</si>
  <si>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</si>
  <si>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</si>
  <si>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</si>
  <si>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</si>
  <si>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</si>
  <si>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</si>
  <si>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</si>
  <si>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</si>
  <si>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</si>
  <si>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</si>
  <si>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</si>
  <si>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</si>
  <si>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</si>
  <si>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</si>
  <si>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</si>
  <si>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</si>
  <si>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</si>
  <si>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</si>
  <si>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</si>
  <si>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</si>
  <si>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</si>
  <si>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</si>
  <si>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</si>
  <si>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</si>
  <si>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</si>
  <si>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</si>
  <si>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</si>
  <si>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</si>
  <si>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</si>
  <si>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</si>
  <si>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</si>
  <si>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</si>
  <si>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</si>
  <si>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</si>
  <si>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</si>
  <si>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</si>
  <si>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</si>
  <si>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</si>
  <si>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</si>
  <si>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</si>
  <si>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</si>
  <si>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586</t>
  </si>
  <si>
    <t xml:space="preserve">ABMS</t>
  </si>
  <si>
    <t xml:space="preserve">AF INT COM CTRL SYS</t>
  </si>
  <si>
    <t xml:space="preserve">Future Vertical Lift Capability Set Three (FVL CS3)</t>
  </si>
  <si>
    <t xml:space="preserve">GBSD</t>
  </si>
  <si>
    <t xml:space="preserve">Joint Operational Medicine Information Systems (OMIS)</t>
  </si>
  <si>
    <t xml:space="preserve">Other Labeled Project</t>
  </si>
  <si>
    <t xml:space="preserve">Other UAS</t>
  </si>
  <si>
    <t xml:space="preserve">STATUS OF FORCES AGREEMENT</t>
  </si>
  <si>
    <t xml:space="preserve">ZBL</t>
  </si>
  <si>
    <t xml:space="preserve">Mk21A Reentry Vehicle</t>
  </si>
  <si>
    <t xml:space="preserve">TopPStext</t>
  </si>
  <si>
    <t xml:space="preserve">ENGINEERING AND
TECHNICAL SERVICES</t>
  </si>
  <si>
    <t xml:space="preserve">OTHER
ADMINISTRATIVE
SUPPORT SVCS</t>
  </si>
  <si>
    <t xml:space="preserve">OTHER DEFENSE
(APPLIED/EXPLORATORY)</t>
  </si>
  <si>
    <t xml:space="preserve">Other Labeled PSC</t>
  </si>
  <si>
    <t xml:space="preserve">OTHER MANAGEMENT
SUPPORT SERVICES</t>
  </si>
  <si>
    <t xml:space="preserve">OTHER PROFESSIONAL
SERVICES</t>
  </si>
  <si>
    <t xml:space="preserve">PROGRAM
MANAGEMENT/SUPPORT
SERVICES</t>
  </si>
  <si>
    <t xml:space="preserve">R&amp;D- OTHER RESEARCH
AND DEVELOPMENT
(APPLIED
RESEARCH/EXPLORATORY
DEVELOPMENT)</t>
  </si>
  <si>
    <t xml:space="preserve">SYSTEMS ENGINEERING
SERVICES</t>
  </si>
  <si>
    <t xml:space="preserve">Project.Name</t>
  </si>
  <si>
    <t xml:space="preserve">ProjectID</t>
  </si>
  <si>
    <t xml:space="preserve">1GVM</t>
  </si>
  <si>
    <t xml:space="preserve">439</t>
  </si>
  <si>
    <t xml:space="preserve">442</t>
  </si>
  <si>
    <t xml:space="preserve">443</t>
  </si>
  <si>
    <t xml:space="preserve">474</t>
  </si>
  <si>
    <t xml:space="preserve">479</t>
  </si>
  <si>
    <t xml:space="preserve">&lt;60 KW</t>
  </si>
  <si>
    <t xml:space="preserve">ACWS</t>
  </si>
  <si>
    <t xml:space="preserve">AEC</t>
  </si>
  <si>
    <t xml:space="preserve">AH-64E New Build</t>
  </si>
  <si>
    <t xml:space="preserve">AHK</t>
  </si>
  <si>
    <t xml:space="preserve">AIR TRAFFIC CNTL COMM CON</t>
  </si>
  <si>
    <t xml:space="preserve">AN/MLQ-34 COUNTERMEASURES</t>
  </si>
  <si>
    <t xml:space="preserve">APC</t>
  </si>
  <si>
    <t xml:space="preserve">ARE</t>
  </si>
  <si>
    <t xml:space="preserve">ATR</t>
  </si>
  <si>
    <t xml:space="preserve">ATS</t>
  </si>
  <si>
    <t xml:space="preserve">AUJ</t>
  </si>
  <si>
    <t xml:space="preserve">Advanced Pilot Training (APT)</t>
  </si>
  <si>
    <t xml:space="preserve">Air Force Integrated Personnel and Pay System Increment 1 (AFIPPS Inc 1)</t>
  </si>
  <si>
    <t xml:space="preserve">BIOMETRICS</t>
  </si>
  <si>
    <t xml:space="preserve">BJL</t>
  </si>
  <si>
    <t xml:space="preserve">BSM</t>
  </si>
  <si>
    <t xml:space="preserve">BSM ENERGY</t>
  </si>
  <si>
    <t xml:space="preserve">CANES</t>
  </si>
  <si>
    <t xml:space="preserve">CBDP</t>
  </si>
  <si>
    <t xml:space="preserve">CDL</t>
  </si>
  <si>
    <t xml:space="preserve">CITS</t>
  </si>
  <si>
    <t xml:space="preserve">CMU</t>
  </si>
  <si>
    <t xml:space="preserve">CNA</t>
  </si>
  <si>
    <t xml:space="preserve">CNR</t>
  </si>
  <si>
    <t xml:space="preserve">CNS</t>
  </si>
  <si>
    <t xml:space="preserve">CNT</t>
  </si>
  <si>
    <t xml:space="preserve">CNY</t>
  </si>
  <si>
    <t xml:space="preserve">Convergence</t>
  </si>
  <si>
    <t xml:space="preserve">DADS</t>
  </si>
  <si>
    <t xml:space="preserve">DCD/DCW</t>
  </si>
  <si>
    <t xml:space="preserve">DEAMS</t>
  </si>
  <si>
    <t xml:space="preserve">DEAMS Inc 1</t>
  </si>
  <si>
    <t xml:space="preserve">DIMHRS</t>
  </si>
  <si>
    <t xml:space="preserve">DJAS</t>
  </si>
  <si>
    <t xml:space="preserve">DLS</t>
  </si>
  <si>
    <t xml:space="preserve">DMLSS</t>
  </si>
  <si>
    <t xml:space="preserve">DMS</t>
  </si>
  <si>
    <t xml:space="preserve">DPPS</t>
  </si>
  <si>
    <t xml:space="preserve">DTS</t>
  </si>
  <si>
    <t xml:space="preserve">Defense Enterprise Office Solution (DEOS)</t>
  </si>
  <si>
    <t xml:space="preserve">Department of Defense Healthcare Management System Modernization (DHMSM)</t>
  </si>
  <si>
    <t xml:space="preserve">EBE</t>
  </si>
  <si>
    <t xml:space="preserve">FCA</t>
  </si>
  <si>
    <t xml:space="preserve">FWD AREA AD CMD,CTRL&amp;INT</t>
  </si>
  <si>
    <t xml:space="preserve">GNP</t>
  </si>
  <si>
    <t xml:space="preserve">GTN-21</t>
  </si>
  <si>
    <t xml:space="preserve">GYZ</t>
  </si>
  <si>
    <t xml:space="preserve">ILS-S</t>
  </si>
  <si>
    <t xml:space="preserve">INTGR FAMILY OF TEST EQUI</t>
  </si>
  <si>
    <t xml:space="preserve">JADC2</t>
  </si>
  <si>
    <t xml:space="preserve">JCALS</t>
  </si>
  <si>
    <t xml:space="preserve">JSTARS RECAP</t>
  </si>
  <si>
    <t xml:space="preserve">KMI</t>
  </si>
  <si>
    <t xml:space="preserve">M89</t>
  </si>
  <si>
    <t xml:space="preserve">MQ-9 Reaper</t>
  </si>
  <si>
    <t xml:space="preserve">MSE</t>
  </si>
  <si>
    <t xml:space="preserve">NAVY EPS</t>
  </si>
  <si>
    <t xml:space="preserve">NAVY ERP</t>
  </si>
  <si>
    <t xml:space="preserve">NCES</t>
  </si>
  <si>
    <t xml:space="preserve">NON-SYSTEM TRAINING DEVIC</t>
  </si>
  <si>
    <t xml:space="preserve">NSIPS</t>
  </si>
  <si>
    <t xml:space="preserve">PKI</t>
  </si>
  <si>
    <t xml:space="preserve">QM-107 GD MSL TGT SYS</t>
  </si>
  <si>
    <t xml:space="preserve">RCAS</t>
  </si>
  <si>
    <t xml:space="preserve">REMOTE SENSING CHEM AGENT</t>
  </si>
  <si>
    <t xml:space="preserve">RQ-7B Shadow Tactical Unmanned Aircraft System (RQ-7B Shadow)</t>
  </si>
  <si>
    <t xml:space="preserve">SCY</t>
  </si>
  <si>
    <t xml:space="preserve">SPS</t>
  </si>
  <si>
    <t xml:space="preserve">TMIP</t>
  </si>
  <si>
    <t xml:space="preserve">TRAC2ES</t>
  </si>
  <si>
    <t xml:space="preserve">X-22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</si>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</sst>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4144502764</v>
      </c>
      <c r="O2" s="1" t="n">
        <v>4530258367</v>
      </c>
      <c r="P2" s="1" t="n">
        <v>5017065966</v>
      </c>
      <c r="Q2" s="1" t="n">
        <v>4881442888</v>
      </c>
      <c r="R2" s="1" t="n">
        <v>4439142916</v>
      </c>
      <c r="S2" s="1" t="n">
        <v>4646306843</v>
      </c>
      <c r="T2" s="1" t="n">
        <v>4488650595</v>
      </c>
      <c r="U2" s="1" t="n">
        <v>4296749720</v>
      </c>
      <c r="V2" s="1" t="n">
        <v>4328212581</v>
      </c>
      <c r="W2" s="1" t="n">
        <v>4471931855</v>
      </c>
      <c r="X2" s="1" t="n">
        <v>4670769527.203</v>
      </c>
      <c r="Y2" s="1" t="n">
        <v>4396131217.0486</v>
      </c>
      <c r="Z2" s="1" t="n">
        <v>5435870210.4239</v>
      </c>
      <c r="AA2" s="1" t="n">
        <v>5881243311.4307</v>
      </c>
      <c r="AB2" s="1" t="n">
        <v>6502565795.5015</v>
      </c>
      <c r="AC2" s="1" t="n">
        <v>7486383875.7439</v>
      </c>
      <c r="AD2" s="1" t="n">
        <v>7285559679.3573</v>
      </c>
      <c r="AE2" s="1" t="n">
        <v>8095339110.4458</v>
      </c>
      <c r="AF2" s="1" t="n">
        <v>8154382839.9812</v>
      </c>
      <c r="AG2" s="1" t="n">
        <v>10499601528.0809</v>
      </c>
      <c r="AH2" s="1" t="n">
        <v>10609745344.9903</v>
      </c>
      <c r="AI2" s="1" t="n">
        <v>10687407965.9184</v>
      </c>
      <c r="AJ2" s="1" t="n">
        <v>10376595511.0704</v>
      </c>
      <c r="AK2" s="1" t="n">
        <v>8397922811.1648</v>
      </c>
      <c r="AL2" s="1" t="n">
        <v>9167183980.9116</v>
      </c>
      <c r="AM2" s="1" t="n">
        <v>7873142627.8377</v>
      </c>
      <c r="AN2" s="1" t="n">
        <v>8041066904.8764</v>
      </c>
      <c r="AO2" s="1" t="n">
        <v>8171404262.0036</v>
      </c>
      <c r="AP2" s="1" t="n">
        <v>9337947495.017</v>
      </c>
      <c r="AQ2" s="1" t="n">
        <v>10267701018.262</v>
      </c>
      <c r="AR2" s="1" t="n">
        <v>10554633163.7919</v>
      </c>
      <c r="AS2" s="1" t="n">
        <v>16807597533.2972</v>
      </c>
      <c r="AT2" s="1" t="n">
        <v>19699777615.2684</v>
      </c>
      <c r="AU2" s="1" t="n">
        <v>12772538371.6993</v>
      </c>
      <c r="AV2" s="1"/>
      <c r="AW2" s="1"/>
    </row>
    <row r="3">
      <c r="A3" t="str">
        <f>M3</f>
      </c>
      <c r="M3" t="s">
        <v>36</v>
      </c>
      <c r="N3" s="1" t="n">
        <v>3629362617</v>
      </c>
      <c r="O3" s="1" t="n">
        <v>3397177862</v>
      </c>
      <c r="P3" s="1" t="n">
        <v>3769501484</v>
      </c>
      <c r="Q3" s="1" t="n">
        <v>3686152554</v>
      </c>
      <c r="R3" s="1" t="n">
        <v>4024019538</v>
      </c>
      <c r="S3" s="1" t="n">
        <v>4231882588</v>
      </c>
      <c r="T3" s="1" t="n">
        <v>4799043043</v>
      </c>
      <c r="U3" s="1" t="n">
        <v>5399019746</v>
      </c>
      <c r="V3" s="1" t="n">
        <v>6476459955</v>
      </c>
      <c r="W3" s="1" t="n">
        <v>6813750180</v>
      </c>
      <c r="X3" s="1" t="n">
        <v>7746325802.8607</v>
      </c>
      <c r="Y3" s="1" t="n">
        <v>8025952286.8536</v>
      </c>
      <c r="Z3" s="1" t="n">
        <v>10401909398.7272</v>
      </c>
      <c r="AA3" s="1" t="n">
        <v>12544093901.8375</v>
      </c>
      <c r="AB3" s="1" t="n">
        <v>14036132513.4469</v>
      </c>
      <c r="AC3" s="1" t="n">
        <v>17939024711.5258</v>
      </c>
      <c r="AD3" s="1" t="n">
        <v>21435620002.4999</v>
      </c>
      <c r="AE3" s="1" t="n">
        <v>22200814094.9654</v>
      </c>
      <c r="AF3" s="1" t="n">
        <v>25639479272.9873</v>
      </c>
      <c r="AG3" s="1" t="n">
        <v>28019866586.2774</v>
      </c>
      <c r="AH3" s="1" t="n">
        <v>29464119235.8494</v>
      </c>
      <c r="AI3" s="1" t="n">
        <v>29174860324.5799</v>
      </c>
      <c r="AJ3" s="1" t="n">
        <v>29745138454.344</v>
      </c>
      <c r="AK3" s="1" t="n">
        <v>25546228076.5837</v>
      </c>
      <c r="AL3" s="1" t="n">
        <v>24304827907.4483</v>
      </c>
      <c r="AM3" s="1" t="n">
        <v>25272584349.3304</v>
      </c>
      <c r="AN3" s="1" t="n">
        <v>25326956729.0454</v>
      </c>
      <c r="AO3" s="1" t="n">
        <v>26487785059.5509</v>
      </c>
      <c r="AP3" s="1" t="n">
        <v>29314456895.0385</v>
      </c>
      <c r="AQ3" s="1" t="n">
        <v>32282829041.111</v>
      </c>
      <c r="AR3" s="1" t="n">
        <v>33692662707.3654</v>
      </c>
      <c r="AS3" s="1" t="n">
        <v>35344976992.9114</v>
      </c>
      <c r="AT3" s="1" t="n">
        <v>35280618150.1237</v>
      </c>
      <c r="AU3" s="1" t="n">
        <v>18678602520.4573</v>
      </c>
      <c r="AV3" s="1"/>
      <c r="AW3" s="1"/>
    </row>
    <row r="4">
      <c r="A4" t="str">
        <f>M4</f>
      </c>
      <c r="M4" t="s">
        <v>171</v>
      </c>
      <c r="N4" s="1" t="str">
        <f>Sum(N2:N3)</f>
      </c>
      <c r="O4" s="1" t="str">
        <f>Sum(O2:O3)</f>
      </c>
      <c r="P4" s="1" t="str">
        <f>Sum(P2:P3)</f>
      </c>
      <c r="Q4" s="1" t="str">
        <f>Sum(Q2:Q3)</f>
      </c>
      <c r="R4" s="1" t="str">
        <f>Sum(R2:R3)</f>
      </c>
      <c r="S4" s="1" t="str">
        <f>Sum(S2:S3)</f>
      </c>
      <c r="T4" s="1" t="str">
        <f>Sum(T2:T3)</f>
      </c>
      <c r="U4" s="1" t="str">
        <f>Sum(U2:U3)</f>
      </c>
      <c r="V4" s="1" t="str">
        <f>Sum(V2:V3)</f>
      </c>
      <c r="W4" s="1" t="str">
        <f>Sum(W2:W3)</f>
      </c>
      <c r="X4" s="1" t="str">
        <f>Sum(X2:X3)</f>
      </c>
      <c r="Y4" s="1" t="str">
        <f>Sum(Y2:Y3)</f>
      </c>
      <c r="Z4" s="1" t="str">
        <f>Sum(Z2:Z3)</f>
      </c>
      <c r="AA4" s="1" t="str">
        <f>Sum(AA2:AA3)</f>
      </c>
      <c r="AB4" s="1" t="str">
        <f>Sum(AB2:AB3)</f>
      </c>
      <c r="AC4" s="1" t="str">
        <f>Sum(AC2:AC3)</f>
      </c>
      <c r="AD4" s="1" t="str">
        <f>Sum(AD2:AD3)</f>
      </c>
      <c r="AE4" s="1" t="str">
        <f>Sum(AE2:AE3)</f>
      </c>
      <c r="AF4" s="1" t="str">
        <f>Sum(AF2:AF3)</f>
      </c>
      <c r="AG4" s="1" t="str">
        <f>Sum(AG2:AG3)</f>
      </c>
      <c r="AH4" s="1" t="str">
        <f>Sum(AH2:AH3)</f>
      </c>
      <c r="AI4" s="1" t="str">
        <f>Sum(AI2:AI3)</f>
      </c>
      <c r="AJ4" s="1" t="str">
        <f>Sum(AJ2:AJ3)</f>
      </c>
      <c r="AK4" s="1" t="str">
        <f>Sum(AK2:AK3)</f>
      </c>
      <c r="AL4" s="1" t="str">
        <f>Sum(AL2:AL3)</f>
      </c>
      <c r="AM4" s="1" t="str">
        <f>Sum(AM2:AM3)</f>
      </c>
      <c r="AN4" s="1" t="str">
        <f>Sum(AN2:AN3)</f>
      </c>
      <c r="AO4" s="1" t="str">
        <f>Sum(AO2:AO3)</f>
      </c>
      <c r="AP4" s="1" t="str">
        <f>Sum(AP2:AP3)</f>
      </c>
      <c r="AQ4" s="1" t="str">
        <f>Sum(AQ2:AQ3)</f>
      </c>
      <c r="AR4" s="1" t="str">
        <f>Sum(AR2:AR3)</f>
      </c>
      <c r="AS4" s="1" t="str">
        <f>Sum(AS2:AS3)</f>
      </c>
      <c r="AT4" s="1" t="str">
        <f>Sum(AT2:AT3)</f>
      </c>
      <c r="AU4" s="1" t="str">
        <f>Sum(AU2:AU3)</f>
      </c>
      <c r="AV4" s="1"/>
      <c r="AW4" s="1"/>
    </row>
    <row r="7">
      <c r="A7" t="str">
        <f>M7</f>
      </c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  <c r="AK7" t="s">
        <v>24</v>
      </c>
      <c r="AL7" t="s">
        <v>25</v>
      </c>
      <c r="AM7" t="s">
        <v>26</v>
      </c>
      <c r="AN7" t="s">
        <v>27</v>
      </c>
      <c r="AO7" t="s">
        <v>28</v>
      </c>
      <c r="AP7" t="s">
        <v>29</v>
      </c>
      <c r="AQ7" t="s">
        <v>30</v>
      </c>
      <c r="AR7" t="s">
        <v>31</v>
      </c>
      <c r="AS7" t="s">
        <v>32</v>
      </c>
      <c r="AT7" t="s">
        <v>33</v>
      </c>
      <c r="AU7" t="s">
        <v>34</v>
      </c>
    </row>
    <row r="8">
      <c r="A8" t="str">
        <f>M8</f>
      </c>
      <c r="M8" t="s">
        <v>35</v>
      </c>
      <c r="N8" s="1" t="n">
        <v>8237330071.09442</v>
      </c>
      <c r="O8" s="1" t="n">
        <v>8693926190.56159</v>
      </c>
      <c r="P8" s="1" t="n">
        <v>9393385615.68976</v>
      </c>
      <c r="Q8" s="1" t="n">
        <v>8929693540.71041</v>
      </c>
      <c r="R8" s="1" t="n">
        <v>7947416365.58852</v>
      </c>
      <c r="S8" s="1" t="n">
        <v>8145752758.20711</v>
      </c>
      <c r="T8" s="1" t="n">
        <v>7724183789.42826</v>
      </c>
      <c r="U8" s="1" t="n">
        <v>7264899194.14252</v>
      </c>
      <c r="V8" s="1" t="n">
        <v>7227845249.16025</v>
      </c>
      <c r="W8" s="1" t="n">
        <v>7375905419.38197</v>
      </c>
      <c r="X8" s="1" t="n">
        <v>7546702680.64803</v>
      </c>
      <c r="Y8" s="1" t="n">
        <v>6934796498.45853</v>
      </c>
      <c r="Z8" s="1" t="n">
        <v>8441720749.73566</v>
      </c>
      <c r="AA8" s="1" t="n">
        <v>8962064019.38446</v>
      </c>
      <c r="AB8" s="1" t="n">
        <v>9672432204.22719</v>
      </c>
      <c r="AC8" s="1" t="n">
        <v>10807753314.116</v>
      </c>
      <c r="AD8" s="1" t="n">
        <v>10186194403.801</v>
      </c>
      <c r="AE8" s="1" t="n">
        <v>11016274628.2498</v>
      </c>
      <c r="AF8" s="1" t="n">
        <v>10869920933.7841</v>
      </c>
      <c r="AG8" s="1" t="n">
        <v>13855337118.7748</v>
      </c>
      <c r="AH8" s="1" t="n">
        <v>13879962920.9415</v>
      </c>
      <c r="AI8" s="1" t="n">
        <v>13705349129.6571</v>
      </c>
      <c r="AJ8" s="1" t="n">
        <v>13067246724.5977</v>
      </c>
      <c r="AK8" s="1" t="n">
        <v>10385450448.1963</v>
      </c>
      <c r="AL8" s="1" t="n">
        <v>11121613477.4115</v>
      </c>
      <c r="AM8" s="1" t="n">
        <v>9443421770.19896</v>
      </c>
      <c r="AN8" s="1" t="n">
        <v>9565572982.11462</v>
      </c>
      <c r="AO8" s="1" t="n">
        <v>9550115445.2653</v>
      </c>
      <c r="AP8" s="1" t="n">
        <v>10663109611.2282</v>
      </c>
      <c r="AQ8" s="1" t="n">
        <v>11499569454.4264</v>
      </c>
      <c r="AR8" s="1" t="n">
        <v>11665305906.9832</v>
      </c>
      <c r="AS8" s="1" t="n">
        <v>17972155542.8349</v>
      </c>
      <c r="AT8" s="1" t="n">
        <v>19699777615.2684</v>
      </c>
      <c r="AU8" s="1" t="n">
        <v>12182426400.2022</v>
      </c>
      <c r="AV8" s="1"/>
      <c r="AW8" s="1"/>
    </row>
    <row r="9">
      <c r="A9" t="str">
        <f>M9</f>
      </c>
      <c r="M9" t="s">
        <v>36</v>
      </c>
      <c r="N9" s="1" t="n">
        <v>7213472767.73587</v>
      </c>
      <c r="O9" s="1" t="n">
        <v>6519454564.35329</v>
      </c>
      <c r="P9" s="1" t="n">
        <v>7057587294.66281</v>
      </c>
      <c r="Q9" s="1" t="n">
        <v>6743131776.14851</v>
      </c>
      <c r="R9" s="1" t="n">
        <v>7204219223.59869</v>
      </c>
      <c r="S9" s="1" t="n">
        <v>7419197747.46346</v>
      </c>
      <c r="T9" s="1" t="n">
        <v>8258314986.4239</v>
      </c>
      <c r="U9" s="1" t="n">
        <v>9128605750.36587</v>
      </c>
      <c r="V9" s="1" t="n">
        <v>10815284471.6116</v>
      </c>
      <c r="W9" s="1" t="n">
        <v>11238448730.5603</v>
      </c>
      <c r="X9" s="1" t="n">
        <v>12515971374.9843</v>
      </c>
      <c r="Y9" s="1" t="n">
        <v>12660756257.643</v>
      </c>
      <c r="Z9" s="1" t="n">
        <v>16153809971.3492</v>
      </c>
      <c r="AA9" s="1" t="n">
        <v>19115171173.9146</v>
      </c>
      <c r="AB9" s="1" t="n">
        <v>20878456968.4456</v>
      </c>
      <c r="AC9" s="1" t="n">
        <v>25897757448.1828</v>
      </c>
      <c r="AD9" s="1" t="n">
        <v>29969885927.9306</v>
      </c>
      <c r="AE9" s="1" t="n">
        <v>30211243989.1836</v>
      </c>
      <c r="AF9" s="1" t="n">
        <v>34177830247.8388</v>
      </c>
      <c r="AG9" s="1" t="n">
        <v>36975183918.901</v>
      </c>
      <c r="AH9" s="1" t="n">
        <v>38545777414.4307</v>
      </c>
      <c r="AI9" s="1" t="n">
        <v>37413341741.2766</v>
      </c>
      <c r="AJ9" s="1" t="n">
        <v>37458052848.4084</v>
      </c>
      <c r="AK9" s="1" t="n">
        <v>31592227243.9753</v>
      </c>
      <c r="AL9" s="1" t="n">
        <v>29486579759.3345</v>
      </c>
      <c r="AM9" s="1" t="n">
        <v>30313139811.5167</v>
      </c>
      <c r="AN9" s="1" t="n">
        <v>30128695093.884</v>
      </c>
      <c r="AO9" s="1" t="n">
        <v>30956907417.2888</v>
      </c>
      <c r="AP9" s="1" t="n">
        <v>33474515382.7674</v>
      </c>
      <c r="AQ9" s="1" t="n">
        <v>36155964619.8646</v>
      </c>
      <c r="AR9" s="1" t="n">
        <v>37238169361.5411</v>
      </c>
      <c r="AS9" s="1" t="n">
        <v>37793945441.4048</v>
      </c>
      <c r="AT9" s="1" t="n">
        <v>35280618150.1237</v>
      </c>
      <c r="AU9" s="1" t="n">
        <v>17815620814.1286</v>
      </c>
      <c r="AV9" s="1"/>
      <c r="AW9" s="1"/>
    </row>
    <row r="10">
      <c r="A10" t="str">
        <f>M10</f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37</v>
      </c>
      <c r="N1" t="s">
        <v>38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39</v>
      </c>
      <c r="N2" t="s">
        <v>39</v>
      </c>
      <c r="O2" s="2" t="n">
        <v>3248876000</v>
      </c>
      <c r="P2" s="2" t="n">
        <v>2358897000</v>
      </c>
      <c r="Q2" s="2" t="n">
        <v>2517928221</v>
      </c>
      <c r="R2" s="2" t="n">
        <v>2476925819</v>
      </c>
      <c r="S2" s="2" t="n">
        <v>2642986465</v>
      </c>
      <c r="T2" s="2" t="n">
        <v>2375359748</v>
      </c>
      <c r="U2" s="2" t="n">
        <v>2503092777</v>
      </c>
      <c r="V2" s="2" t="n">
        <v>2412681890</v>
      </c>
      <c r="W2" s="2" t="n">
        <v>2652448189</v>
      </c>
      <c r="X2" s="2" t="n">
        <v>2557180328</v>
      </c>
      <c r="Y2" s="2" t="n">
        <v>2687151780</v>
      </c>
      <c r="Z2" s="2" t="n">
        <v>2941857273.25</v>
      </c>
      <c r="AA2" s="2" t="n">
        <v>3230578439.4375</v>
      </c>
      <c r="AB2" s="2" t="n">
        <v>3933227556.3825</v>
      </c>
      <c r="AC2" s="2" t="n">
        <v>4053316591.0171</v>
      </c>
      <c r="AD2" s="2" t="n">
        <v>5457658287.3238</v>
      </c>
      <c r="AE2" s="2" t="n">
        <v>6531652818.5983</v>
      </c>
      <c r="AF2" s="2" t="n">
        <v>5708352280.3827</v>
      </c>
      <c r="AG2" s="2" t="n">
        <v>6904883683.4737</v>
      </c>
      <c r="AH2" s="2" t="n">
        <v>8957635020.2135</v>
      </c>
      <c r="AI2" s="2" t="n">
        <v>8226687739.0483</v>
      </c>
      <c r="AJ2" s="2" t="n">
        <v>8024713489.618</v>
      </c>
      <c r="AK2" s="2" t="n">
        <v>9089670056.4231</v>
      </c>
      <c r="AL2" s="2" t="n">
        <v>6655596503.4397</v>
      </c>
      <c r="AM2" s="2" t="n">
        <v>6892224078.1199</v>
      </c>
      <c r="AN2" s="2" t="n">
        <v>7114105400.9507</v>
      </c>
      <c r="AO2" s="2" t="n">
        <v>7690695521.3025</v>
      </c>
      <c r="AP2" s="2" t="n">
        <v>8297418960.4978</v>
      </c>
      <c r="AQ2" s="2" t="n">
        <v>10432603719.8459</v>
      </c>
      <c r="AR2" s="2" t="n">
        <v>12554504269.6363</v>
      </c>
      <c r="AS2" s="2" t="n">
        <v>12891709079.994</v>
      </c>
      <c r="AT2" s="2" t="n">
        <v>17914241440.0409</v>
      </c>
      <c r="AU2" s="2" t="n">
        <v>19664315190.4223</v>
      </c>
      <c r="AV2" s="2" t="n">
        <v>14182394269.294</v>
      </c>
      <c r="AW2" s="2"/>
    </row>
    <row r="3">
      <c r="A3" t="str">
        <f>M3</f>
      </c>
      <c r="B3" t="str">
        <f>N3</f>
      </c>
      <c r="M3" t="s">
        <v>40</v>
      </c>
      <c r="N3" t="s">
        <v>40</v>
      </c>
      <c r="O3" s="2" t="n">
        <v>1051935000</v>
      </c>
      <c r="P3" s="2" t="n">
        <v>1681028000</v>
      </c>
      <c r="Q3" s="2" t="n">
        <v>1666037599</v>
      </c>
      <c r="R3" s="2" t="n">
        <v>1649478854</v>
      </c>
      <c r="S3" s="2" t="n">
        <v>2177882194</v>
      </c>
      <c r="T3" s="2" t="n">
        <v>2633075581</v>
      </c>
      <c r="U3" s="2" t="n">
        <v>2981342972</v>
      </c>
      <c r="V3" s="2" t="n">
        <v>2971400991</v>
      </c>
      <c r="W3" s="2" t="n">
        <v>3717640661</v>
      </c>
      <c r="X3" s="2" t="n">
        <v>3441122510</v>
      </c>
      <c r="Y3" s="2" t="n">
        <v>3802681854.2123</v>
      </c>
      <c r="Z3" s="2" t="n">
        <v>3699450918.4479</v>
      </c>
      <c r="AA3" s="2" t="n">
        <v>5196869616.0995</v>
      </c>
      <c r="AB3" s="2" t="n">
        <v>6879272646.0734</v>
      </c>
      <c r="AC3" s="2" t="n">
        <v>8554512449.247</v>
      </c>
      <c r="AD3" s="2" t="n">
        <v>10002826582.3674</v>
      </c>
      <c r="AE3" s="2" t="n">
        <v>11528906945.328</v>
      </c>
      <c r="AF3" s="2" t="n">
        <v>13729623297.9531</v>
      </c>
      <c r="AG3" s="2" t="n">
        <v>15367757087.8612</v>
      </c>
      <c r="AH3" s="2" t="n">
        <v>16481371010.1008</v>
      </c>
      <c r="AI3" s="2" t="n">
        <v>17872362568.2523</v>
      </c>
      <c r="AJ3" s="2" t="n">
        <v>17836329626.5941</v>
      </c>
      <c r="AK3" s="2" t="n">
        <v>17809266724.1309</v>
      </c>
      <c r="AL3" s="2" t="n">
        <v>14995005873.397</v>
      </c>
      <c r="AM3" s="2" t="n">
        <v>12703479337.0776</v>
      </c>
      <c r="AN3" s="2" t="n">
        <v>12241077609.7714</v>
      </c>
      <c r="AO3" s="2" t="n">
        <v>11460581414.6774</v>
      </c>
      <c r="AP3" s="2" t="n">
        <v>12058998982.9769</v>
      </c>
      <c r="AQ3" s="2" t="n">
        <v>12574169186.3776</v>
      </c>
      <c r="AR3" s="2" t="n">
        <v>12792838337.6297</v>
      </c>
      <c r="AS3" s="2" t="n">
        <v>12664416370.1911</v>
      </c>
      <c r="AT3" s="2" t="n">
        <v>12676861670.6676</v>
      </c>
      <c r="AU3" s="2" t="n">
        <v>12158511317.18</v>
      </c>
      <c r="AV3" s="2" t="n">
        <v>5419116622.6319</v>
      </c>
      <c r="AW3" s="2"/>
    </row>
    <row r="4">
      <c r="A4" t="str">
        <f>M4</f>
      </c>
      <c r="B4" t="str">
        <f>N4</f>
      </c>
      <c r="M4" t="s">
        <v>41</v>
      </c>
      <c r="N4" t="s">
        <v>42</v>
      </c>
      <c r="O4" s="2" t="n">
        <v>20061000</v>
      </c>
      <c r="P4" s="2" t="n">
        <v>11639000</v>
      </c>
      <c r="Q4" s="2" t="n">
        <v>14668086</v>
      </c>
      <c r="R4" s="2" t="n">
        <v>13692603</v>
      </c>
      <c r="S4" s="2" t="n">
        <v>14180731</v>
      </c>
      <c r="T4" s="2" t="n">
        <v>24403936</v>
      </c>
      <c r="U4" s="2" t="n">
        <v>20369928</v>
      </c>
      <c r="V4" s="2" t="n">
        <v>18141067</v>
      </c>
      <c r="W4" s="2" t="n">
        <v>46008358</v>
      </c>
      <c r="X4" s="2" t="n">
        <v>74619922</v>
      </c>
      <c r="Y4" s="2" t="n">
        <v>123047746.7031</v>
      </c>
      <c r="Z4" s="2" t="n">
        <v>205411421</v>
      </c>
      <c r="AA4" s="2" t="n">
        <v>204871863.5</v>
      </c>
      <c r="AB4" s="2" t="n">
        <v>216194604.5</v>
      </c>
      <c r="AC4" s="2" t="n">
        <v>255746718.2368</v>
      </c>
      <c r="AD4" s="2" t="n">
        <v>215784111.9181</v>
      </c>
      <c r="AE4" s="2" t="n">
        <v>208625748.7659</v>
      </c>
      <c r="AF4" s="2" t="n">
        <v>227899976.6789</v>
      </c>
      <c r="AG4" s="2" t="n">
        <v>330287335.8236</v>
      </c>
      <c r="AH4" s="2" t="n">
        <v>383728077.8428</v>
      </c>
      <c r="AI4" s="2" t="n">
        <v>311685987.0935</v>
      </c>
      <c r="AJ4" s="2" t="n">
        <v>267412125.9841</v>
      </c>
      <c r="AK4" s="2" t="n">
        <v>289899637.5865</v>
      </c>
      <c r="AL4" s="2" t="n">
        <v>368074982.9617</v>
      </c>
      <c r="AM4" s="2" t="n">
        <v>452234227.4513</v>
      </c>
      <c r="AN4" s="2" t="n">
        <v>380127250.7623</v>
      </c>
      <c r="AO4" s="2" t="n">
        <v>317808787.32</v>
      </c>
      <c r="AP4" s="2" t="n">
        <v>306559340.8592</v>
      </c>
      <c r="AQ4" s="2" t="n">
        <v>378256521.6228</v>
      </c>
      <c r="AR4" s="2" t="n">
        <v>311221923.748</v>
      </c>
      <c r="AS4" s="2" t="n">
        <v>324688809.3948</v>
      </c>
      <c r="AT4" s="2" t="n">
        <v>315304593.4065</v>
      </c>
      <c r="AU4" s="2" t="n">
        <v>395863440.6316</v>
      </c>
      <c r="AV4" s="2" t="n">
        <v>173160258.7127</v>
      </c>
      <c r="AW4" s="2"/>
    </row>
    <row r="5">
      <c r="A5" t="str">
        <f>M5</f>
      </c>
      <c r="B5" t="str">
        <f>N5</f>
      </c>
      <c r="M5" t="s">
        <v>43</v>
      </c>
      <c r="N5" t="s">
        <v>43</v>
      </c>
      <c r="O5" s="2" t="n">
        <v>2276874381</v>
      </c>
      <c r="P5" s="2" t="n">
        <v>2374256229</v>
      </c>
      <c r="Q5" s="2" t="n">
        <v>2621223158</v>
      </c>
      <c r="R5" s="2" t="n">
        <v>2448571408</v>
      </c>
      <c r="S5" s="2" t="n">
        <v>2755482494</v>
      </c>
      <c r="T5" s="2" t="n">
        <v>2962867072</v>
      </c>
      <c r="U5" s="2" t="n">
        <v>3046045007</v>
      </c>
      <c r="V5" s="2" t="n">
        <v>3537316143</v>
      </c>
      <c r="W5" s="2" t="n">
        <v>3543546149</v>
      </c>
      <c r="X5" s="2" t="n">
        <v>4302603615</v>
      </c>
      <c r="Y5" s="2" t="n">
        <v>4890041820.9853</v>
      </c>
      <c r="Z5" s="2" t="n">
        <v>4686817579.3844</v>
      </c>
      <c r="AA5" s="2" t="n">
        <v>5862493766.5577</v>
      </c>
      <c r="AB5" s="2" t="n">
        <v>5691154552.7801</v>
      </c>
      <c r="AC5" s="2" t="n">
        <v>5817537965.6575</v>
      </c>
      <c r="AD5" s="2" t="n">
        <v>7101508106.0526</v>
      </c>
      <c r="AE5" s="2" t="n">
        <v>7278566539.9668</v>
      </c>
      <c r="AF5" s="2" t="n">
        <v>8487381751.109</v>
      </c>
      <c r="AG5" s="2" t="n">
        <v>8745970598.4713</v>
      </c>
      <c r="AH5" s="2" t="n">
        <v>9930456383.6431</v>
      </c>
      <c r="AI5" s="2" t="n">
        <v>10422444585.3953</v>
      </c>
      <c r="AJ5" s="2" t="n">
        <v>10513140624.0088</v>
      </c>
      <c r="AK5" s="2" t="n">
        <v>9704586301.3343</v>
      </c>
      <c r="AL5" s="2" t="n">
        <v>8462932139.1682</v>
      </c>
      <c r="AM5" s="2" t="n">
        <v>9461181938.307</v>
      </c>
      <c r="AN5" s="2" t="n">
        <v>9130859131.8192</v>
      </c>
      <c r="AO5" s="2" t="n">
        <v>9435027786.3914</v>
      </c>
      <c r="AP5" s="2" t="n">
        <v>9438451726.1385</v>
      </c>
      <c r="AQ5" s="2" t="n">
        <v>10368161130.5019</v>
      </c>
      <c r="AR5" s="2" t="n">
        <v>10884357119.8383</v>
      </c>
      <c r="AS5" s="2" t="n">
        <v>11602905860.4016</v>
      </c>
      <c r="AT5" s="2" t="n">
        <v>13544012182.0672</v>
      </c>
      <c r="AU5" s="2" t="n">
        <v>14796469385.352</v>
      </c>
      <c r="AV5" s="2" t="n">
        <v>7170530510.56</v>
      </c>
      <c r="AW5" s="2"/>
    </row>
    <row r="6">
      <c r="A6" t="str">
        <f>M6</f>
      </c>
      <c r="B6" t="str">
        <f>N6</f>
      </c>
      <c r="M6" t="s">
        <v>42</v>
      </c>
      <c r="N6" t="s">
        <v>42</v>
      </c>
      <c r="O6" s="2" t="n">
        <v>1176119000</v>
      </c>
      <c r="P6" s="2" t="n">
        <v>1501616000</v>
      </c>
      <c r="Q6" s="2" t="n">
        <v>1966710386</v>
      </c>
      <c r="R6" s="2" t="n">
        <v>1978926758</v>
      </c>
      <c r="S6" s="2" t="n">
        <v>872630570</v>
      </c>
      <c r="T6" s="2" t="n">
        <v>882483094</v>
      </c>
      <c r="U6" s="2" t="n">
        <v>736842954</v>
      </c>
      <c r="V6" s="2" t="n">
        <v>756229375</v>
      </c>
      <c r="W6" s="2" t="n">
        <v>845029179</v>
      </c>
      <c r="X6" s="2" t="n">
        <v>910155660</v>
      </c>
      <c r="Y6" s="2" t="n">
        <v>914172128.163</v>
      </c>
      <c r="Z6" s="2" t="n">
        <v>888546311.8199</v>
      </c>
      <c r="AA6" s="2" t="n">
        <v>1342965923.5564</v>
      </c>
      <c r="AB6" s="2" t="n">
        <v>1705487853.5322</v>
      </c>
      <c r="AC6" s="2" t="n">
        <v>1857584584.79</v>
      </c>
      <c r="AD6" s="2" t="n">
        <v>2647631499.6078</v>
      </c>
      <c r="AE6" s="2" t="n">
        <v>3173427629.1982</v>
      </c>
      <c r="AF6" s="2" t="n">
        <v>2142895899.2875</v>
      </c>
      <c r="AG6" s="2" t="n">
        <v>2444963407.3387</v>
      </c>
      <c r="AH6" s="2" t="n">
        <v>2766277622.5581</v>
      </c>
      <c r="AI6" s="2" t="n">
        <v>3240683701.0503</v>
      </c>
      <c r="AJ6" s="2" t="n">
        <v>3220672424.2933</v>
      </c>
      <c r="AK6" s="2" t="n">
        <v>3228311245.9396</v>
      </c>
      <c r="AL6" s="2" t="n">
        <v>3462541388.7819</v>
      </c>
      <c r="AM6" s="2" t="n">
        <v>3962892307.4041</v>
      </c>
      <c r="AN6" s="2" t="n">
        <v>4279557583.8645</v>
      </c>
      <c r="AO6" s="2" t="n">
        <v>4463910124.2305</v>
      </c>
      <c r="AP6" s="2" t="n">
        <v>4557760311.0821</v>
      </c>
      <c r="AQ6" s="2" t="n">
        <v>4899213831.7073</v>
      </c>
      <c r="AR6" s="2" t="n">
        <v>6007608408.5207</v>
      </c>
      <c r="AS6" s="2" t="n">
        <v>6763575751.1758</v>
      </c>
      <c r="AT6" s="2" t="n">
        <v>7702154640.0264</v>
      </c>
      <c r="AU6" s="2" t="n">
        <v>7965236431.8062</v>
      </c>
      <c r="AV6" s="2" t="n">
        <v>4505939230.958</v>
      </c>
      <c r="AW6" s="2"/>
    </row>
    <row r="7">
      <c r="A7" t="str">
        <f>M7</f>
      </c>
      <c r="B7" t="str">
        <f>N7</f>
      </c>
      <c r="M7" t="s">
        <v>171</v>
      </c>
      <c r="N7" t="s">
        <v>172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37</v>
      </c>
      <c r="N10" t="s">
        <v>38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39</v>
      </c>
      <c r="N11" t="s">
        <v>39</v>
      </c>
      <c r="O11" s="2" t="n">
        <v>6457243605.7994</v>
      </c>
      <c r="P11" s="2" t="n">
        <v>4526910994.42037</v>
      </c>
      <c r="Q11" s="2" t="n">
        <v>4714283386.49847</v>
      </c>
      <c r="R11" s="2" t="n">
        <v>4531075953.20147</v>
      </c>
      <c r="S11" s="2" t="n">
        <v>4731749863.30401</v>
      </c>
      <c r="T11" s="2" t="n">
        <v>4164402798.35499</v>
      </c>
      <c r="U11" s="2" t="n">
        <v>4307385536.55196</v>
      </c>
      <c r="V11" s="2" t="n">
        <v>4079337141.00137</v>
      </c>
      <c r="W11" s="2" t="n">
        <v>4429423158.57275</v>
      </c>
      <c r="X11" s="2" t="n">
        <v>4217756632.07912</v>
      </c>
      <c r="Y11" s="2" t="n">
        <v>4341711879.23672</v>
      </c>
      <c r="Z11" s="2" t="n">
        <v>4640712597.10839</v>
      </c>
      <c r="AA11" s="2" t="n">
        <v>5016977961.23824</v>
      </c>
      <c r="AB11" s="2" t="n">
        <v>5993602933.34506</v>
      </c>
      <c r="AC11" s="2" t="n">
        <v>6029224641.75674</v>
      </c>
      <c r="AD11" s="2" t="n">
        <v>7878974070.9463</v>
      </c>
      <c r="AE11" s="2" t="n">
        <v>9132130998.37596</v>
      </c>
      <c r="AF11" s="2" t="n">
        <v>7768022504.99289</v>
      </c>
      <c r="AG11" s="2" t="n">
        <v>9204318851.49358</v>
      </c>
      <c r="AH11" s="2" t="n">
        <v>11820548871.3137</v>
      </c>
      <c r="AI11" s="2" t="n">
        <v>10762380911.8162</v>
      </c>
      <c r="AJ11" s="2" t="n">
        <v>10290755288.037</v>
      </c>
      <c r="AK11" s="2" t="n">
        <v>11446621499.8696</v>
      </c>
      <c r="AL11" s="2" t="n">
        <v>8230769589.56648</v>
      </c>
      <c r="AM11" s="2" t="n">
        <v>8361635629.45486</v>
      </c>
      <c r="AN11" s="2" t="n">
        <v>8532996415.08955</v>
      </c>
      <c r="AO11" s="2" t="n">
        <v>9148774679.09489</v>
      </c>
      <c r="AP11" s="2" t="n">
        <v>9697391834.95708</v>
      </c>
      <c r="AQ11" s="2" t="n">
        <v>11913110140.5943</v>
      </c>
      <c r="AR11" s="2" t="n">
        <v>14060732150.0497</v>
      </c>
      <c r="AS11" s="2" t="n">
        <v>14248314247.2319</v>
      </c>
      <c r="AT11" s="2" t="n">
        <v>19155476144.3145</v>
      </c>
      <c r="AU11" s="2" t="n">
        <v>19664315190.4223</v>
      </c>
      <c r="AV11" s="2" t="n">
        <v>13527144670.5654</v>
      </c>
      <c r="AW11" s="2"/>
    </row>
    <row r="12">
      <c r="A12" t="str">
        <f>M12</f>
      </c>
      <c r="B12" t="str">
        <f>N12</f>
      </c>
      <c r="M12" t="s">
        <v>40</v>
      </c>
      <c r="N12" t="s">
        <v>40</v>
      </c>
      <c r="O12" s="2" t="n">
        <v>2090754018.45641</v>
      </c>
      <c r="P12" s="2" t="n">
        <v>3226026458.60692</v>
      </c>
      <c r="Q12" s="2" t="n">
        <v>3119299950.15037</v>
      </c>
      <c r="R12" s="2" t="n">
        <v>3017415343.38365</v>
      </c>
      <c r="S12" s="2" t="n">
        <v>3899071716.87</v>
      </c>
      <c r="T12" s="2" t="n">
        <v>4616221743.68705</v>
      </c>
      <c r="U12" s="2" t="n">
        <v>5130370601.95777</v>
      </c>
      <c r="V12" s="2" t="n">
        <v>5024013515.26478</v>
      </c>
      <c r="W12" s="2" t="n">
        <v>6208228197.39727</v>
      </c>
      <c r="X12" s="2" t="n">
        <v>5675711301.7918</v>
      </c>
      <c r="Y12" s="2" t="n">
        <v>6144107341.56276</v>
      </c>
      <c r="Z12" s="2" t="n">
        <v>5835799253.66638</v>
      </c>
      <c r="AA12" s="2" t="n">
        <v>8070560990.9102</v>
      </c>
      <c r="AB12" s="2" t="n">
        <v>10482899379.6402</v>
      </c>
      <c r="AC12" s="2" t="n">
        <v>12724660435.2394</v>
      </c>
      <c r="AD12" s="2" t="n">
        <v>14440627670.2404</v>
      </c>
      <c r="AE12" s="2" t="n">
        <v>16118965814.1407</v>
      </c>
      <c r="AF12" s="2" t="n">
        <v>18683504017.4543</v>
      </c>
      <c r="AG12" s="2" t="n">
        <v>20485462573.0371</v>
      </c>
      <c r="AH12" s="2" t="n">
        <v>21748915986.3656</v>
      </c>
      <c r="AI12" s="2" t="n">
        <v>23381120063.7437</v>
      </c>
      <c r="AJ12" s="2" t="n">
        <v>22873003959.769</v>
      </c>
      <c r="AK12" s="2" t="n">
        <v>22427209581.4189</v>
      </c>
      <c r="AL12" s="2" t="n">
        <v>18543858281.424</v>
      </c>
      <c r="AM12" s="2" t="n">
        <v>15411841553.4637</v>
      </c>
      <c r="AN12" s="2" t="n">
        <v>14682530757.4236</v>
      </c>
      <c r="AO12" s="2" t="n">
        <v>13633393334.0464</v>
      </c>
      <c r="AP12" s="2" t="n">
        <v>14093640303.3288</v>
      </c>
      <c r="AQ12" s="2" t="n">
        <v>14358588370.3053</v>
      </c>
      <c r="AR12" s="2" t="n">
        <v>14327660371.2135</v>
      </c>
      <c r="AS12" s="2" t="n">
        <v>13997103338.3228</v>
      </c>
      <c r="AT12" s="2" t="n">
        <v>13555210927.0161</v>
      </c>
      <c r="AU12" s="2" t="n">
        <v>12158511317.18</v>
      </c>
      <c r="AV12" s="2" t="n">
        <v>5168744652.63731</v>
      </c>
      <c r="AW12" s="2"/>
    </row>
    <row r="13">
      <c r="A13" t="str">
        <f>M13</f>
      </c>
      <c r="B13" t="str">
        <f>N13</f>
      </c>
      <c r="M13" t="s">
        <v>41</v>
      </c>
      <c r="N13" t="s">
        <v>42</v>
      </c>
      <c r="O13" s="2" t="n">
        <v>39871870.7565145</v>
      </c>
      <c r="P13" s="2" t="n">
        <v>22336166.8881934</v>
      </c>
      <c r="Q13" s="2" t="n">
        <v>27462861.5561042</v>
      </c>
      <c r="R13" s="2" t="n">
        <v>25048075.2044009</v>
      </c>
      <c r="S13" s="2" t="n">
        <v>25387822.7752486</v>
      </c>
      <c r="T13" s="2" t="n">
        <v>42784180.1456998</v>
      </c>
      <c r="U13" s="2" t="n">
        <v>35053088.7444628</v>
      </c>
      <c r="V13" s="2" t="n">
        <v>30672725.110269</v>
      </c>
      <c r="W13" s="2" t="n">
        <v>76831090.3331677</v>
      </c>
      <c r="X13" s="2" t="n">
        <v>123076447.700847</v>
      </c>
      <c r="Y13" s="2" t="n">
        <v>198811941.904584</v>
      </c>
      <c r="Z13" s="2" t="n">
        <v>324031820.881484</v>
      </c>
      <c r="AA13" s="2" t="n">
        <v>318159005.678337</v>
      </c>
      <c r="AB13" s="2" t="n">
        <v>329445626.302981</v>
      </c>
      <c r="AC13" s="2" t="n">
        <v>380417956.756447</v>
      </c>
      <c r="AD13" s="2" t="n">
        <v>311517748.678723</v>
      </c>
      <c r="AE13" s="2" t="n">
        <v>291686916.049731</v>
      </c>
      <c r="AF13" s="2" t="n">
        <v>310130149.782971</v>
      </c>
      <c r="AG13" s="2" t="n">
        <v>440278227.829807</v>
      </c>
      <c r="AH13" s="2" t="n">
        <v>506369871.869148</v>
      </c>
      <c r="AI13" s="2" t="n">
        <v>407756247.031656</v>
      </c>
      <c r="AJ13" s="2" t="n">
        <v>342924735.333708</v>
      </c>
      <c r="AK13" s="2" t="n">
        <v>365070613.543024</v>
      </c>
      <c r="AL13" s="2" t="n">
        <v>455186905.46755</v>
      </c>
      <c r="AM13" s="2" t="n">
        <v>548649867.772044</v>
      </c>
      <c r="AN13" s="2" t="n">
        <v>455942706.105969</v>
      </c>
      <c r="AO13" s="2" t="n">
        <v>378062163.321041</v>
      </c>
      <c r="AP13" s="2" t="n">
        <v>358283227.968939</v>
      </c>
      <c r="AQ13" s="2" t="n">
        <v>431935471.191949</v>
      </c>
      <c r="AR13" s="2" t="n">
        <v>348560804.557407</v>
      </c>
      <c r="AS13" s="2" t="n">
        <v>358856080.300165</v>
      </c>
      <c r="AT13" s="2" t="n">
        <v>337151290.352219</v>
      </c>
      <c r="AU13" s="2" t="n">
        <v>395863440.6316</v>
      </c>
      <c r="AV13" s="2" t="n">
        <v>165159974.142774</v>
      </c>
      <c r="AW13" s="2"/>
    </row>
    <row r="14">
      <c r="A14" t="str">
        <f>M14</f>
      </c>
      <c r="B14" t="str">
        <f>N14</f>
      </c>
      <c r="M14" t="s">
        <v>43</v>
      </c>
      <c r="N14" t="s">
        <v>43</v>
      </c>
      <c r="O14" s="2" t="n">
        <v>4525359705.30138</v>
      </c>
      <c r="P14" s="2" t="n">
        <v>4556386576.70562</v>
      </c>
      <c r="Q14" s="2" t="n">
        <v>4907681117.75513</v>
      </c>
      <c r="R14" s="2" t="n">
        <v>4479206822.1747</v>
      </c>
      <c r="S14" s="2" t="n">
        <v>4933151980.5271</v>
      </c>
      <c r="T14" s="2" t="n">
        <v>5194401368.54195</v>
      </c>
      <c r="U14" s="2" t="n">
        <v>5241711504.82215</v>
      </c>
      <c r="V14" s="2" t="n">
        <v>5980856896.80525</v>
      </c>
      <c r="W14" s="2" t="n">
        <v>5917501213.00933</v>
      </c>
      <c r="X14" s="2" t="n">
        <v>7096619168.25674</v>
      </c>
      <c r="Y14" s="2" t="n">
        <v>7900987514.79391</v>
      </c>
      <c r="Z14" s="2" t="n">
        <v>7393347589.89509</v>
      </c>
      <c r="AA14" s="2" t="n">
        <v>9104252559.12922</v>
      </c>
      <c r="AB14" s="2" t="n">
        <v>8672399481.77199</v>
      </c>
      <c r="AC14" s="2" t="n">
        <v>8653467467.75982</v>
      </c>
      <c r="AD14" s="2" t="n">
        <v>10252125597.9257</v>
      </c>
      <c r="AE14" s="2" t="n">
        <v>10176417052.3744</v>
      </c>
      <c r="AF14" s="2" t="n">
        <v>11549772896.4024</v>
      </c>
      <c r="AG14" s="2" t="n">
        <v>11658516746.1677</v>
      </c>
      <c r="AH14" s="2" t="n">
        <v>13104289774.3008</v>
      </c>
      <c r="AI14" s="2" t="n">
        <v>13634930875.9952</v>
      </c>
      <c r="AJ14" s="2" t="n">
        <v>13481871671.8502</v>
      </c>
      <c r="AK14" s="2" t="n">
        <v>12220985526.9385</v>
      </c>
      <c r="AL14" s="2" t="n">
        <v>10465845466.0872</v>
      </c>
      <c r="AM14" s="2" t="n">
        <v>11478291346.2214</v>
      </c>
      <c r="AN14" s="2" t="n">
        <v>10951986770.9704</v>
      </c>
      <c r="AO14" s="2" t="n">
        <v>11223814942.3026</v>
      </c>
      <c r="AP14" s="2" t="n">
        <v>11030944097.1269</v>
      </c>
      <c r="AQ14" s="2" t="n">
        <v>11839522406.8688</v>
      </c>
      <c r="AR14" s="2" t="n">
        <v>12190208932.2374</v>
      </c>
      <c r="AS14" s="2" t="n">
        <v>12823889203.0697</v>
      </c>
      <c r="AT14" s="2" t="n">
        <v>14482444211.788</v>
      </c>
      <c r="AU14" s="2" t="n">
        <v>14796469385.352</v>
      </c>
      <c r="AV14" s="2" t="n">
        <v>6839240380.66364</v>
      </c>
      <c r="AW14" s="2"/>
    </row>
    <row r="15">
      <c r="A15" t="str">
        <f>M15</f>
      </c>
      <c r="B15" t="str">
        <f>N15</f>
      </c>
      <c r="M15" t="s">
        <v>42</v>
      </c>
      <c r="N15" t="s">
        <v>42</v>
      </c>
      <c r="O15" s="2" t="n">
        <v>2337573638.51658</v>
      </c>
      <c r="P15" s="2" t="n">
        <v>2881720558.29379</v>
      </c>
      <c r="Q15" s="2" t="n">
        <v>3682245594.3925</v>
      </c>
      <c r="R15" s="2" t="n">
        <v>3620079122.8947</v>
      </c>
      <c r="S15" s="2" t="n">
        <v>1562274205.71085</v>
      </c>
      <c r="T15" s="2" t="n">
        <v>1547140414.94088</v>
      </c>
      <c r="U15" s="2" t="n">
        <v>1267978043.77581</v>
      </c>
      <c r="V15" s="2" t="n">
        <v>1278624666.32671</v>
      </c>
      <c r="W15" s="2" t="n">
        <v>1411146061.45934</v>
      </c>
      <c r="X15" s="2" t="n">
        <v>1501190600.11373</v>
      </c>
      <c r="Y15" s="2" t="n">
        <v>1477055378.13439</v>
      </c>
      <c r="Z15" s="2" t="n">
        <v>1401661494.55014</v>
      </c>
      <c r="AA15" s="2" t="n">
        <v>2085580204.12888</v>
      </c>
      <c r="AB15" s="2" t="n">
        <v>2598887772.23875</v>
      </c>
      <c r="AC15" s="2" t="n">
        <v>2763118671.16034</v>
      </c>
      <c r="AD15" s="2" t="n">
        <v>3822265674.50775</v>
      </c>
      <c r="AE15" s="2" t="n">
        <v>4436879550.79076</v>
      </c>
      <c r="AF15" s="2" t="n">
        <v>2916089048.80101</v>
      </c>
      <c r="AG15" s="2" t="n">
        <v>3259174783.09471</v>
      </c>
      <c r="AH15" s="2" t="n">
        <v>3650396533.82643</v>
      </c>
      <c r="AI15" s="2" t="n">
        <v>4239552236.78544</v>
      </c>
      <c r="AJ15" s="2" t="n">
        <v>4130135215.94387</v>
      </c>
      <c r="AK15" s="2" t="n">
        <v>4065412351.23606</v>
      </c>
      <c r="AL15" s="2" t="n">
        <v>4282017449.62641</v>
      </c>
      <c r="AM15" s="2" t="n">
        <v>4807774839.83396</v>
      </c>
      <c r="AN15" s="2" t="n">
        <v>5133104932.12612</v>
      </c>
      <c r="AO15" s="2" t="n">
        <v>5310222957.23375</v>
      </c>
      <c r="AP15" s="2" t="n">
        <v>5326763399.17243</v>
      </c>
      <c r="AQ15" s="2" t="n">
        <v>5594468605.03528</v>
      </c>
      <c r="AR15" s="2" t="n">
        <v>6728371816.23287</v>
      </c>
      <c r="AS15" s="2" t="n">
        <v>7475312399.59964</v>
      </c>
      <c r="AT15" s="2" t="n">
        <v>8235818410.76883</v>
      </c>
      <c r="AU15" s="2" t="n">
        <v>7965236431.8062</v>
      </c>
      <c r="AV15" s="2" t="n">
        <v>4297757536.32177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44</v>
      </c>
      <c r="N1" t="s">
        <v>44</v>
      </c>
      <c r="O1" t="s">
        <v>45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46</v>
      </c>
      <c r="N2" t="s">
        <v>46</v>
      </c>
      <c r="O2" t="s">
        <v>47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2526871722.5859</v>
      </c>
      <c r="AA2" s="3" t="n">
        <v>2628650269.6456</v>
      </c>
      <c r="AB2" s="3" t="n">
        <v>3761977137.1761</v>
      </c>
      <c r="AC2" s="3" t="n">
        <v>4595945628.2328</v>
      </c>
      <c r="AD2" s="3" t="n">
        <v>5794732197.7678</v>
      </c>
      <c r="AE2" s="3" t="n">
        <v>8534494057.8153</v>
      </c>
      <c r="AF2" s="3" t="n">
        <v>8789690100.7834</v>
      </c>
      <c r="AG2" s="3" t="n">
        <v>8295843482.2792</v>
      </c>
      <c r="AH2" s="3" t="n">
        <v>9284666022.7292</v>
      </c>
      <c r="AI2" s="3" t="n">
        <v>10501611274.7887</v>
      </c>
      <c r="AJ2" s="3" t="n">
        <v>13559324540.7012</v>
      </c>
      <c r="AK2" s="3" t="n">
        <v>14762254308.6643</v>
      </c>
      <c r="AL2" s="3" t="n">
        <v>15515425637.4548</v>
      </c>
      <c r="AM2" s="3" t="n">
        <v>12141188720.0403</v>
      </c>
      <c r="AN2" s="3" t="n">
        <v>12741597981.1852</v>
      </c>
      <c r="AO2" s="3" t="n">
        <v>13242842770.8344</v>
      </c>
      <c r="AP2" s="3" t="n">
        <v>13525835430.0727</v>
      </c>
      <c r="AQ2" s="3" t="n">
        <v>13561593160.8861</v>
      </c>
      <c r="AR2" s="3" t="n">
        <v>13957182419.5419</v>
      </c>
      <c r="AS2" s="3" t="n">
        <v>14739728564.973</v>
      </c>
      <c r="AT2" s="3" t="n">
        <v>15492691525.9092</v>
      </c>
      <c r="AU2" s="3" t="n">
        <v>17770856848.6998</v>
      </c>
      <c r="AV2" s="3" t="n">
        <v>18938722248.4085</v>
      </c>
      <c r="AW2" s="3" t="n">
        <v>8921178070.9692</v>
      </c>
      <c r="AX2" s="3"/>
    </row>
    <row r="3">
      <c r="A3" t="str">
        <f>N3</f>
      </c>
      <c r="B3" t="str">
        <f>O3</f>
      </c>
      <c r="M3" t="s">
        <v>48</v>
      </c>
      <c r="N3" t="s">
        <v>48</v>
      </c>
      <c r="O3" t="s">
        <v>49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94728582</v>
      </c>
      <c r="AA3" s="3" t="n">
        <v>126171926</v>
      </c>
      <c r="AB3" s="3" t="n">
        <v>142387916</v>
      </c>
      <c r="AC3" s="3" t="n">
        <v>122293882</v>
      </c>
      <c r="AD3" s="3" t="n">
        <v>154809741.5601</v>
      </c>
      <c r="AE3" s="3" t="n">
        <v>390063038.6563</v>
      </c>
      <c r="AF3" s="3" t="n">
        <v>401806186.3927</v>
      </c>
      <c r="AG3" s="3" t="n">
        <v>273678603.766</v>
      </c>
      <c r="AH3" s="3" t="n">
        <v>448560074.8284</v>
      </c>
      <c r="AI3" s="3" t="n">
        <v>265758973.2957</v>
      </c>
      <c r="AJ3" s="3" t="n">
        <v>342760337.4267</v>
      </c>
      <c r="AK3" s="3" t="n">
        <v>240595110.3673</v>
      </c>
      <c r="AL3" s="3" t="n">
        <v>165068862.2906</v>
      </c>
      <c r="AM3" s="3" t="n">
        <v>37057729.2465</v>
      </c>
      <c r="AN3" s="3" t="n">
        <v>21377986.7054</v>
      </c>
      <c r="AO3" s="3" t="n">
        <v>20581211.4037</v>
      </c>
      <c r="AP3" s="3" t="n">
        <v>12037218.327</v>
      </c>
      <c r="AQ3" s="3" t="n">
        <v>61635056.7136</v>
      </c>
      <c r="AR3" s="3" t="n">
        <v>74258106.801</v>
      </c>
      <c r="AS3" s="3" t="n">
        <v>57129361.3409</v>
      </c>
      <c r="AT3" s="3" t="n">
        <v>53011459.3802</v>
      </c>
      <c r="AU3" s="3" t="n">
        <v>59882975.4903</v>
      </c>
      <c r="AV3" s="3" t="n">
        <v>22152557.3492</v>
      </c>
      <c r="AW3" s="3" t="n">
        <v>12693082.6274</v>
      </c>
      <c r="AX3" s="3"/>
    </row>
    <row r="4">
      <c r="A4" t="str">
        <f>N4</f>
      </c>
      <c r="B4" t="str">
        <f>O4</f>
      </c>
      <c r="M4" t="s">
        <v>48</v>
      </c>
      <c r="N4" t="s">
        <v>48</v>
      </c>
      <c r="O4" t="s">
        <v>50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1040234215.7181</v>
      </c>
      <c r="AA4" s="3" t="n">
        <v>956001709.13</v>
      </c>
      <c r="AB4" s="3" t="n">
        <v>1424542472.5764</v>
      </c>
      <c r="AC4" s="3" t="n">
        <v>1687784043.0481</v>
      </c>
      <c r="AD4" s="3" t="n">
        <v>2213685904.6534</v>
      </c>
      <c r="AE4" s="3" t="n">
        <v>2553315733.3979</v>
      </c>
      <c r="AF4" s="3" t="n">
        <v>3251255807.9771</v>
      </c>
      <c r="AG4" s="3" t="n">
        <v>3353815832.8083</v>
      </c>
      <c r="AH4" s="3" t="n">
        <v>3970583754.1267</v>
      </c>
      <c r="AI4" s="3" t="n">
        <v>3802095023.9926</v>
      </c>
      <c r="AJ4" s="3" t="n">
        <v>4027646293.2761</v>
      </c>
      <c r="AK4" s="3" t="n">
        <v>2923748313.0268</v>
      </c>
      <c r="AL4" s="3" t="n">
        <v>2907234407.5828</v>
      </c>
      <c r="AM4" s="3" t="n">
        <v>2591117363.5723</v>
      </c>
      <c r="AN4" s="3" t="n">
        <v>1640462823.2053</v>
      </c>
      <c r="AO4" s="3" t="n">
        <v>1060708871.9086</v>
      </c>
      <c r="AP4" s="3" t="n">
        <v>1231070996.0363</v>
      </c>
      <c r="AQ4" s="3" t="n">
        <v>1384107541.6294</v>
      </c>
      <c r="AR4" s="3" t="n">
        <v>2253683572.4918</v>
      </c>
      <c r="AS4" s="3" t="n">
        <v>2818908907.3165</v>
      </c>
      <c r="AT4" s="3" t="n">
        <v>3007175068.2425</v>
      </c>
      <c r="AU4" s="3" t="n">
        <v>2887157551.8173</v>
      </c>
      <c r="AV4" s="3" t="n">
        <v>2286773853.6606</v>
      </c>
      <c r="AW4" s="3" t="n">
        <v>1296031213.0585</v>
      </c>
      <c r="AX4" s="3"/>
    </row>
    <row r="5">
      <c r="A5" t="str">
        <f>N5</f>
      </c>
      <c r="B5" t="str">
        <f>O5</f>
      </c>
      <c r="M5" t="s">
        <v>51</v>
      </c>
      <c r="N5" t="s">
        <v>51</v>
      </c>
      <c r="O5" t="s">
        <v>51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189997975</v>
      </c>
      <c r="AA5" s="3" t="n">
        <v>247265050</v>
      </c>
      <c r="AB5" s="3" t="n">
        <v>406050243</v>
      </c>
      <c r="AC5" s="3" t="n">
        <v>579250799.0469</v>
      </c>
      <c r="AD5" s="3" t="n">
        <v>612106250</v>
      </c>
      <c r="AE5" s="3" t="n">
        <v>479530244.6875</v>
      </c>
      <c r="AF5" s="3" t="n">
        <v>554477945.5431</v>
      </c>
      <c r="AG5" s="3" t="n">
        <v>468543353.1756</v>
      </c>
      <c r="AH5" s="3" t="n">
        <v>335276935.0406</v>
      </c>
      <c r="AI5" s="3" t="n">
        <v>483288292.6509</v>
      </c>
      <c r="AJ5" s="3" t="n">
        <v>673536704.1128</v>
      </c>
      <c r="AK5" s="3" t="n">
        <v>559887425.0005</v>
      </c>
      <c r="AL5" s="3" t="n">
        <v>552854123.8964</v>
      </c>
      <c r="AM5" s="3" t="n">
        <v>553947496.5383</v>
      </c>
      <c r="AN5" s="3" t="n">
        <v>727478299.3611</v>
      </c>
      <c r="AO5" s="3" t="n">
        <v>1249846343.6193</v>
      </c>
      <c r="AP5" s="3" t="n">
        <v>1576301585.0537</v>
      </c>
      <c r="AQ5" s="3" t="n">
        <v>1515336963.1023</v>
      </c>
      <c r="AR5" s="3" t="n">
        <v>1363817873.8574</v>
      </c>
      <c r="AS5" s="3" t="n">
        <v>1397596506.8604</v>
      </c>
      <c r="AT5" s="3" t="n">
        <v>1340138768.1312</v>
      </c>
      <c r="AU5" s="3" t="n">
        <v>4019281959.6482</v>
      </c>
      <c r="AV5" s="3" t="n">
        <v>4341233380.0041</v>
      </c>
      <c r="AW5" s="3" t="n">
        <v>5061412826.7791</v>
      </c>
      <c r="AX5" s="3"/>
    </row>
    <row r="6">
      <c r="A6" t="str">
        <f>N6</f>
      </c>
      <c r="B6" t="str">
        <f>O6</f>
      </c>
      <c r="M6" t="s">
        <v>52</v>
      </c>
      <c r="N6" t="s">
        <v>52</v>
      </c>
      <c r="O6" t="s">
        <v>53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7414000992.9404</v>
      </c>
      <c r="AA6" s="3" t="n">
        <v>7038127593.5094</v>
      </c>
      <c r="AB6" s="3" t="n">
        <v>8671200350.1544</v>
      </c>
      <c r="AC6" s="3" t="n">
        <v>9720487145.2928</v>
      </c>
      <c r="AD6" s="3" t="n">
        <v>9811121752.9673</v>
      </c>
      <c r="AE6" s="3" t="n">
        <v>11215915674.0691</v>
      </c>
      <c r="AF6" s="3" t="n">
        <v>12262854338.515</v>
      </c>
      <c r="AG6" s="3" t="n">
        <v>12256315404.0209</v>
      </c>
      <c r="AH6" s="3" t="n">
        <v>12822459284.7238</v>
      </c>
      <c r="AI6" s="3" t="n">
        <v>15948914661.7072</v>
      </c>
      <c r="AJ6" s="3" t="n">
        <v>19705492042.0632</v>
      </c>
      <c r="AK6" s="3" t="n">
        <v>20303258287.7956</v>
      </c>
      <c r="AL6" s="3" t="n">
        <v>20255087860.8599</v>
      </c>
      <c r="AM6" s="3" t="n">
        <v>18133540555.0846</v>
      </c>
      <c r="AN6" s="3" t="n">
        <v>17845664848.4782</v>
      </c>
      <c r="AO6" s="3" t="n">
        <v>17133245270.403</v>
      </c>
      <c r="AP6" s="3" t="n">
        <v>16291890770.7339</v>
      </c>
      <c r="AQ6" s="3" t="n">
        <v>17171687116.5288</v>
      </c>
      <c r="AR6" s="3" t="n">
        <v>20148162862.9166</v>
      </c>
      <c r="AS6" s="3" t="n">
        <v>22303852570.6603</v>
      </c>
      <c r="AT6" s="3" t="n">
        <v>23134715212.8296</v>
      </c>
      <c r="AU6" s="3" t="n">
        <v>26349687899.4673</v>
      </c>
      <c r="AV6" s="3" t="n">
        <v>28655235993.9868</v>
      </c>
      <c r="AW6" s="3" t="n">
        <v>15684924657.8426</v>
      </c>
      <c r="AX6" s="3"/>
    </row>
    <row r="7">
      <c r="A7" t="str">
        <f>N7</f>
      </c>
      <c r="B7" t="str">
        <f>O7</f>
      </c>
      <c r="M7" t="s">
        <v>54</v>
      </c>
      <c r="N7" t="s">
        <v>54</v>
      </c>
      <c r="O7" t="s">
        <v>55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192311242</v>
      </c>
      <c r="AA7" s="3" t="n">
        <v>213986669</v>
      </c>
      <c r="AB7" s="3" t="n">
        <v>162915729</v>
      </c>
      <c r="AC7" s="3" t="n">
        <v>252677121</v>
      </c>
      <c r="AD7" s="3" t="n">
        <v>438129472.25</v>
      </c>
      <c r="AE7" s="3" t="n">
        <v>558385929.5</v>
      </c>
      <c r="AF7" s="3" t="n">
        <v>720459166.4083</v>
      </c>
      <c r="AG7" s="3" t="n">
        <v>757928846.1705</v>
      </c>
      <c r="AH7" s="3" t="n">
        <v>445819238.5459</v>
      </c>
      <c r="AI7" s="3" t="n">
        <v>378181272.3348</v>
      </c>
      <c r="AJ7" s="3" t="n">
        <v>1176419509.774</v>
      </c>
      <c r="AK7" s="3" t="n">
        <v>789678533.8682</v>
      </c>
      <c r="AL7" s="3" t="n">
        <v>472570418.8814</v>
      </c>
      <c r="AM7" s="3" t="n">
        <v>412100084.5611</v>
      </c>
      <c r="AN7" s="3" t="n">
        <v>350994285.1707</v>
      </c>
      <c r="AO7" s="3" t="n">
        <v>88385208.6262</v>
      </c>
      <c r="AP7" s="3" t="n">
        <v>628314359.7392</v>
      </c>
      <c r="AQ7" s="3" t="n">
        <v>720232138.4067</v>
      </c>
      <c r="AR7" s="3" t="n">
        <v>855299554.4468</v>
      </c>
      <c r="AS7" s="3" t="n">
        <v>1233314148.2219</v>
      </c>
      <c r="AT7" s="3" t="n">
        <v>1219563836.6646</v>
      </c>
      <c r="AU7" s="3" t="n">
        <v>1065707291.0857</v>
      </c>
      <c r="AV7" s="3" t="n">
        <v>736277731.9829</v>
      </c>
      <c r="AW7" s="3" t="n">
        <v>474901040.8798</v>
      </c>
      <c r="AX7" s="3"/>
    </row>
    <row r="8">
      <c r="A8" t="str">
        <f>N8</f>
      </c>
      <c r="B8" t="str">
        <f>O8</f>
      </c>
      <c r="M8" t="s">
        <v>56</v>
      </c>
      <c r="N8" t="s">
        <v>56</v>
      </c>
      <c r="O8" t="s">
        <v>57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1640382</v>
      </c>
      <c r="AA8" s="3" t="n">
        <v>196362728</v>
      </c>
      <c r="AB8" s="3" t="n">
        <v>10876129.1602</v>
      </c>
      <c r="AC8" s="3" t="n">
        <v>60933248</v>
      </c>
      <c r="AD8" s="3" t="n">
        <v>167128391.6299</v>
      </c>
      <c r="AE8" s="3" t="n">
        <v>393353333.3425</v>
      </c>
      <c r="AF8" s="3" t="n">
        <v>1961977491.3969</v>
      </c>
      <c r="AG8" s="3" t="n">
        <v>4793586819.0848</v>
      </c>
      <c r="AH8" s="3" t="n">
        <v>6054351675.739</v>
      </c>
      <c r="AI8" s="3" t="n">
        <v>6919999050.2569</v>
      </c>
      <c r="AJ8" s="3" t="n">
        <v>423276507.4227</v>
      </c>
      <c r="AK8" s="3" t="n">
        <v>105524709.4594</v>
      </c>
      <c r="AL8" s="3" t="n">
        <v>8120839.0782</v>
      </c>
      <c r="AM8" s="3" t="n">
        <v>-32566429.6293</v>
      </c>
      <c r="AN8" s="3" t="n">
        <v>-15220698.7913</v>
      </c>
      <c r="AO8" s="3" t="n">
        <v>-28665.0601</v>
      </c>
      <c r="AP8" s="3"/>
      <c r="AQ8" s="3"/>
      <c r="AR8" s="3"/>
      <c r="AS8" s="3"/>
      <c r="AT8" s="3"/>
      <c r="AU8" s="3"/>
      <c r="AV8" s="3"/>
      <c r="AW8" s="3"/>
      <c r="AX8" s="3"/>
    </row>
    <row r="9">
      <c r="A9" t="str">
        <f>N9</f>
      </c>
      <c r="B9" t="str">
        <f>O9</f>
      </c>
      <c r="M9" t="s">
        <v>56</v>
      </c>
      <c r="N9" t="s">
        <v>56</v>
      </c>
      <c r="O9"/>
      <c r="P9" s="3" t="n">
        <v>7773865381</v>
      </c>
      <c r="Q9" s="3" t="n">
        <v>7927436229</v>
      </c>
      <c r="R9" s="3" t="n">
        <v>8786567450</v>
      </c>
      <c r="S9" s="3" t="n">
        <v>8567595442</v>
      </c>
      <c r="T9" s="3" t="n">
        <v>8463162454</v>
      </c>
      <c r="U9" s="3" t="n">
        <v>8878189431</v>
      </c>
      <c r="V9" s="3" t="n">
        <v>9287693638</v>
      </c>
      <c r="W9" s="3" t="n">
        <v>9695769466</v>
      </c>
      <c r="X9" s="3" t="n">
        <v>10804672536</v>
      </c>
      <c r="Y9" s="3" t="n">
        <v>11285682035</v>
      </c>
      <c r="Z9" s="3" t="n">
        <v>957310217.8193</v>
      </c>
      <c r="AA9" s="3" t="n">
        <v>1015517558.6172</v>
      </c>
      <c r="AB9" s="3" t="n">
        <v>1257829632.084</v>
      </c>
      <c r="AC9" s="3" t="n">
        <v>1405965346.6476</v>
      </c>
      <c r="AD9" s="3" t="n">
        <v>1346984598.1199</v>
      </c>
      <c r="AE9" s="3" t="n">
        <v>1300350575.8011</v>
      </c>
      <c r="AF9" s="3" t="n">
        <v>778658644.8407</v>
      </c>
      <c r="AG9" s="3" t="n">
        <v>96440864.1059</v>
      </c>
      <c r="AH9" s="3" t="n">
        <v>432145127.2349</v>
      </c>
      <c r="AI9" s="3" t="n">
        <v>219619565.3315</v>
      </c>
      <c r="AJ9" s="3" t="n">
        <v>165408646.063</v>
      </c>
      <c r="AK9" s="3" t="n">
        <v>177321602.3162</v>
      </c>
      <c r="AL9" s="3" t="n">
        <v>245371815.3703</v>
      </c>
      <c r="AM9" s="3" t="n">
        <v>107765368.3347</v>
      </c>
      <c r="AN9" s="3" t="n">
        <v>159656363.0453</v>
      </c>
      <c r="AO9" s="3" t="n">
        <v>350145965.433</v>
      </c>
      <c r="AP9" s="3" t="n">
        <v>102573273.959</v>
      </c>
      <c r="AQ9" s="3" t="n">
        <v>244597344.2876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171</v>
      </c>
      <c r="O10" t="s">
        <v>172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44</v>
      </c>
      <c r="N13" t="s">
        <v>44</v>
      </c>
      <c r="O13" t="s">
        <v>45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46</v>
      </c>
      <c r="N14" t="s">
        <v>46</v>
      </c>
      <c r="O14" t="s">
        <v>47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4082742574.09403</v>
      </c>
      <c r="AA14" s="3" t="n">
        <v>4146635708.89696</v>
      </c>
      <c r="AB14" s="3" t="n">
        <v>5842221986.46905</v>
      </c>
      <c r="AC14" s="3" t="n">
        <v>7003478136.97451</v>
      </c>
      <c r="AD14" s="3" t="n">
        <v>8619544359.44908</v>
      </c>
      <c r="AE14" s="3" t="n">
        <v>12320862511.0065</v>
      </c>
      <c r="AF14" s="3" t="n">
        <v>12289171464.675</v>
      </c>
      <c r="AG14" s="3" t="n">
        <v>11289124374.7702</v>
      </c>
      <c r="AH14" s="3" t="n">
        <v>12376606242.8203</v>
      </c>
      <c r="AI14" s="3" t="n">
        <v>13857989192.5783</v>
      </c>
      <c r="AJ14" s="3" t="n">
        <v>17738684175.5641</v>
      </c>
      <c r="AK14" s="3" t="n">
        <v>18930862364.9647</v>
      </c>
      <c r="AL14" s="3" t="n">
        <v>19538575501.5189</v>
      </c>
      <c r="AM14" s="3" t="n">
        <v>15014631197.4365</v>
      </c>
      <c r="AN14" s="3" t="n">
        <v>15458087033.7476</v>
      </c>
      <c r="AO14" s="3" t="n">
        <v>15884095542.6417</v>
      </c>
      <c r="AP14" s="3" t="n">
        <v>16090198910.2926</v>
      </c>
      <c r="AQ14" s="3" t="n">
        <v>15849758028.7903</v>
      </c>
      <c r="AR14" s="3" t="n">
        <v>15937867082.986</v>
      </c>
      <c r="AS14" s="3" t="n">
        <v>16508128944.4276</v>
      </c>
      <c r="AT14" s="3" t="n">
        <v>17123000218.7331</v>
      </c>
      <c r="AU14" s="3" t="n">
        <v>19002156779.4902</v>
      </c>
      <c r="AV14" s="3" t="n">
        <v>18938722248.4085</v>
      </c>
      <c r="AW14" s="3" t="n">
        <v>8509005186.74433</v>
      </c>
      <c r="AX14" s="3"/>
    </row>
    <row r="15">
      <c r="A15" t="str">
        <f>N15</f>
      </c>
      <c r="B15" t="str">
        <f>O15</f>
      </c>
      <c r="M15" t="s">
        <v>48</v>
      </c>
      <c r="N15" t="s">
        <v>48</v>
      </c>
      <c r="O15" t="s">
        <v>49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153055816.509423</v>
      </c>
      <c r="AA15" s="3" t="n">
        <v>199033328.94963</v>
      </c>
      <c r="AB15" s="3" t="n">
        <v>221123569.636348</v>
      </c>
      <c r="AC15" s="3" t="n">
        <v>186356105.609994</v>
      </c>
      <c r="AD15" s="3" t="n">
        <v>230276290.449825</v>
      </c>
      <c r="AE15" s="3" t="n">
        <v>563116341.443671</v>
      </c>
      <c r="AF15" s="3" t="n">
        <v>561779205.356394</v>
      </c>
      <c r="AG15" s="3" t="n">
        <v>372426481.192361</v>
      </c>
      <c r="AH15" s="3" t="n">
        <v>597937654.279696</v>
      </c>
      <c r="AI15" s="3" t="n">
        <v>350697134.315382</v>
      </c>
      <c r="AJ15" s="3" t="n">
        <v>448408573.396946</v>
      </c>
      <c r="AK15" s="3" t="n">
        <v>308535053.306432</v>
      </c>
      <c r="AL15" s="3" t="n">
        <v>207871218.242891</v>
      </c>
      <c r="AM15" s="3" t="n">
        <v>45828143.3952382</v>
      </c>
      <c r="AN15" s="3" t="n">
        <v>25935740.5237827</v>
      </c>
      <c r="AO15" s="3" t="n">
        <v>24686083.9456361</v>
      </c>
      <c r="AP15" s="3" t="n">
        <v>14319354.8531152</v>
      </c>
      <c r="AQ15" s="3" t="n">
        <v>72034363.7662624</v>
      </c>
      <c r="AR15" s="3" t="n">
        <v>84796185.9674084</v>
      </c>
      <c r="AS15" s="3" t="n">
        <v>63983462.067919</v>
      </c>
      <c r="AT15" s="3" t="n">
        <v>58589898.9239223</v>
      </c>
      <c r="AU15" s="3" t="n">
        <v>64032122.8389334</v>
      </c>
      <c r="AV15" s="3" t="n">
        <v>22152557.3492</v>
      </c>
      <c r="AW15" s="3" t="n">
        <v>12106641.6400527</v>
      </c>
      <c r="AX15" s="3"/>
    </row>
    <row r="16">
      <c r="A16" t="str">
        <f>N16</f>
      </c>
      <c r="B16" t="str">
        <f>O16</f>
      </c>
      <c r="M16" t="s">
        <v>48</v>
      </c>
      <c r="N16" t="s">
        <v>48</v>
      </c>
      <c r="O16" t="s">
        <v>50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1680737681.1338</v>
      </c>
      <c r="AA16" s="3" t="n">
        <v>1508070841.763</v>
      </c>
      <c r="AB16" s="3" t="n">
        <v>2212265798.13615</v>
      </c>
      <c r="AC16" s="3" t="n">
        <v>2571910027.13557</v>
      </c>
      <c r="AD16" s="3" t="n">
        <v>3292812023.37485</v>
      </c>
      <c r="AE16" s="3" t="n">
        <v>3686106274.75654</v>
      </c>
      <c r="AF16" s="3" t="n">
        <v>4545693834.66546</v>
      </c>
      <c r="AG16" s="3" t="n">
        <v>4563929412.06315</v>
      </c>
      <c r="AH16" s="3" t="n">
        <v>5292850766.91643</v>
      </c>
      <c r="AI16" s="3" t="n">
        <v>5017267386.20928</v>
      </c>
      <c r="AJ16" s="3" t="n">
        <v>5269078511.45892</v>
      </c>
      <c r="AK16" s="3" t="n">
        <v>3749364815.59069</v>
      </c>
      <c r="AL16" s="3" t="n">
        <v>3661080288.77049</v>
      </c>
      <c r="AM16" s="3" t="n">
        <v>3204354408.81468</v>
      </c>
      <c r="AN16" s="3" t="n">
        <v>1990206968.87315</v>
      </c>
      <c r="AO16" s="3" t="n">
        <v>1272264675.78625</v>
      </c>
      <c r="AP16" s="3" t="n">
        <v>1464469777.21432</v>
      </c>
      <c r="AQ16" s="3" t="n">
        <v>1617639561.98907</v>
      </c>
      <c r="AR16" s="3" t="n">
        <v>2573507184.02822</v>
      </c>
      <c r="AS16" s="3" t="n">
        <v>3157107779.79726</v>
      </c>
      <c r="AT16" s="3" t="n">
        <v>3323622578.11516</v>
      </c>
      <c r="AU16" s="3" t="n">
        <v>3087201754.75024</v>
      </c>
      <c r="AV16" s="3" t="n">
        <v>2286773853.6606</v>
      </c>
      <c r="AW16" s="3" t="n">
        <v>1236152470.71279</v>
      </c>
      <c r="AX16" s="3"/>
    </row>
    <row r="17">
      <c r="A17" t="str">
        <f>N17</f>
      </c>
      <c r="B17" t="str">
        <f>O17</f>
      </c>
      <c r="M17" t="s">
        <v>51</v>
      </c>
      <c r="N17" t="s">
        <v>51</v>
      </c>
      <c r="O17" t="s">
        <v>51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306985437.602792</v>
      </c>
      <c r="AA17" s="3" t="n">
        <v>390054963.846685</v>
      </c>
      <c r="AB17" s="3" t="n">
        <v>630582156.872543</v>
      </c>
      <c r="AC17" s="3" t="n">
        <v>882684573.557469</v>
      </c>
      <c r="AD17" s="3" t="n">
        <v>910495393.834324</v>
      </c>
      <c r="AE17" s="3" t="n">
        <v>692276094.474947</v>
      </c>
      <c r="AF17" s="3" t="n">
        <v>775234902.25811</v>
      </c>
      <c r="AG17" s="3" t="n">
        <v>637601733.961115</v>
      </c>
      <c r="AH17" s="3" t="n">
        <v>446929442.280291</v>
      </c>
      <c r="AI17" s="3" t="n">
        <v>637750128.16693</v>
      </c>
      <c r="AJ17" s="3" t="n">
        <v>881139384.122263</v>
      </c>
      <c r="AK17" s="3" t="n">
        <v>717990054.969997</v>
      </c>
      <c r="AL17" s="3" t="n">
        <v>696209198.0899</v>
      </c>
      <c r="AM17" s="3" t="n">
        <v>685049673.063497</v>
      </c>
      <c r="AN17" s="3" t="n">
        <v>882575551.61386</v>
      </c>
      <c r="AO17" s="3" t="n">
        <v>1499125156.07248</v>
      </c>
      <c r="AP17" s="3" t="n">
        <v>1875152642.30797</v>
      </c>
      <c r="AQ17" s="3" t="n">
        <v>1771010523.05009</v>
      </c>
      <c r="AR17" s="3" t="n">
        <v>1557359311.18204</v>
      </c>
      <c r="AS17" s="3" t="n">
        <v>1565273284.77133</v>
      </c>
      <c r="AT17" s="3" t="n">
        <v>1481162674.7662</v>
      </c>
      <c r="AU17" s="3" t="n">
        <v>4297768339.95483</v>
      </c>
      <c r="AV17" s="3" t="n">
        <v>4341233380.0041</v>
      </c>
      <c r="AW17" s="3" t="n">
        <v>4827567351.83504</v>
      </c>
      <c r="AX17" s="3"/>
    </row>
    <row r="18">
      <c r="A18" t="str">
        <f>N18</f>
      </c>
      <c r="B18" t="str">
        <f>O18</f>
      </c>
      <c r="M18" t="s">
        <v>52</v>
      </c>
      <c r="N18" t="s">
        <v>52</v>
      </c>
      <c r="O18" t="s">
        <v>53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11979024193.3123</v>
      </c>
      <c r="AA18" s="3" t="n">
        <v>11102485385.7618</v>
      </c>
      <c r="AB18" s="3" t="n">
        <v>13466077939.2128</v>
      </c>
      <c r="AC18" s="3" t="n">
        <v>14812450953.4236</v>
      </c>
      <c r="AD18" s="3" t="n">
        <v>14593840798.7575</v>
      </c>
      <c r="AE18" s="3" t="n">
        <v>16191909446.431</v>
      </c>
      <c r="AF18" s="3" t="n">
        <v>17145123193.6964</v>
      </c>
      <c r="AG18" s="3" t="n">
        <v>16678601671.7844</v>
      </c>
      <c r="AH18" s="3" t="n">
        <v>17092540457.9035</v>
      </c>
      <c r="AI18" s="3" t="n">
        <v>21046283397.0912</v>
      </c>
      <c r="AJ18" s="3" t="n">
        <v>25779270848.5592</v>
      </c>
      <c r="AK18" s="3" t="n">
        <v>26036551069.3715</v>
      </c>
      <c r="AL18" s="3" t="n">
        <v>25507232138.3141</v>
      </c>
      <c r="AM18" s="3" t="n">
        <v>22425186694.3594</v>
      </c>
      <c r="AN18" s="3" t="n">
        <v>21650333090.8896</v>
      </c>
      <c r="AO18" s="3" t="n">
        <v>20550429355.694</v>
      </c>
      <c r="AP18" s="3" t="n">
        <v>19380670752.7314</v>
      </c>
      <c r="AQ18" s="3" t="n">
        <v>20068961110.5613</v>
      </c>
      <c r="AR18" s="3" t="n">
        <v>23007418834.4713</v>
      </c>
      <c r="AS18" s="3" t="n">
        <v>24979759469.1756</v>
      </c>
      <c r="AT18" s="3" t="n">
        <v>25569200354.0594</v>
      </c>
      <c r="AU18" s="3" t="n">
        <v>28175394401.0272</v>
      </c>
      <c r="AV18" s="3" t="n">
        <v>28655235993.9868</v>
      </c>
      <c r="AW18" s="3" t="n">
        <v>14960255720.2154</v>
      </c>
      <c r="AX18" s="3"/>
    </row>
    <row r="19">
      <c r="A19" t="str">
        <f>N19</f>
      </c>
      <c r="B19" t="str">
        <f>O19</f>
      </c>
      <c r="M19" t="s">
        <v>54</v>
      </c>
      <c r="N19" t="s">
        <v>54</v>
      </c>
      <c r="O19" t="s">
        <v>55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310723052.607831</v>
      </c>
      <c r="AA19" s="3" t="n">
        <v>337559078.569606</v>
      </c>
      <c r="AB19" s="3" t="n">
        <v>253002562.003842</v>
      </c>
      <c r="AC19" s="3" t="n">
        <v>385039083.52754</v>
      </c>
      <c r="AD19" s="3" t="n">
        <v>651708533.259852</v>
      </c>
      <c r="AE19" s="3" t="n">
        <v>806116474.959644</v>
      </c>
      <c r="AF19" s="3" t="n">
        <v>1007299020.53081</v>
      </c>
      <c r="AG19" s="3" t="n">
        <v>1031402416.15239</v>
      </c>
      <c r="AH19" s="3" t="n">
        <v>594284076.287607</v>
      </c>
      <c r="AI19" s="3" t="n">
        <v>499050274.069167</v>
      </c>
      <c r="AJ19" s="3" t="n">
        <v>1539024608.43184</v>
      </c>
      <c r="AK19" s="3" t="n">
        <v>1012670241.59392</v>
      </c>
      <c r="AL19" s="3" t="n">
        <v>595107928.3838</v>
      </c>
      <c r="AM19" s="3" t="n">
        <v>509631381.967085</v>
      </c>
      <c r="AN19" s="3" t="n">
        <v>425825725.825641</v>
      </c>
      <c r="AO19" s="3" t="n">
        <v>106013423.452163</v>
      </c>
      <c r="AP19" s="3" t="n">
        <v>747436495.044101</v>
      </c>
      <c r="AQ19" s="3" t="n">
        <v>841752512.619875</v>
      </c>
      <c r="AR19" s="3" t="n">
        <v>976676395.360725</v>
      </c>
      <c r="AS19" s="3" t="n">
        <v>1381281134.05128</v>
      </c>
      <c r="AT19" s="3" t="n">
        <v>1347899543.9265</v>
      </c>
      <c r="AU19" s="3" t="n">
        <v>1139547586.17831</v>
      </c>
      <c r="AV19" s="3" t="n">
        <v>736277731.9829</v>
      </c>
      <c r="AW19" s="3" t="n">
        <v>452959843.1833</v>
      </c>
      <c r="AX19" s="3"/>
    </row>
    <row r="20">
      <c r="A20" t="str">
        <f>N20</f>
      </c>
      <c r="B20" t="str">
        <f>O20</f>
      </c>
      <c r="M20" t="s">
        <v>56</v>
      </c>
      <c r="N20" t="s">
        <v>56</v>
      </c>
      <c r="O20" t="s">
        <v>57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2650414.49050045</v>
      </c>
      <c r="AA20" s="3" t="n">
        <v>309757714.528909</v>
      </c>
      <c r="AB20" s="3" t="n">
        <v>16890257.0617678</v>
      </c>
      <c r="AC20" s="3" t="n">
        <v>92852419.2195317</v>
      </c>
      <c r="AD20" s="3" t="n">
        <v>248600027.785965</v>
      </c>
      <c r="AE20" s="3" t="n">
        <v>567866390.85196</v>
      </c>
      <c r="AF20" s="3" t="n">
        <v>2743108974.85004</v>
      </c>
      <c r="AG20" s="3" t="n">
        <v>6523194165.54852</v>
      </c>
      <c r="AH20" s="3" t="n">
        <v>8070546270.88831</v>
      </c>
      <c r="AI20" s="3" t="n">
        <v>9131672230.2732</v>
      </c>
      <c r="AJ20" s="3" t="n">
        <v>553742058.578887</v>
      </c>
      <c r="AK20" s="3" t="n">
        <v>135323082.038108</v>
      </c>
      <c r="AL20" s="3" t="n">
        <v>10226572.649226</v>
      </c>
      <c r="AM20" s="3" t="n">
        <v>-40273892.5797363</v>
      </c>
      <c r="AN20" s="3" t="n">
        <v>-18465728.3158519</v>
      </c>
      <c r="AO20" s="3" t="n">
        <v>-34382.2365970203</v>
      </c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56</v>
      </c>
      <c r="N21" t="s">
        <v>56</v>
      </c>
      <c r="O21"/>
      <c r="P21" s="3" t="n">
        <v>15450802838.8303</v>
      </c>
      <c r="Q21" s="3" t="n">
        <v>15213380754.9149</v>
      </c>
      <c r="R21" s="3" t="n">
        <v>16450972910.3526</v>
      </c>
      <c r="S21" s="3" t="n">
        <v>15672825316.8589</v>
      </c>
      <c r="T21" s="3" t="n">
        <v>15151635589.1872</v>
      </c>
      <c r="U21" s="3" t="n">
        <v>15564950505.6706</v>
      </c>
      <c r="V21" s="3" t="n">
        <v>15982498775.8522</v>
      </c>
      <c r="W21" s="3" t="n">
        <v>16393504944.5084</v>
      </c>
      <c r="X21" s="3" t="n">
        <v>18043129720.7719</v>
      </c>
      <c r="Y21" s="3" t="n">
        <v>18614354149.9422</v>
      </c>
      <c r="Z21" s="3" t="n">
        <v>1546754885.88171</v>
      </c>
      <c r="AA21" s="3" t="n">
        <v>1601955733.78488</v>
      </c>
      <c r="AB21" s="3" t="n">
        <v>1953366451.69235</v>
      </c>
      <c r="AC21" s="3" t="n">
        <v>2142463893.85081</v>
      </c>
      <c r="AD21" s="3" t="n">
        <v>2003611745.76137</v>
      </c>
      <c r="AE21" s="3" t="n">
        <v>1877257228.37457</v>
      </c>
      <c r="AF21" s="3" t="n">
        <v>1088669735.69933</v>
      </c>
      <c r="AG21" s="3" t="n">
        <v>131238361.96132</v>
      </c>
      <c r="AH21" s="3" t="n">
        <v>576056270.246718</v>
      </c>
      <c r="AI21" s="3" t="n">
        <v>289811294.972342</v>
      </c>
      <c r="AJ21" s="3" t="n">
        <v>216392175.260044</v>
      </c>
      <c r="AK21" s="3" t="n">
        <v>227394189.098394</v>
      </c>
      <c r="AL21" s="3" t="n">
        <v>308996727.036862</v>
      </c>
      <c r="AM21" s="3" t="n">
        <v>133270085.714972</v>
      </c>
      <c r="AN21" s="3" t="n">
        <v>193694853.588238</v>
      </c>
      <c r="AO21" s="3" t="n">
        <v>419981726.359942</v>
      </c>
      <c r="AP21" s="3" t="n">
        <v>122020143.555109</v>
      </c>
      <c r="AQ21" s="3" t="n">
        <v>285866761.777262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58</v>
      </c>
      <c r="O1" t="s">
        <v>59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60</v>
      </c>
      <c r="O2" t="s">
        <v>61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6271017175.4697</v>
      </c>
      <c r="AA2" s="4" t="n">
        <v>5462701070.0159</v>
      </c>
      <c r="AB2" s="4" t="n">
        <v>6870303597.4269</v>
      </c>
      <c r="AC2" s="4" t="n">
        <v>7766156006.8904</v>
      </c>
      <c r="AD2" s="4" t="n">
        <v>8176281494.9251</v>
      </c>
      <c r="AE2" s="4" t="n">
        <v>9126333804.2327</v>
      </c>
      <c r="AF2" s="4" t="n">
        <v>9361270101.9756</v>
      </c>
      <c r="AG2" s="4" t="n">
        <v>9065766799.9883</v>
      </c>
      <c r="AH2" s="4" t="n">
        <v>9040425044.3047</v>
      </c>
      <c r="AI2" s="4" t="n">
        <v>10925233114.2902</v>
      </c>
      <c r="AJ2" s="4" t="n">
        <v>11122529684.8693</v>
      </c>
      <c r="AK2" s="4" t="n">
        <v>11141785269.072</v>
      </c>
      <c r="AL2" s="4" t="n">
        <v>11138064932.0544</v>
      </c>
      <c r="AM2" s="4" t="n">
        <v>10088368654.9534</v>
      </c>
      <c r="AN2" s="4" t="n">
        <v>9824107038.4001</v>
      </c>
      <c r="AO2" s="4" t="n">
        <v>10215391236.3396</v>
      </c>
      <c r="AP2" s="4" t="n">
        <v>9343548754.2237</v>
      </c>
      <c r="AQ2" s="4" t="n">
        <v>9404790061.3202</v>
      </c>
      <c r="AR2" s="4" t="n">
        <v>10759304071.8315</v>
      </c>
      <c r="AS2" s="4" t="n">
        <v>12409335974.5661</v>
      </c>
      <c r="AT2" s="4" t="n">
        <v>13179581963.7275</v>
      </c>
      <c r="AU2" s="4" t="n">
        <v>17507035081.1277</v>
      </c>
      <c r="AV2" s="4" t="n">
        <v>19436284053.7692</v>
      </c>
      <c r="AW2" s="4" t="n">
        <v>13282635696.7505</v>
      </c>
      <c r="AX2" s="4"/>
    </row>
    <row r="3">
      <c r="N3" t="s">
        <v>60</v>
      </c>
      <c r="O3" t="s">
        <v>62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180613800</v>
      </c>
      <c r="AA3" s="4" t="n">
        <v>207696935.6699</v>
      </c>
      <c r="AB3" s="4" t="n">
        <v>277660182.21</v>
      </c>
      <c r="AC3" s="4" t="n">
        <v>334222378.09</v>
      </c>
      <c r="AD3" s="4" t="n">
        <v>438331188.4861</v>
      </c>
      <c r="AE3" s="4" t="n">
        <v>626849177.5709</v>
      </c>
      <c r="AF3" s="4" t="n">
        <v>652063984.1709</v>
      </c>
      <c r="AG3" s="4" t="n">
        <v>699164742.5933</v>
      </c>
      <c r="AH3" s="4" t="n">
        <v>792044934.5504</v>
      </c>
      <c r="AI3" s="4" t="n">
        <v>918793300.3838</v>
      </c>
      <c r="AJ3" s="4" t="n">
        <v>870467853.5533</v>
      </c>
      <c r="AK3" s="4" t="n">
        <v>801172094.9453</v>
      </c>
      <c r="AL3" s="4" t="n">
        <v>596522964.0268</v>
      </c>
      <c r="AM3" s="4" t="n">
        <v>460475144.7347</v>
      </c>
      <c r="AN3" s="4" t="n">
        <v>483111976.1876</v>
      </c>
      <c r="AO3" s="4" t="n">
        <v>563521363.0512</v>
      </c>
      <c r="AP3" s="4" t="n">
        <v>591559178.4025</v>
      </c>
      <c r="AQ3" s="4" t="n">
        <v>590133373.3203</v>
      </c>
      <c r="AR3" s="4" t="n">
        <v>623049142.8178</v>
      </c>
      <c r="AS3" s="4" t="n">
        <v>723800769.9278</v>
      </c>
      <c r="AT3" s="4" t="n">
        <v>666123822.4483</v>
      </c>
      <c r="AU3" s="4" t="n">
        <v>711256682.1468</v>
      </c>
      <c r="AV3" s="4" t="n">
        <v>711489580.2949</v>
      </c>
      <c r="AW3" s="4" t="n">
        <v>565216046.2794</v>
      </c>
      <c r="AX3" s="4"/>
    </row>
    <row r="4">
      <c r="N4" t="s">
        <v>63</v>
      </c>
      <c r="O4" t="s">
        <v>64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1927173</v>
      </c>
      <c r="AA4" s="4" t="n">
        <v>3651959</v>
      </c>
      <c r="AB4" s="4" t="n">
        <v>439591</v>
      </c>
      <c r="AC4" s="4" t="n">
        <v>260024</v>
      </c>
      <c r="AD4" s="4" t="n">
        <v>662789</v>
      </c>
      <c r="AE4" s="4" t="n">
        <v>377782.5</v>
      </c>
      <c r="AF4" s="4" t="n">
        <v>30745.5903</v>
      </c>
      <c r="AG4" s="4" t="n">
        <v>726517.5613</v>
      </c>
      <c r="AH4" s="4" t="n">
        <v>553950.72</v>
      </c>
      <c r="AI4" s="4" t="n">
        <v>1619936.4727</v>
      </c>
      <c r="AJ4" s="4" t="n">
        <v>84738935.1693</v>
      </c>
      <c r="AK4" s="4" t="n">
        <v>299335439.1314</v>
      </c>
      <c r="AL4" s="4" t="n">
        <v>790223242.5627</v>
      </c>
      <c r="AM4" s="4" t="n">
        <v>983948827.3485</v>
      </c>
      <c r="AN4" s="4" t="n">
        <v>1201776519.2544</v>
      </c>
      <c r="AO4" s="4" t="n">
        <v>1640338311.9802</v>
      </c>
      <c r="AP4" s="4" t="n">
        <v>1837525425.3985</v>
      </c>
      <c r="AQ4" s="4" t="n">
        <v>2132451977.5959</v>
      </c>
      <c r="AR4" s="4" t="n">
        <v>1906189467.228</v>
      </c>
      <c r="AS4" s="4" t="n">
        <v>2012555086.0805</v>
      </c>
      <c r="AT4" s="4" t="n">
        <v>2069365412.0399</v>
      </c>
      <c r="AU4" s="4" t="n">
        <v>1771937599.0814</v>
      </c>
      <c r="AV4" s="4" t="n">
        <v>1358778972.4948</v>
      </c>
      <c r="AW4" s="4" t="n">
        <v>848864670.4563</v>
      </c>
      <c r="AX4" s="4"/>
    </row>
    <row r="5">
      <c r="N5" t="s">
        <v>63</v>
      </c>
      <c r="O5" t="s">
        <v>65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598093950.9453</v>
      </c>
      <c r="AA5" s="4" t="n">
        <v>916370419.4629</v>
      </c>
      <c r="AB5" s="4" t="n">
        <v>1235618524.4805</v>
      </c>
      <c r="AC5" s="4" t="n">
        <v>1657588846.8712</v>
      </c>
      <c r="AD5" s="4" t="n">
        <v>2174918553.6565</v>
      </c>
      <c r="AE5" s="4" t="n">
        <v>2949984735.5231</v>
      </c>
      <c r="AF5" s="4" t="n">
        <v>3392988156.1162</v>
      </c>
      <c r="AG5" s="4" t="n">
        <v>2969658602.8259</v>
      </c>
      <c r="AH5" s="4" t="n">
        <v>2759947259.6236</v>
      </c>
      <c r="AI5" s="4" t="n">
        <v>2606847439.0442</v>
      </c>
      <c r="AJ5" s="4" t="n">
        <v>2248617845.3752</v>
      </c>
      <c r="AK5" s="4" t="n">
        <v>2074688347.6369</v>
      </c>
      <c r="AL5" s="4" t="n">
        <v>1726644279.2421</v>
      </c>
      <c r="AM5" s="4" t="n">
        <v>1624727049.4162</v>
      </c>
      <c r="AN5" s="4" t="n">
        <v>1612472068.8563</v>
      </c>
      <c r="AO5" s="4" t="n">
        <v>1535548012.3237</v>
      </c>
      <c r="AP5" s="4" t="n">
        <v>1539966134.6575</v>
      </c>
      <c r="AQ5" s="4" t="n">
        <v>1588850044.3354</v>
      </c>
      <c r="AR5" s="4" t="n">
        <v>1709995922.6836</v>
      </c>
      <c r="AS5" s="4" t="n">
        <v>2023376978.097</v>
      </c>
      <c r="AT5" s="4" t="n">
        <v>2252470550.0335</v>
      </c>
      <c r="AU5" s="4" t="n">
        <v>2383870675.9671</v>
      </c>
      <c r="AV5" s="4" t="n">
        <v>2410117179.4506</v>
      </c>
      <c r="AW5" s="4" t="n">
        <v>1237137200.5873</v>
      </c>
      <c r="AX5" s="4"/>
    </row>
    <row r="6">
      <c r="N6" t="s">
        <v>63</v>
      </c>
      <c r="O6" t="s">
        <v>66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1057003135.3984</v>
      </c>
      <c r="AA6" s="4" t="n">
        <v>1206091135.6701</v>
      </c>
      <c r="AB6" s="4" t="n">
        <v>2014681791.5</v>
      </c>
      <c r="AC6" s="4" t="n">
        <v>2028106759.1153</v>
      </c>
      <c r="AD6" s="4" t="n">
        <v>2479785462.2314</v>
      </c>
      <c r="AE6" s="4" t="n">
        <v>3300345103.3939</v>
      </c>
      <c r="AF6" s="4" t="n">
        <v>4309803379.4762</v>
      </c>
      <c r="AG6" s="4" t="n">
        <v>5555599147.8499</v>
      </c>
      <c r="AH6" s="4" t="n">
        <v>6878885403.0467</v>
      </c>
      <c r="AI6" s="4" t="n">
        <v>8250297524.481</v>
      </c>
      <c r="AJ6" s="4" t="n">
        <v>9496404240.5198</v>
      </c>
      <c r="AK6" s="4" t="n">
        <v>10136574640.0809</v>
      </c>
      <c r="AL6" s="4" t="n">
        <v>10916347079.7894</v>
      </c>
      <c r="AM6" s="4" t="n">
        <v>10051927006.0261</v>
      </c>
      <c r="AN6" s="4" t="n">
        <v>9819414579.3114</v>
      </c>
      <c r="AO6" s="4" t="n">
        <v>9636489162.8508</v>
      </c>
      <c r="AP6" s="4" t="n">
        <v>10760397583.8317</v>
      </c>
      <c r="AQ6" s="4" t="n">
        <v>11911183628.2584</v>
      </c>
      <c r="AR6" s="4" t="n">
        <v>13361162262.7677</v>
      </c>
      <c r="AS6" s="4" t="n">
        <v>14488495439.8378</v>
      </c>
      <c r="AT6" s="4" t="n">
        <v>15280648811.2408</v>
      </c>
      <c r="AU6" s="4" t="n">
        <v>17381429515.2406</v>
      </c>
      <c r="AV6" s="4" t="n">
        <v>18538313854.4563</v>
      </c>
      <c r="AW6" s="4" t="n">
        <v>8472330609.9175</v>
      </c>
      <c r="AX6" s="4"/>
    </row>
    <row r="7">
      <c r="N7" t="s">
        <v>63</v>
      </c>
      <c r="O7" t="s">
        <v>67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4126558334.2503</v>
      </c>
      <c r="AA7" s="4" t="n">
        <v>4597132425.0834</v>
      </c>
      <c r="AB7" s="4" t="n">
        <v>5405934601.1509</v>
      </c>
      <c r="AC7" s="4" t="n">
        <v>6607544034.3013</v>
      </c>
      <c r="AD7" s="4" t="n">
        <v>7230279239.6493</v>
      </c>
      <c r="AE7" s="4" t="n">
        <v>9397180299.0491</v>
      </c>
      <c r="AF7" s="4" t="n">
        <v>10994324851.378</v>
      </c>
      <c r="AG7" s="4" t="n">
        <v>11990263946.4206</v>
      </c>
      <c r="AH7" s="4" t="n">
        <v>14317173466.4284</v>
      </c>
      <c r="AI7" s="4" t="n">
        <v>15814840602.5353</v>
      </c>
      <c r="AJ7" s="4" t="n">
        <v>16148160506.9644</v>
      </c>
      <c r="AK7" s="4" t="n">
        <v>15337937898.1212</v>
      </c>
      <c r="AL7" s="4" t="n">
        <v>14847218246.9347</v>
      </c>
      <c r="AM7" s="4" t="n">
        <v>10655845009.9496</v>
      </c>
      <c r="AN7" s="4" t="n">
        <v>10456711543.2085</v>
      </c>
      <c r="AO7" s="4" t="n">
        <v>9461979773.0459</v>
      </c>
      <c r="AP7" s="4" t="n">
        <v>9292689305.6482</v>
      </c>
      <c r="AQ7" s="4" t="n">
        <v>8996331767.5234</v>
      </c>
      <c r="AR7" s="4" t="n">
        <v>10292703522.7269</v>
      </c>
      <c r="AS7" s="4" t="n">
        <v>10892965810.8638</v>
      </c>
      <c r="AT7" s="4" t="n">
        <v>10799016848.6673</v>
      </c>
      <c r="AU7" s="4" t="n">
        <v>12397044972.645</v>
      </c>
      <c r="AV7" s="4" t="n">
        <v>12525412124.9263</v>
      </c>
      <c r="AW7" s="4" t="n">
        <v>7044956668.1656</v>
      </c>
      <c r="AX7" s="4"/>
    </row>
    <row r="8">
      <c r="N8" t="s">
        <v>63</v>
      </c>
      <c r="O8" t="s">
        <v>68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181881761</v>
      </c>
      <c r="AA8" s="4" t="n">
        <v>28439559</v>
      </c>
      <c r="AB8" s="4" t="n">
        <v>33025559</v>
      </c>
      <c r="AC8" s="4" t="n">
        <v>31459164</v>
      </c>
      <c r="AD8" s="4" t="n">
        <v>38439581</v>
      </c>
      <c r="AE8" s="4" t="n">
        <v>24121130</v>
      </c>
      <c r="AF8" s="4" t="n">
        <v>10698463.15</v>
      </c>
      <c r="AG8" s="4" t="n">
        <v>14973448.1719</v>
      </c>
      <c r="AH8" s="4" t="n">
        <v>4832054.2947</v>
      </c>
      <c r="AI8" s="4" t="n">
        <v>1836197.1511</v>
      </c>
      <c r="AJ8" s="4" t="n">
        <v>102945514.3884</v>
      </c>
      <c r="AK8" s="4" t="n">
        <v>70774601.5106</v>
      </c>
      <c r="AL8" s="4" t="n">
        <v>106713220.8043</v>
      </c>
      <c r="AM8" s="4" t="n">
        <v>78859195.32</v>
      </c>
      <c r="AN8" s="4" t="n">
        <v>74418163.1416</v>
      </c>
      <c r="AO8" s="4" t="n">
        <v>92459117.5767</v>
      </c>
      <c r="AP8" s="4" t="n">
        <v>2337251.7597</v>
      </c>
      <c r="AQ8" s="4" t="n">
        <v>35448469.2009</v>
      </c>
      <c r="AR8" s="4"/>
      <c r="AS8" s="4"/>
      <c r="AT8" s="4" t="n">
        <v>88463</v>
      </c>
      <c r="AU8" s="4"/>
      <c r="AV8" s="4"/>
      <c r="AW8" s="4"/>
      <c r="AX8" s="4"/>
    </row>
    <row r="9">
      <c r="N9"/>
      <c r="O9"/>
      <c r="P9" s="4" t="n">
        <v>7773865381</v>
      </c>
      <c r="Q9" s="4" t="n">
        <v>7927436229</v>
      </c>
      <c r="R9" s="4" t="n">
        <v>8786567450</v>
      </c>
      <c r="S9" s="4" t="n">
        <v>8567595442</v>
      </c>
      <c r="T9" s="4" t="n">
        <v>8463162454</v>
      </c>
      <c r="U9" s="4" t="n">
        <v>8878189431</v>
      </c>
      <c r="V9" s="4" t="n">
        <v>9287693638</v>
      </c>
      <c r="W9" s="4" t="n">
        <v>9695769466</v>
      </c>
      <c r="X9" s="4" t="n">
        <v>10804672536</v>
      </c>
      <c r="Y9" s="4" t="n">
        <v>11285682035</v>
      </c>
      <c r="Z9" s="4" t="n">
        <v>0</v>
      </c>
      <c r="AA9" s="4" t="n">
        <v>0</v>
      </c>
      <c r="AB9" s="4" t="n">
        <v>115762.3828</v>
      </c>
      <c r="AC9" s="4" t="n">
        <v>0</v>
      </c>
      <c r="AD9" s="4" t="n">
        <v>0</v>
      </c>
      <c r="AE9" s="4" t="n">
        <v>216555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58</v>
      </c>
      <c r="O13" t="s">
        <v>59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60</v>
      </c>
      <c r="O14" t="s">
        <v>61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10132270893.025</v>
      </c>
      <c r="AA14" s="4" t="n">
        <v>8617286059.51508</v>
      </c>
      <c r="AB14" s="4" t="n">
        <v>10669346800.1068</v>
      </c>
      <c r="AC14" s="4" t="n">
        <v>11834366244.1246</v>
      </c>
      <c r="AD14" s="4" t="n">
        <v>12162049709.2165</v>
      </c>
      <c r="AE14" s="4" t="n">
        <v>13175274746.197</v>
      </c>
      <c r="AF14" s="4" t="n">
        <v>13088317345.8027</v>
      </c>
      <c r="AG14" s="4" t="n">
        <v>12336849071.0257</v>
      </c>
      <c r="AH14" s="4" t="n">
        <v>12051029166.4967</v>
      </c>
      <c r="AI14" s="4" t="n">
        <v>14417003111.4847</v>
      </c>
      <c r="AJ14" s="4" t="n">
        <v>14550801606.7466</v>
      </c>
      <c r="AK14" s="4" t="n">
        <v>14288034809.4936</v>
      </c>
      <c r="AL14" s="4" t="n">
        <v>14026165166.2599</v>
      </c>
      <c r="AM14" s="4" t="n">
        <v>12475972347.5743</v>
      </c>
      <c r="AN14" s="4" t="n">
        <v>11918591518.3235</v>
      </c>
      <c r="AO14" s="4" t="n">
        <v>12252826165.1527</v>
      </c>
      <c r="AP14" s="4" t="n">
        <v>11114992398.1197</v>
      </c>
      <c r="AQ14" s="4" t="n">
        <v>10991602904.9906</v>
      </c>
      <c r="AR14" s="4" t="n">
        <v>12286173028.8905</v>
      </c>
      <c r="AS14" s="4" t="n">
        <v>13898147274.5483</v>
      </c>
      <c r="AT14" s="4" t="n">
        <v>14566480231.6829</v>
      </c>
      <c r="AU14" s="4" t="n">
        <v>18720055436.1543</v>
      </c>
      <c r="AV14" s="4" t="n">
        <v>19436284053.7692</v>
      </c>
      <c r="AW14" s="4" t="n">
        <v>12668956402.1904</v>
      </c>
      <c r="AX14" s="4"/>
    </row>
    <row r="15">
      <c r="N15" t="s">
        <v>60</v>
      </c>
      <c r="O15" t="s">
        <v>62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291823144.062999</v>
      </c>
      <c r="AA15" s="4" t="n">
        <v>327637168.02593</v>
      </c>
      <c r="AB15" s="4" t="n">
        <v>431196778.216446</v>
      </c>
      <c r="AC15" s="4" t="n">
        <v>509300872.373675</v>
      </c>
      <c r="AD15" s="4" t="n">
        <v>652008581.991311</v>
      </c>
      <c r="AE15" s="4" t="n">
        <v>904953765.234168</v>
      </c>
      <c r="AF15" s="4" t="n">
        <v>911673337.231892</v>
      </c>
      <c r="AG15" s="4" t="n">
        <v>951435228.310437</v>
      </c>
      <c r="AH15" s="4" t="n">
        <v>1055808389.61283</v>
      </c>
      <c r="AI15" s="4" t="n">
        <v>1212445147.10798</v>
      </c>
      <c r="AJ15" s="4" t="n">
        <v>1138770171.9812</v>
      </c>
      <c r="AK15" s="4" t="n">
        <v>1027409387.68126</v>
      </c>
      <c r="AL15" s="4" t="n">
        <v>751201368.45562</v>
      </c>
      <c r="AM15" s="4" t="n">
        <v>569455317.201822</v>
      </c>
      <c r="AN15" s="4" t="n">
        <v>586110704.950923</v>
      </c>
      <c r="AO15" s="4" t="n">
        <v>675914327.906876</v>
      </c>
      <c r="AP15" s="4" t="n">
        <v>703712897.951053</v>
      </c>
      <c r="AQ15" s="4" t="n">
        <v>689702976.698747</v>
      </c>
      <c r="AR15" s="4" t="n">
        <v>711466979.932501</v>
      </c>
      <c r="AS15" s="4" t="n">
        <v>810638838.250951</v>
      </c>
      <c r="AT15" s="4" t="n">
        <v>736220581.066286</v>
      </c>
      <c r="AU15" s="4" t="n">
        <v>760537947.026586</v>
      </c>
      <c r="AV15" s="4" t="n">
        <v>711489580.2949</v>
      </c>
      <c r="AW15" s="4" t="n">
        <v>539102148.97213</v>
      </c>
      <c r="AX15" s="4"/>
    </row>
    <row r="16">
      <c r="N16" t="s">
        <v>63</v>
      </c>
      <c r="O16" t="s">
        <v>64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3113791.3272038</v>
      </c>
      <c r="AA16" s="4" t="n">
        <v>5760881.83798954</v>
      </c>
      <c r="AB16" s="4" t="n">
        <v>682669.806755314</v>
      </c>
      <c r="AC16" s="4" t="n">
        <v>396234.539395299</v>
      </c>
      <c r="AD16" s="4" t="n">
        <v>985884.936780269</v>
      </c>
      <c r="AE16" s="4" t="n">
        <v>545387.484018688</v>
      </c>
      <c r="AF16" s="4" t="n">
        <v>42986.4792327176</v>
      </c>
      <c r="AG16" s="4" t="n">
        <v>988657.407470408</v>
      </c>
      <c r="AH16" s="4" t="n">
        <v>738425.046478028</v>
      </c>
      <c r="AI16" s="4" t="n">
        <v>2137677.88046331</v>
      </c>
      <c r="AJ16" s="4" t="n">
        <v>110857823.620179</v>
      </c>
      <c r="AK16" s="4" t="n">
        <v>383862645.952854</v>
      </c>
      <c r="AL16" s="4" t="n">
        <v>995128129.169338</v>
      </c>
      <c r="AM16" s="4" t="n">
        <v>1216818970.56772</v>
      </c>
      <c r="AN16" s="4" t="n">
        <v>1457993421.01208</v>
      </c>
      <c r="AO16" s="4" t="n">
        <v>1967499797.48551</v>
      </c>
      <c r="AP16" s="4" t="n">
        <v>2185901917.13008</v>
      </c>
      <c r="AQ16" s="4" t="n">
        <v>2492247588.60868</v>
      </c>
      <c r="AR16" s="4" t="n">
        <v>2176699669.77941</v>
      </c>
      <c r="AS16" s="4" t="n">
        <v>2254011579.81509</v>
      </c>
      <c r="AT16" s="4" t="n">
        <v>2287126439.18201</v>
      </c>
      <c r="AU16" s="4" t="n">
        <v>1894710893.67768</v>
      </c>
      <c r="AV16" s="4" t="n">
        <v>1358778972.4948</v>
      </c>
      <c r="AW16" s="4" t="n">
        <v>809645747.041115</v>
      </c>
      <c r="AX16" s="4"/>
    </row>
    <row r="17">
      <c r="N17" t="s">
        <v>63</v>
      </c>
      <c r="O17" t="s">
        <v>65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966358369.12749</v>
      </c>
      <c r="AA17" s="4" t="n">
        <v>1445553388.29233</v>
      </c>
      <c r="AB17" s="4" t="n">
        <v>1918873360.30626</v>
      </c>
      <c r="AC17" s="4" t="n">
        <v>2525897429.64801</v>
      </c>
      <c r="AD17" s="4" t="n">
        <v>3235146390.13905</v>
      </c>
      <c r="AE17" s="4" t="n">
        <v>4258759346.45061</v>
      </c>
      <c r="AF17" s="4" t="n">
        <v>4743854760.52304</v>
      </c>
      <c r="AG17" s="4" t="n">
        <v>4041161744.37482</v>
      </c>
      <c r="AH17" s="4" t="n">
        <v>3679053226.00621</v>
      </c>
      <c r="AI17" s="4" t="n">
        <v>3440011507.91993</v>
      </c>
      <c r="AJ17" s="4" t="n">
        <v>2941704188.2077</v>
      </c>
      <c r="AK17" s="4" t="n">
        <v>2660544842.14233</v>
      </c>
      <c r="AL17" s="4" t="n">
        <v>2174363140.43471</v>
      </c>
      <c r="AM17" s="4" t="n">
        <v>2009249506.45216</v>
      </c>
      <c r="AN17" s="4" t="n">
        <v>1956248628.83558</v>
      </c>
      <c r="AO17" s="4" t="n">
        <v>1841809327.5094</v>
      </c>
      <c r="AP17" s="4" t="n">
        <v>1831928352.95501</v>
      </c>
      <c r="AQ17" s="4" t="n">
        <v>1856927017.93919</v>
      </c>
      <c r="AR17" s="4" t="n">
        <v>1952664005.45288</v>
      </c>
      <c r="AS17" s="4" t="n">
        <v>2266131829.38709</v>
      </c>
      <c r="AT17" s="4" t="n">
        <v>2489499881.69665</v>
      </c>
      <c r="AU17" s="4" t="n">
        <v>2549043341.71541</v>
      </c>
      <c r="AV17" s="4" t="n">
        <v>2410117179.4506</v>
      </c>
      <c r="AW17" s="4" t="n">
        <v>1179979457.05931</v>
      </c>
      <c r="AX17" s="4"/>
    </row>
    <row r="18">
      <c r="N18" t="s">
        <v>63</v>
      </c>
      <c r="O18" t="s">
        <v>66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1707831728.56343</v>
      </c>
      <c r="AA18" s="4" t="n">
        <v>1902581195.03589</v>
      </c>
      <c r="AB18" s="4" t="n">
        <v>3128732001.51221</v>
      </c>
      <c r="AC18" s="4" t="n">
        <v>3090506828.37947</v>
      </c>
      <c r="AD18" s="4" t="n">
        <v>3688629614.64453</v>
      </c>
      <c r="AE18" s="4" t="n">
        <v>4764558740.36885</v>
      </c>
      <c r="AF18" s="4" t="n">
        <v>6025686014.19729</v>
      </c>
      <c r="AG18" s="4" t="n">
        <v>7560153454.00583</v>
      </c>
      <c r="AH18" s="4" t="n">
        <v>9169662733.64855</v>
      </c>
      <c r="AI18" s="4" t="n">
        <v>10887142071.6449</v>
      </c>
      <c r="AJ18" s="4" t="n">
        <v>12423459230.6142</v>
      </c>
      <c r="AK18" s="4" t="n">
        <v>12998969896.5514</v>
      </c>
      <c r="AL18" s="4" t="n">
        <v>13746955874.9559</v>
      </c>
      <c r="AM18" s="4" t="n">
        <v>12430906091.5852</v>
      </c>
      <c r="AN18" s="4" t="n">
        <v>11912898634.1889</v>
      </c>
      <c r="AO18" s="4" t="n">
        <v>11558463481.5316</v>
      </c>
      <c r="AP18" s="4" t="n">
        <v>12800461633.0566</v>
      </c>
      <c r="AQ18" s="4" t="n">
        <v>13920884965.7048</v>
      </c>
      <c r="AR18" s="4" t="n">
        <v>15257264812.9929</v>
      </c>
      <c r="AS18" s="4" t="n">
        <v>16226754100.477</v>
      </c>
      <c r="AT18" s="4" t="n">
        <v>16888644074.5102</v>
      </c>
      <c r="AU18" s="4" t="n">
        <v>18585746962.6978</v>
      </c>
      <c r="AV18" s="4" t="n">
        <v>18538313854.4563</v>
      </c>
      <c r="AW18" s="4" t="n">
        <v>8080895205.77956</v>
      </c>
      <c r="AX18" s="4"/>
    </row>
    <row r="19">
      <c r="N19" t="s">
        <v>63</v>
      </c>
      <c r="O19" t="s">
        <v>67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6667404302.77363</v>
      </c>
      <c r="AA19" s="4" t="n">
        <v>7251871309.20576</v>
      </c>
      <c r="AB19" s="4" t="n">
        <v>8395231771.12258</v>
      </c>
      <c r="AC19" s="4" t="n">
        <v>10068828904.1224</v>
      </c>
      <c r="AD19" s="4" t="n">
        <v>10754890909.6037</v>
      </c>
      <c r="AE19" s="4" t="n">
        <v>13566283563.0776</v>
      </c>
      <c r="AF19" s="4" t="n">
        <v>15371547994.0391</v>
      </c>
      <c r="AG19" s="4" t="n">
        <v>16316554340.3281</v>
      </c>
      <c r="AH19" s="4" t="n">
        <v>19085018036.2278</v>
      </c>
      <c r="AI19" s="4" t="n">
        <v>20869358464.8696</v>
      </c>
      <c r="AJ19" s="4" t="n">
        <v>21125471139.0325</v>
      </c>
      <c r="AK19" s="4" t="n">
        <v>19669109150.9844</v>
      </c>
      <c r="AL19" s="4" t="n">
        <v>18697101934.7975</v>
      </c>
      <c r="AM19" s="4" t="n">
        <v>13177752739.9234</v>
      </c>
      <c r="AN19" s="4" t="n">
        <v>12686066328.6031</v>
      </c>
      <c r="AO19" s="4" t="n">
        <v>11349148618.4982</v>
      </c>
      <c r="AP19" s="4" t="n">
        <v>11054490505.4064</v>
      </c>
      <c r="AQ19" s="4" t="n">
        <v>10514227935.4919</v>
      </c>
      <c r="AR19" s="4" t="n">
        <v>11753356496.9474</v>
      </c>
      <c r="AS19" s="4" t="n">
        <v>12199850451.8126</v>
      </c>
      <c r="AT19" s="4" t="n">
        <v>11935406288.3519</v>
      </c>
      <c r="AU19" s="4" t="n">
        <v>13256006402.9679</v>
      </c>
      <c r="AV19" s="4" t="n">
        <v>12525412124.9263</v>
      </c>
      <c r="AW19" s="4" t="n">
        <v>6719468253.2884</v>
      </c>
      <c r="AX19" s="4"/>
    </row>
    <row r="20">
      <c r="N20" t="s">
        <v>63</v>
      </c>
      <c r="O20" t="s">
        <v>68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293871826.752634</v>
      </c>
      <c r="AA20" s="4" t="n">
        <v>44862754.1885141</v>
      </c>
      <c r="AB20" s="4" t="n">
        <v>51287564.9877186</v>
      </c>
      <c r="AC20" s="4" t="n">
        <v>47938680.1114557</v>
      </c>
      <c r="AD20" s="4" t="n">
        <v>57178082.1408398</v>
      </c>
      <c r="AE20" s="4" t="n">
        <v>34822582.8416819</v>
      </c>
      <c r="AF20" s="4" t="n">
        <v>14957893.4582846</v>
      </c>
      <c r="AG20" s="4" t="n">
        <v>20376121.9811868</v>
      </c>
      <c r="AH20" s="4" t="n">
        <v>6441204.58431429</v>
      </c>
      <c r="AI20" s="4" t="n">
        <v>2423056.76810521</v>
      </c>
      <c r="AJ20" s="4" t="n">
        <v>134676175.169739</v>
      </c>
      <c r="AK20" s="4" t="n">
        <v>90760138.1278208</v>
      </c>
      <c r="AL20" s="4" t="n">
        <v>134383958.933215</v>
      </c>
      <c r="AM20" s="4" t="n">
        <v>97522718.8670603</v>
      </c>
      <c r="AN20" s="4" t="n">
        <v>90284000.8320115</v>
      </c>
      <c r="AO20" s="4" t="n">
        <v>110899863.631328</v>
      </c>
      <c r="AP20" s="4" t="n">
        <v>2780371.37975161</v>
      </c>
      <c r="AQ20" s="4" t="n">
        <v>41429473.1201462</v>
      </c>
      <c r="AR20" s="4"/>
      <c r="AS20" s="4"/>
      <c r="AT20" s="4" t="n">
        <v>97772.0343696636</v>
      </c>
      <c r="AU20" s="4"/>
      <c r="AV20" s="4"/>
      <c r="AW20" s="4"/>
      <c r="AX20" s="4"/>
    </row>
    <row r="21">
      <c r="N21"/>
      <c r="O21"/>
      <c r="P21" s="4" t="n">
        <v>15450802838.8303</v>
      </c>
      <c r="Q21" s="4" t="n">
        <v>15213380754.9149</v>
      </c>
      <c r="R21" s="4" t="n">
        <v>16450972910.3526</v>
      </c>
      <c r="S21" s="4" t="n">
        <v>15672825316.8589</v>
      </c>
      <c r="T21" s="4" t="n">
        <v>15151635589.1872</v>
      </c>
      <c r="U21" s="4" t="n">
        <v>15564950505.6706</v>
      </c>
      <c r="V21" s="4" t="n">
        <v>15982498775.8522</v>
      </c>
      <c r="W21" s="4" t="n">
        <v>16393504944.5084</v>
      </c>
      <c r="X21" s="4" t="n">
        <v>18043129720.7719</v>
      </c>
      <c r="Y21" s="4" t="n">
        <v>18614354149.9422</v>
      </c>
      <c r="Z21" s="4" t="n">
        <v>0</v>
      </c>
      <c r="AA21" s="4" t="n">
        <v>0</v>
      </c>
      <c r="AB21" s="4" t="n">
        <v>179775.026093825</v>
      </c>
      <c r="AC21" s="4" t="n">
        <v>0</v>
      </c>
      <c r="AD21" s="4" t="n">
        <v>0</v>
      </c>
      <c r="AE21" s="4" t="n">
        <v>312630.644886058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58</v>
      </c>
      <c r="N1" t="s">
        <v>59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60</v>
      </c>
      <c r="N2" t="s">
        <v>61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6271017175.4697</v>
      </c>
      <c r="Z2" s="5" t="n">
        <v>5462701070.0159</v>
      </c>
      <c r="AA2" s="5" t="n">
        <v>6870303597.4269</v>
      </c>
      <c r="AB2" s="5" t="n">
        <v>7766156006.8904</v>
      </c>
      <c r="AC2" s="5" t="n">
        <v>8176281494.9251</v>
      </c>
      <c r="AD2" s="5" t="n">
        <v>9126333804.2327</v>
      </c>
      <c r="AE2" s="5" t="n">
        <v>9361270101.9756</v>
      </c>
      <c r="AF2" s="5" t="n">
        <v>9065766799.9883</v>
      </c>
      <c r="AG2" s="5" t="n">
        <v>9040425044.3047</v>
      </c>
      <c r="AH2" s="5" t="n">
        <v>10925233114.2902</v>
      </c>
      <c r="AI2" s="5" t="n">
        <v>11122529684.8693</v>
      </c>
      <c r="AJ2" s="5" t="n">
        <v>11141785269.072</v>
      </c>
      <c r="AK2" s="5" t="n">
        <v>11138064932.0544</v>
      </c>
      <c r="AL2" s="5" t="n">
        <v>10088368654.9534</v>
      </c>
      <c r="AM2" s="5" t="n">
        <v>9824107038.4001</v>
      </c>
      <c r="AN2" s="5" t="n">
        <v>10215391236.3396</v>
      </c>
      <c r="AO2" s="5" t="n">
        <v>9343548754.2237</v>
      </c>
      <c r="AP2" s="5" t="n">
        <v>9404790061.3202</v>
      </c>
      <c r="AQ2" s="5" t="n">
        <v>10759304071.8315</v>
      </c>
      <c r="AR2" s="5" t="n">
        <v>12409335974.5661</v>
      </c>
      <c r="AS2" s="5" t="n">
        <v>13179581963.7275</v>
      </c>
      <c r="AT2" s="5" t="n">
        <v>17507035081.1277</v>
      </c>
      <c r="AU2" s="5" t="n">
        <v>19436284053.7692</v>
      </c>
      <c r="AV2" s="5" t="n">
        <v>13282635696.7505</v>
      </c>
      <c r="AW2" s="5"/>
    </row>
    <row r="3">
      <c r="M3" t="s">
        <v>60</v>
      </c>
      <c r="N3" t="s">
        <v>62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180613800</v>
      </c>
      <c r="Z3" s="5" t="n">
        <v>207696935.6699</v>
      </c>
      <c r="AA3" s="5" t="n">
        <v>277660182.21</v>
      </c>
      <c r="AB3" s="5" t="n">
        <v>334222378.09</v>
      </c>
      <c r="AC3" s="5" t="n">
        <v>438331188.4861</v>
      </c>
      <c r="AD3" s="5" t="n">
        <v>626849177.5709</v>
      </c>
      <c r="AE3" s="5" t="n">
        <v>652063984.1709</v>
      </c>
      <c r="AF3" s="5" t="n">
        <v>699164742.5933</v>
      </c>
      <c r="AG3" s="5" t="n">
        <v>792044934.5504</v>
      </c>
      <c r="AH3" s="5" t="n">
        <v>918793300.3838</v>
      </c>
      <c r="AI3" s="5" t="n">
        <v>870467853.5533</v>
      </c>
      <c r="AJ3" s="5" t="n">
        <v>801172094.9453</v>
      </c>
      <c r="AK3" s="5" t="n">
        <v>596522964.0268</v>
      </c>
      <c r="AL3" s="5" t="n">
        <v>460475144.7347</v>
      </c>
      <c r="AM3" s="5" t="n">
        <v>483111976.1876</v>
      </c>
      <c r="AN3" s="5" t="n">
        <v>563521363.0512</v>
      </c>
      <c r="AO3" s="5" t="n">
        <v>591559178.4025</v>
      </c>
      <c r="AP3" s="5" t="n">
        <v>590133373.3203</v>
      </c>
      <c r="AQ3" s="5" t="n">
        <v>623049142.8178</v>
      </c>
      <c r="AR3" s="5" t="n">
        <v>723800769.9278</v>
      </c>
      <c r="AS3" s="5" t="n">
        <v>666123822.4483</v>
      </c>
      <c r="AT3" s="5" t="n">
        <v>711256682.1468</v>
      </c>
      <c r="AU3" s="5" t="n">
        <v>711489580.2949</v>
      </c>
      <c r="AV3" s="5" t="n">
        <v>565216046.2794</v>
      </c>
      <c r="AW3" s="5"/>
    </row>
    <row r="4">
      <c r="M4" t="s">
        <v>63</v>
      </c>
      <c r="N4" t="s">
        <v>64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1927173</v>
      </c>
      <c r="Z4" s="5" t="n">
        <v>3651959</v>
      </c>
      <c r="AA4" s="5" t="n">
        <v>439591</v>
      </c>
      <c r="AB4" s="5" t="n">
        <v>260024</v>
      </c>
      <c r="AC4" s="5" t="n">
        <v>662789</v>
      </c>
      <c r="AD4" s="5" t="n">
        <v>377782.5</v>
      </c>
      <c r="AE4" s="5" t="n">
        <v>30745.5903</v>
      </c>
      <c r="AF4" s="5" t="n">
        <v>726517.5613</v>
      </c>
      <c r="AG4" s="5" t="n">
        <v>553950.72</v>
      </c>
      <c r="AH4" s="5" t="n">
        <v>1619936.4727</v>
      </c>
      <c r="AI4" s="5" t="n">
        <v>84738935.1693</v>
      </c>
      <c r="AJ4" s="5" t="n">
        <v>299335439.1314</v>
      </c>
      <c r="AK4" s="5" t="n">
        <v>790223242.5627</v>
      </c>
      <c r="AL4" s="5" t="n">
        <v>983948827.3485</v>
      </c>
      <c r="AM4" s="5" t="n">
        <v>1201776519.2544</v>
      </c>
      <c r="AN4" s="5" t="n">
        <v>1640338311.9802</v>
      </c>
      <c r="AO4" s="5" t="n">
        <v>1837525425.3985</v>
      </c>
      <c r="AP4" s="5" t="n">
        <v>2132451977.5959</v>
      </c>
      <c r="AQ4" s="5" t="n">
        <v>1906189467.228</v>
      </c>
      <c r="AR4" s="5" t="n">
        <v>2012555086.0805</v>
      </c>
      <c r="AS4" s="5" t="n">
        <v>2069365412.0399</v>
      </c>
      <c r="AT4" s="5" t="n">
        <v>1771937599.0814</v>
      </c>
      <c r="AU4" s="5" t="n">
        <v>1358778972.4948</v>
      </c>
      <c r="AV4" s="5" t="n">
        <v>848864670.4563</v>
      </c>
      <c r="AW4" s="5"/>
    </row>
    <row r="5">
      <c r="M5" t="s">
        <v>63</v>
      </c>
      <c r="N5" t="s">
        <v>65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598093950.9453</v>
      </c>
      <c r="Z5" s="5" t="n">
        <v>916370419.4629</v>
      </c>
      <c r="AA5" s="5" t="n">
        <v>1235618524.4805</v>
      </c>
      <c r="AB5" s="5" t="n">
        <v>1657588846.8712</v>
      </c>
      <c r="AC5" s="5" t="n">
        <v>2174918553.6565</v>
      </c>
      <c r="AD5" s="5" t="n">
        <v>2949984735.5231</v>
      </c>
      <c r="AE5" s="5" t="n">
        <v>3392988156.1162</v>
      </c>
      <c r="AF5" s="5" t="n">
        <v>2969658602.8259</v>
      </c>
      <c r="AG5" s="5" t="n">
        <v>2759947259.6236</v>
      </c>
      <c r="AH5" s="5" t="n">
        <v>2606847439.0442</v>
      </c>
      <c r="AI5" s="5" t="n">
        <v>2248617845.3752</v>
      </c>
      <c r="AJ5" s="5" t="n">
        <v>2074688347.6369</v>
      </c>
      <c r="AK5" s="5" t="n">
        <v>1726644279.2421</v>
      </c>
      <c r="AL5" s="5" t="n">
        <v>1624727049.4162</v>
      </c>
      <c r="AM5" s="5" t="n">
        <v>1612472068.8563</v>
      </c>
      <c r="AN5" s="5" t="n">
        <v>1535548012.3237</v>
      </c>
      <c r="AO5" s="5" t="n">
        <v>1539966134.6575</v>
      </c>
      <c r="AP5" s="5" t="n">
        <v>1588850044.3354</v>
      </c>
      <c r="AQ5" s="5" t="n">
        <v>1709995922.6836</v>
      </c>
      <c r="AR5" s="5" t="n">
        <v>2023376978.097</v>
      </c>
      <c r="AS5" s="5" t="n">
        <v>2252470550.0335</v>
      </c>
      <c r="AT5" s="5" t="n">
        <v>2383870675.9671</v>
      </c>
      <c r="AU5" s="5" t="n">
        <v>2410117179.4506</v>
      </c>
      <c r="AV5" s="5" t="n">
        <v>1237137200.5873</v>
      </c>
      <c r="AW5" s="5"/>
    </row>
    <row r="6">
      <c r="M6" t="s">
        <v>63</v>
      </c>
      <c r="N6" t="s">
        <v>66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1057003135.3984</v>
      </c>
      <c r="Z6" s="5" t="n">
        <v>1206091135.6701</v>
      </c>
      <c r="AA6" s="5" t="n">
        <v>2014681791.5</v>
      </c>
      <c r="AB6" s="5" t="n">
        <v>2028106759.1153</v>
      </c>
      <c r="AC6" s="5" t="n">
        <v>2479785462.2314</v>
      </c>
      <c r="AD6" s="5" t="n">
        <v>3300345103.3939</v>
      </c>
      <c r="AE6" s="5" t="n">
        <v>4309803379.4762</v>
      </c>
      <c r="AF6" s="5" t="n">
        <v>5555599147.8499</v>
      </c>
      <c r="AG6" s="5" t="n">
        <v>6878885403.0467</v>
      </c>
      <c r="AH6" s="5" t="n">
        <v>8250297524.481</v>
      </c>
      <c r="AI6" s="5" t="n">
        <v>9496404240.5198</v>
      </c>
      <c r="AJ6" s="5" t="n">
        <v>10136574640.0809</v>
      </c>
      <c r="AK6" s="5" t="n">
        <v>10916347079.7894</v>
      </c>
      <c r="AL6" s="5" t="n">
        <v>10051927006.0261</v>
      </c>
      <c r="AM6" s="5" t="n">
        <v>9819414579.3114</v>
      </c>
      <c r="AN6" s="5" t="n">
        <v>9636489162.8508</v>
      </c>
      <c r="AO6" s="5" t="n">
        <v>10760397583.8317</v>
      </c>
      <c r="AP6" s="5" t="n">
        <v>11911183628.2584</v>
      </c>
      <c r="AQ6" s="5" t="n">
        <v>13361162262.7677</v>
      </c>
      <c r="AR6" s="5" t="n">
        <v>14488495439.8378</v>
      </c>
      <c r="AS6" s="5" t="n">
        <v>15280648811.2408</v>
      </c>
      <c r="AT6" s="5" t="n">
        <v>17381429515.2406</v>
      </c>
      <c r="AU6" s="5" t="n">
        <v>18538313854.4563</v>
      </c>
      <c r="AV6" s="5" t="n">
        <v>8472330609.9175</v>
      </c>
      <c r="AW6" s="5"/>
    </row>
    <row r="7">
      <c r="M7" t="s">
        <v>63</v>
      </c>
      <c r="N7" t="s">
        <v>67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4126558334.2503</v>
      </c>
      <c r="Z7" s="5" t="n">
        <v>4597132425.0834</v>
      </c>
      <c r="AA7" s="5" t="n">
        <v>5405934601.1509</v>
      </c>
      <c r="AB7" s="5" t="n">
        <v>6607544034.3013</v>
      </c>
      <c r="AC7" s="5" t="n">
        <v>7230279239.6493</v>
      </c>
      <c r="AD7" s="5" t="n">
        <v>9397180299.0491</v>
      </c>
      <c r="AE7" s="5" t="n">
        <v>10994324851.378</v>
      </c>
      <c r="AF7" s="5" t="n">
        <v>11990263946.4206</v>
      </c>
      <c r="AG7" s="5" t="n">
        <v>14317173466.4284</v>
      </c>
      <c r="AH7" s="5" t="n">
        <v>15814840602.5353</v>
      </c>
      <c r="AI7" s="5" t="n">
        <v>16148160506.9644</v>
      </c>
      <c r="AJ7" s="5" t="n">
        <v>15337937898.1212</v>
      </c>
      <c r="AK7" s="5" t="n">
        <v>14847218246.9347</v>
      </c>
      <c r="AL7" s="5" t="n">
        <v>10655845009.9496</v>
      </c>
      <c r="AM7" s="5" t="n">
        <v>10456711543.2085</v>
      </c>
      <c r="AN7" s="5" t="n">
        <v>9461979773.0459</v>
      </c>
      <c r="AO7" s="5" t="n">
        <v>9292689305.6482</v>
      </c>
      <c r="AP7" s="5" t="n">
        <v>8996331767.5234</v>
      </c>
      <c r="AQ7" s="5" t="n">
        <v>10292703522.7269</v>
      </c>
      <c r="AR7" s="5" t="n">
        <v>10892965810.8638</v>
      </c>
      <c r="AS7" s="5" t="n">
        <v>10799016848.6673</v>
      </c>
      <c r="AT7" s="5" t="n">
        <v>12397044972.645</v>
      </c>
      <c r="AU7" s="5" t="n">
        <v>12525412124.9263</v>
      </c>
      <c r="AV7" s="5" t="n">
        <v>7044956668.1656</v>
      </c>
      <c r="AW7" s="5"/>
    </row>
    <row r="8">
      <c r="M8" t="s">
        <v>63</v>
      </c>
      <c r="N8" t="s">
        <v>68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181881761</v>
      </c>
      <c r="Z8" s="5" t="n">
        <v>28439559</v>
      </c>
      <c r="AA8" s="5" t="n">
        <v>33025559</v>
      </c>
      <c r="AB8" s="5" t="n">
        <v>31459164</v>
      </c>
      <c r="AC8" s="5" t="n">
        <v>38439581</v>
      </c>
      <c r="AD8" s="5" t="n">
        <v>24121130</v>
      </c>
      <c r="AE8" s="5" t="n">
        <v>10698463.15</v>
      </c>
      <c r="AF8" s="5" t="n">
        <v>14973448.1719</v>
      </c>
      <c r="AG8" s="5" t="n">
        <v>4832054.2947</v>
      </c>
      <c r="AH8" s="5" t="n">
        <v>1836197.1511</v>
      </c>
      <c r="AI8" s="5" t="n">
        <v>102945514.3884</v>
      </c>
      <c r="AJ8" s="5" t="n">
        <v>70774601.5106</v>
      </c>
      <c r="AK8" s="5" t="n">
        <v>106713220.8043</v>
      </c>
      <c r="AL8" s="5" t="n">
        <v>78859195.32</v>
      </c>
      <c r="AM8" s="5" t="n">
        <v>74418163.1416</v>
      </c>
      <c r="AN8" s="5" t="n">
        <v>92459117.5767</v>
      </c>
      <c r="AO8" s="5" t="n">
        <v>2337251.7597</v>
      </c>
      <c r="AP8" s="5" t="n">
        <v>35448469.2009</v>
      </c>
      <c r="AQ8" s="5"/>
      <c r="AR8" s="5"/>
      <c r="AS8" s="5" t="n">
        <v>88463</v>
      </c>
      <c r="AT8" s="5"/>
      <c r="AU8" s="5"/>
      <c r="AV8" s="5"/>
      <c r="AW8" s="5"/>
    </row>
    <row r="9">
      <c r="M9"/>
      <c r="N9"/>
      <c r="O9" s="5" t="n">
        <v>7773865381</v>
      </c>
      <c r="P9" s="5" t="n">
        <v>7927436229</v>
      </c>
      <c r="Q9" s="5" t="n">
        <v>8786567450</v>
      </c>
      <c r="R9" s="5" t="n">
        <v>8567595442</v>
      </c>
      <c r="S9" s="5" t="n">
        <v>8463162454</v>
      </c>
      <c r="T9" s="5" t="n">
        <v>8878189431</v>
      </c>
      <c r="U9" s="5" t="n">
        <v>9287693638</v>
      </c>
      <c r="V9" s="5" t="n">
        <v>9695769466</v>
      </c>
      <c r="W9" s="5" t="n">
        <v>10804672536</v>
      </c>
      <c r="X9" s="5" t="n">
        <v>11285682035</v>
      </c>
      <c r="Y9" s="5" t="n">
        <v>0</v>
      </c>
      <c r="Z9" s="5" t="n">
        <v>0</v>
      </c>
      <c r="AA9" s="5" t="n">
        <v>115762.3828</v>
      </c>
      <c r="AB9" s="5" t="n">
        <v>0</v>
      </c>
      <c r="AC9" s="5" t="n">
        <v>0</v>
      </c>
      <c r="AD9" s="5" t="n">
        <v>216555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58</v>
      </c>
      <c r="N13" t="s">
        <v>59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60</v>
      </c>
      <c r="N14" t="s">
        <v>61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10132270893.025</v>
      </c>
      <c r="Z14" s="5" t="n">
        <v>8617286059.51508</v>
      </c>
      <c r="AA14" s="5" t="n">
        <v>10669346800.1068</v>
      </c>
      <c r="AB14" s="5" t="n">
        <v>11834366244.1246</v>
      </c>
      <c r="AC14" s="5" t="n">
        <v>12162049709.2165</v>
      </c>
      <c r="AD14" s="5" t="n">
        <v>13175274746.197</v>
      </c>
      <c r="AE14" s="5" t="n">
        <v>13088317345.8027</v>
      </c>
      <c r="AF14" s="5" t="n">
        <v>12336849071.0257</v>
      </c>
      <c r="AG14" s="5" t="n">
        <v>12051029166.4967</v>
      </c>
      <c r="AH14" s="5" t="n">
        <v>14417003111.4847</v>
      </c>
      <c r="AI14" s="5" t="n">
        <v>14550801606.7466</v>
      </c>
      <c r="AJ14" s="5" t="n">
        <v>14288034809.4936</v>
      </c>
      <c r="AK14" s="5" t="n">
        <v>14026165166.2599</v>
      </c>
      <c r="AL14" s="5" t="n">
        <v>12475972347.5743</v>
      </c>
      <c r="AM14" s="5" t="n">
        <v>11918591518.3235</v>
      </c>
      <c r="AN14" s="5" t="n">
        <v>12252826165.1527</v>
      </c>
      <c r="AO14" s="5" t="n">
        <v>11114992398.1197</v>
      </c>
      <c r="AP14" s="5" t="n">
        <v>10991602904.9906</v>
      </c>
      <c r="AQ14" s="5" t="n">
        <v>12286173028.8905</v>
      </c>
      <c r="AR14" s="5" t="n">
        <v>13898147274.5483</v>
      </c>
      <c r="AS14" s="5" t="n">
        <v>14566480231.6829</v>
      </c>
      <c r="AT14" s="5" t="n">
        <v>18720055436.1543</v>
      </c>
      <c r="AU14" s="5" t="n">
        <v>19436284053.7692</v>
      </c>
      <c r="AV14" s="5" t="n">
        <v>12668956402.1904</v>
      </c>
      <c r="AW14" s="5"/>
    </row>
    <row r="15">
      <c r="M15" t="s">
        <v>60</v>
      </c>
      <c r="N15" t="s">
        <v>62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291823144.062999</v>
      </c>
      <c r="Z15" s="5" t="n">
        <v>327637168.02593</v>
      </c>
      <c r="AA15" s="5" t="n">
        <v>431196778.216446</v>
      </c>
      <c r="AB15" s="5" t="n">
        <v>509300872.373675</v>
      </c>
      <c r="AC15" s="5" t="n">
        <v>652008581.991311</v>
      </c>
      <c r="AD15" s="5" t="n">
        <v>904953765.234168</v>
      </c>
      <c r="AE15" s="5" t="n">
        <v>911673337.231892</v>
      </c>
      <c r="AF15" s="5" t="n">
        <v>951435228.310437</v>
      </c>
      <c r="AG15" s="5" t="n">
        <v>1055808389.61283</v>
      </c>
      <c r="AH15" s="5" t="n">
        <v>1212445147.10798</v>
      </c>
      <c r="AI15" s="5" t="n">
        <v>1138770171.9812</v>
      </c>
      <c r="AJ15" s="5" t="n">
        <v>1027409387.68126</v>
      </c>
      <c r="AK15" s="5" t="n">
        <v>751201368.45562</v>
      </c>
      <c r="AL15" s="5" t="n">
        <v>569455317.201822</v>
      </c>
      <c r="AM15" s="5" t="n">
        <v>586110704.950923</v>
      </c>
      <c r="AN15" s="5" t="n">
        <v>675914327.906876</v>
      </c>
      <c r="AO15" s="5" t="n">
        <v>703712897.951053</v>
      </c>
      <c r="AP15" s="5" t="n">
        <v>689702976.698747</v>
      </c>
      <c r="AQ15" s="5" t="n">
        <v>711466979.932501</v>
      </c>
      <c r="AR15" s="5" t="n">
        <v>810638838.250951</v>
      </c>
      <c r="AS15" s="5" t="n">
        <v>736220581.066286</v>
      </c>
      <c r="AT15" s="5" t="n">
        <v>760537947.026586</v>
      </c>
      <c r="AU15" s="5" t="n">
        <v>711489580.2949</v>
      </c>
      <c r="AV15" s="5" t="n">
        <v>539102148.97213</v>
      </c>
      <c r="AW15" s="5"/>
    </row>
    <row r="16">
      <c r="M16" t="s">
        <v>63</v>
      </c>
      <c r="N16" t="s">
        <v>64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3113791.3272038</v>
      </c>
      <c r="Z16" s="5" t="n">
        <v>5760881.83798954</v>
      </c>
      <c r="AA16" s="5" t="n">
        <v>682669.806755314</v>
      </c>
      <c r="AB16" s="5" t="n">
        <v>396234.539395299</v>
      </c>
      <c r="AC16" s="5" t="n">
        <v>985884.936780269</v>
      </c>
      <c r="AD16" s="5" t="n">
        <v>545387.484018688</v>
      </c>
      <c r="AE16" s="5" t="n">
        <v>42986.4792327176</v>
      </c>
      <c r="AF16" s="5" t="n">
        <v>988657.407470408</v>
      </c>
      <c r="AG16" s="5" t="n">
        <v>738425.046478028</v>
      </c>
      <c r="AH16" s="5" t="n">
        <v>2137677.88046331</v>
      </c>
      <c r="AI16" s="5" t="n">
        <v>110857823.620179</v>
      </c>
      <c r="AJ16" s="5" t="n">
        <v>383862645.952854</v>
      </c>
      <c r="AK16" s="5" t="n">
        <v>995128129.169338</v>
      </c>
      <c r="AL16" s="5" t="n">
        <v>1216818970.56772</v>
      </c>
      <c r="AM16" s="5" t="n">
        <v>1457993421.01208</v>
      </c>
      <c r="AN16" s="5" t="n">
        <v>1967499797.48551</v>
      </c>
      <c r="AO16" s="5" t="n">
        <v>2185901917.13008</v>
      </c>
      <c r="AP16" s="5" t="n">
        <v>2492247588.60868</v>
      </c>
      <c r="AQ16" s="5" t="n">
        <v>2176699669.77941</v>
      </c>
      <c r="AR16" s="5" t="n">
        <v>2254011579.81509</v>
      </c>
      <c r="AS16" s="5" t="n">
        <v>2287126439.18201</v>
      </c>
      <c r="AT16" s="5" t="n">
        <v>1894710893.67768</v>
      </c>
      <c r="AU16" s="5" t="n">
        <v>1358778972.4948</v>
      </c>
      <c r="AV16" s="5" t="n">
        <v>809645747.041115</v>
      </c>
      <c r="AW16" s="5"/>
    </row>
    <row r="17">
      <c r="M17" t="s">
        <v>63</v>
      </c>
      <c r="N17" t="s">
        <v>65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966358369.12749</v>
      </c>
      <c r="Z17" s="5" t="n">
        <v>1445553388.29233</v>
      </c>
      <c r="AA17" s="5" t="n">
        <v>1918873360.30626</v>
      </c>
      <c r="AB17" s="5" t="n">
        <v>2525897429.64801</v>
      </c>
      <c r="AC17" s="5" t="n">
        <v>3235146390.13905</v>
      </c>
      <c r="AD17" s="5" t="n">
        <v>4258759346.45061</v>
      </c>
      <c r="AE17" s="5" t="n">
        <v>4743854760.52304</v>
      </c>
      <c r="AF17" s="5" t="n">
        <v>4041161744.37482</v>
      </c>
      <c r="AG17" s="5" t="n">
        <v>3679053226.00621</v>
      </c>
      <c r="AH17" s="5" t="n">
        <v>3440011507.91993</v>
      </c>
      <c r="AI17" s="5" t="n">
        <v>2941704188.2077</v>
      </c>
      <c r="AJ17" s="5" t="n">
        <v>2660544842.14233</v>
      </c>
      <c r="AK17" s="5" t="n">
        <v>2174363140.43471</v>
      </c>
      <c r="AL17" s="5" t="n">
        <v>2009249506.45216</v>
      </c>
      <c r="AM17" s="5" t="n">
        <v>1956248628.83558</v>
      </c>
      <c r="AN17" s="5" t="n">
        <v>1841809327.5094</v>
      </c>
      <c r="AO17" s="5" t="n">
        <v>1831928352.95501</v>
      </c>
      <c r="AP17" s="5" t="n">
        <v>1856927017.93919</v>
      </c>
      <c r="AQ17" s="5" t="n">
        <v>1952664005.45288</v>
      </c>
      <c r="AR17" s="5" t="n">
        <v>2266131829.38709</v>
      </c>
      <c r="AS17" s="5" t="n">
        <v>2489499881.69665</v>
      </c>
      <c r="AT17" s="5" t="n">
        <v>2549043341.71541</v>
      </c>
      <c r="AU17" s="5" t="n">
        <v>2410117179.4506</v>
      </c>
      <c r="AV17" s="5" t="n">
        <v>1179979457.05931</v>
      </c>
      <c r="AW17" s="5"/>
    </row>
    <row r="18">
      <c r="M18" t="s">
        <v>63</v>
      </c>
      <c r="N18" t="s">
        <v>66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1707831728.56343</v>
      </c>
      <c r="Z18" s="5" t="n">
        <v>1902581195.03589</v>
      </c>
      <c r="AA18" s="5" t="n">
        <v>3128732001.51221</v>
      </c>
      <c r="AB18" s="5" t="n">
        <v>3090506828.37947</v>
      </c>
      <c r="AC18" s="5" t="n">
        <v>3688629614.64453</v>
      </c>
      <c r="AD18" s="5" t="n">
        <v>4764558740.36885</v>
      </c>
      <c r="AE18" s="5" t="n">
        <v>6025686014.19729</v>
      </c>
      <c r="AF18" s="5" t="n">
        <v>7560153454.00583</v>
      </c>
      <c r="AG18" s="5" t="n">
        <v>9169662733.64855</v>
      </c>
      <c r="AH18" s="5" t="n">
        <v>10887142071.6449</v>
      </c>
      <c r="AI18" s="5" t="n">
        <v>12423459230.6142</v>
      </c>
      <c r="AJ18" s="5" t="n">
        <v>12998969896.5514</v>
      </c>
      <c r="AK18" s="5" t="n">
        <v>13746955874.9559</v>
      </c>
      <c r="AL18" s="5" t="n">
        <v>12430906091.5852</v>
      </c>
      <c r="AM18" s="5" t="n">
        <v>11912898634.1889</v>
      </c>
      <c r="AN18" s="5" t="n">
        <v>11558463481.5316</v>
      </c>
      <c r="AO18" s="5" t="n">
        <v>12800461633.0566</v>
      </c>
      <c r="AP18" s="5" t="n">
        <v>13920884965.7048</v>
      </c>
      <c r="AQ18" s="5" t="n">
        <v>15257264812.9929</v>
      </c>
      <c r="AR18" s="5" t="n">
        <v>16226754100.477</v>
      </c>
      <c r="AS18" s="5" t="n">
        <v>16888644074.5102</v>
      </c>
      <c r="AT18" s="5" t="n">
        <v>18585746962.6978</v>
      </c>
      <c r="AU18" s="5" t="n">
        <v>18538313854.4563</v>
      </c>
      <c r="AV18" s="5" t="n">
        <v>8080895205.77956</v>
      </c>
      <c r="AW18" s="5"/>
    </row>
    <row r="19">
      <c r="M19" t="s">
        <v>63</v>
      </c>
      <c r="N19" t="s">
        <v>67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6667404302.77363</v>
      </c>
      <c r="Z19" s="5" t="n">
        <v>7251871309.20576</v>
      </c>
      <c r="AA19" s="5" t="n">
        <v>8395231771.12258</v>
      </c>
      <c r="AB19" s="5" t="n">
        <v>10068828904.1224</v>
      </c>
      <c r="AC19" s="5" t="n">
        <v>10754890909.6037</v>
      </c>
      <c r="AD19" s="5" t="n">
        <v>13566283563.0776</v>
      </c>
      <c r="AE19" s="5" t="n">
        <v>15371547994.0391</v>
      </c>
      <c r="AF19" s="5" t="n">
        <v>16316554340.3281</v>
      </c>
      <c r="AG19" s="5" t="n">
        <v>19085018036.2278</v>
      </c>
      <c r="AH19" s="5" t="n">
        <v>20869358464.8696</v>
      </c>
      <c r="AI19" s="5" t="n">
        <v>21125471139.0325</v>
      </c>
      <c r="AJ19" s="5" t="n">
        <v>19669109150.9844</v>
      </c>
      <c r="AK19" s="5" t="n">
        <v>18697101934.7975</v>
      </c>
      <c r="AL19" s="5" t="n">
        <v>13177752739.9234</v>
      </c>
      <c r="AM19" s="5" t="n">
        <v>12686066328.6031</v>
      </c>
      <c r="AN19" s="5" t="n">
        <v>11349148618.4982</v>
      </c>
      <c r="AO19" s="5" t="n">
        <v>11054490505.4064</v>
      </c>
      <c r="AP19" s="5" t="n">
        <v>10514227935.4919</v>
      </c>
      <c r="AQ19" s="5" t="n">
        <v>11753356496.9474</v>
      </c>
      <c r="AR19" s="5" t="n">
        <v>12199850451.8126</v>
      </c>
      <c r="AS19" s="5" t="n">
        <v>11935406288.3519</v>
      </c>
      <c r="AT19" s="5" t="n">
        <v>13256006402.9679</v>
      </c>
      <c r="AU19" s="5" t="n">
        <v>12525412124.9263</v>
      </c>
      <c r="AV19" s="5" t="n">
        <v>6719468253.2884</v>
      </c>
      <c r="AW19" s="5"/>
    </row>
    <row r="20">
      <c r="M20" t="s">
        <v>63</v>
      </c>
      <c r="N20" t="s">
        <v>68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293871826.752634</v>
      </c>
      <c r="Z20" s="5" t="n">
        <v>44862754.1885141</v>
      </c>
      <c r="AA20" s="5" t="n">
        <v>51287564.9877186</v>
      </c>
      <c r="AB20" s="5" t="n">
        <v>47938680.1114557</v>
      </c>
      <c r="AC20" s="5" t="n">
        <v>57178082.1408398</v>
      </c>
      <c r="AD20" s="5" t="n">
        <v>34822582.8416819</v>
      </c>
      <c r="AE20" s="5" t="n">
        <v>14957893.4582846</v>
      </c>
      <c r="AF20" s="5" t="n">
        <v>20376121.9811868</v>
      </c>
      <c r="AG20" s="5" t="n">
        <v>6441204.58431429</v>
      </c>
      <c r="AH20" s="5" t="n">
        <v>2423056.76810521</v>
      </c>
      <c r="AI20" s="5" t="n">
        <v>134676175.169739</v>
      </c>
      <c r="AJ20" s="5" t="n">
        <v>90760138.1278208</v>
      </c>
      <c r="AK20" s="5" t="n">
        <v>134383958.933215</v>
      </c>
      <c r="AL20" s="5" t="n">
        <v>97522718.8670603</v>
      </c>
      <c r="AM20" s="5" t="n">
        <v>90284000.8320115</v>
      </c>
      <c r="AN20" s="5" t="n">
        <v>110899863.631328</v>
      </c>
      <c r="AO20" s="5" t="n">
        <v>2780371.37975161</v>
      </c>
      <c r="AP20" s="5" t="n">
        <v>41429473.1201462</v>
      </c>
      <c r="AQ20" s="5"/>
      <c r="AR20" s="5"/>
      <c r="AS20" s="5" t="n">
        <v>97772.0343696636</v>
      </c>
      <c r="AT20" s="5"/>
      <c r="AU20" s="5"/>
      <c r="AV20" s="5"/>
      <c r="AW20" s="5"/>
    </row>
    <row r="21">
      <c r="M21"/>
      <c r="N21"/>
      <c r="O21" s="5" t="n">
        <v>15450802838.8303</v>
      </c>
      <c r="P21" s="5" t="n">
        <v>15213380754.9149</v>
      </c>
      <c r="Q21" s="5" t="n">
        <v>16450972910.3526</v>
      </c>
      <c r="R21" s="5" t="n">
        <v>15672825316.8589</v>
      </c>
      <c r="S21" s="5" t="n">
        <v>15151635589.1872</v>
      </c>
      <c r="T21" s="5" t="n">
        <v>15564950505.6706</v>
      </c>
      <c r="U21" s="5" t="n">
        <v>15982498775.8522</v>
      </c>
      <c r="V21" s="5" t="n">
        <v>16393504944.5084</v>
      </c>
      <c r="W21" s="5" t="n">
        <v>18043129720.7719</v>
      </c>
      <c r="X21" s="5" t="n">
        <v>18614354149.9422</v>
      </c>
      <c r="Y21" s="5" t="n">
        <v>0</v>
      </c>
      <c r="Z21" s="5" t="n">
        <v>0</v>
      </c>
      <c r="AA21" s="5" t="n">
        <v>179775.026093825</v>
      </c>
      <c r="AB21" s="5" t="n">
        <v>0</v>
      </c>
      <c r="AC21" s="5" t="n">
        <v>0</v>
      </c>
      <c r="AD21" s="5" t="n">
        <v>312630.644886058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69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 t="n">
        <v>59702802.75</v>
      </c>
      <c r="AJ2" s="6" t="n">
        <v>91090785.6719</v>
      </c>
      <c r="AK2" s="6" t="n">
        <v>271492142.375</v>
      </c>
      <c r="AL2" s="6"/>
      <c r="AM2" s="6"/>
    </row>
    <row r="3">
      <c r="A3" t="str">
        <f>M3</f>
      </c>
      <c r="M3" t="s">
        <v>72</v>
      </c>
      <c r="N3" s="6"/>
      <c r="O3" s="6" t="n">
        <v>27528836</v>
      </c>
      <c r="P3" s="6" t="n">
        <v>127260090</v>
      </c>
      <c r="Q3" s="6"/>
      <c r="R3" s="6" t="n">
        <v>20000</v>
      </c>
      <c r="S3" s="6"/>
      <c r="T3" s="6"/>
      <c r="U3" s="6"/>
      <c r="V3" s="6"/>
      <c r="W3" s="6" t="n">
        <v>-165012.0156</v>
      </c>
      <c r="X3" s="6" t="n">
        <v>-84608.1719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>
      <c r="A4" t="str">
        <f>M4</f>
      </c>
      <c r="M4" t="s">
        <v>73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 t="n">
        <v>909692.2024</v>
      </c>
      <c r="AI4" s="6" t="n">
        <v>3439224.2188</v>
      </c>
      <c r="AJ4" s="6" t="n">
        <v>11462197.2188</v>
      </c>
      <c r="AK4" s="6" t="n">
        <v>241489502.7929</v>
      </c>
      <c r="AL4" s="6"/>
      <c r="AM4" s="6"/>
    </row>
    <row r="5">
      <c r="A5" t="str">
        <f>M5</f>
      </c>
      <c r="M5" t="s">
        <v>74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 t="n">
        <v>1090125576.75</v>
      </c>
      <c r="AJ5" s="6" t="n">
        <v>2028271250</v>
      </c>
      <c r="AK5" s="6" t="n">
        <v>2640754000</v>
      </c>
      <c r="AL5" s="6"/>
      <c r="AM5" s="6"/>
    </row>
    <row r="6">
      <c r="A6" t="str">
        <f>M6</f>
      </c>
      <c r="M6" t="s">
        <v>80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 t="n">
        <v>71524469.625</v>
      </c>
      <c r="AJ6" s="6" t="n">
        <v>81518233.375</v>
      </c>
      <c r="AK6" s="6" t="n">
        <v>51339084.5</v>
      </c>
      <c r="AL6" s="6"/>
      <c r="AM6" s="6"/>
    </row>
    <row r="7">
      <c r="A7" t="str">
        <f>M7</f>
      </c>
      <c r="M7" t="s">
        <v>76</v>
      </c>
      <c r="N7" s="6" t="n">
        <v>36562699</v>
      </c>
      <c r="O7" s="6" t="n">
        <v>14247416</v>
      </c>
      <c r="P7" s="6" t="n">
        <v>99829898</v>
      </c>
      <c r="Q7" s="6" t="n">
        <v>147096715</v>
      </c>
      <c r="R7" s="6" t="n">
        <v>83464648</v>
      </c>
      <c r="S7" s="6" t="n">
        <v>34861292</v>
      </c>
      <c r="T7" s="6" t="n">
        <v>21857751.1992</v>
      </c>
      <c r="U7" s="6" t="n">
        <v>51816068.6336</v>
      </c>
      <c r="V7" s="6" t="n">
        <v>78242746.8925</v>
      </c>
      <c r="W7" s="6" t="n">
        <v>24381571.0747</v>
      </c>
      <c r="X7" s="6" t="n">
        <v>54854953.0328</v>
      </c>
      <c r="Y7" s="6" t="n">
        <v>43969084.2569</v>
      </c>
      <c r="Z7" s="6" t="n">
        <v>58133197.2631</v>
      </c>
      <c r="AA7" s="6" t="n">
        <v>20894141.6732</v>
      </c>
      <c r="AB7" s="6" t="n">
        <v>10898292.8708</v>
      </c>
      <c r="AC7" s="6" t="n">
        <v>22142966.7102</v>
      </c>
      <c r="AD7" s="6" t="n">
        <v>29001648.7199</v>
      </c>
      <c r="AE7" s="6" t="n">
        <v>64432938.0879</v>
      </c>
      <c r="AF7" s="6" t="n">
        <v>1329510.0837</v>
      </c>
      <c r="AG7" s="6" t="n">
        <v>38839565.6596</v>
      </c>
      <c r="AH7" s="6" t="n">
        <v>48521306.3126</v>
      </c>
      <c r="AI7" s="6" t="n">
        <v>33754463.92</v>
      </c>
      <c r="AJ7" s="6" t="n">
        <v>106680564.0307</v>
      </c>
      <c r="AK7" s="6" t="n">
        <v>82811444.4219</v>
      </c>
      <c r="AL7" s="6"/>
      <c r="AM7" s="6"/>
    </row>
    <row r="8">
      <c r="A8" t="str">
        <f>M8</f>
      </c>
      <c r="M8" t="s">
        <v>77</v>
      </c>
      <c r="N8" s="6"/>
      <c r="O8" s="6"/>
      <c r="P8" s="6"/>
      <c r="Q8" s="6"/>
      <c r="R8" s="6"/>
      <c r="S8" s="6"/>
      <c r="T8" s="6" t="n">
        <v>1165866</v>
      </c>
      <c r="U8" s="6" t="n">
        <v>343000</v>
      </c>
      <c r="V8" s="6" t="n">
        <v>3656942</v>
      </c>
      <c r="W8" s="6" t="n">
        <v>8512102.3828</v>
      </c>
      <c r="X8" s="6" t="n">
        <v>16198362.7578</v>
      </c>
      <c r="Y8" s="6" t="n">
        <v>14506557.2519</v>
      </c>
      <c r="Z8" s="6" t="n">
        <v>19891644.9688</v>
      </c>
      <c r="AA8" s="6" t="n">
        <v>13993209.91</v>
      </c>
      <c r="AB8" s="6" t="n">
        <v>13930868.06</v>
      </c>
      <c r="AC8" s="6" t="n">
        <v>15517157.5335</v>
      </c>
      <c r="AD8" s="6" t="n">
        <v>31147299.1155</v>
      </c>
      <c r="AE8" s="6" t="n">
        <v>37952179.6505</v>
      </c>
      <c r="AF8" s="6" t="n">
        <v>136240567.4659</v>
      </c>
      <c r="AG8" s="6" t="n">
        <v>93480910.7661</v>
      </c>
      <c r="AH8" s="6" t="n">
        <v>137118474.8078</v>
      </c>
      <c r="AI8" s="6" t="n">
        <v>109600387.3954</v>
      </c>
      <c r="AJ8" s="6"/>
      <c r="AK8" s="6"/>
      <c r="AL8" s="6"/>
      <c r="AM8" s="6"/>
    </row>
    <row r="9">
      <c r="A9" t="str">
        <f>M9</f>
      </c>
      <c r="M9" t="s">
        <v>78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n">
        <v>24965901.6479</v>
      </c>
      <c r="AG9" s="6" t="n">
        <v>31108610.247</v>
      </c>
      <c r="AH9" s="6" t="n">
        <v>26047188.3093</v>
      </c>
      <c r="AI9" s="6" t="n">
        <v>27191633.2022</v>
      </c>
      <c r="AJ9" s="6" t="n">
        <v>23272464.2015</v>
      </c>
      <c r="AK9" s="6" t="n">
        <v>10151601.5951</v>
      </c>
      <c r="AL9" s="6"/>
      <c r="AM9" s="6"/>
    </row>
    <row r="10">
      <c r="A10" t="str">
        <f>M10</f>
      </c>
      <c r="M10" t="s">
        <v>79</v>
      </c>
      <c r="N10" s="6"/>
      <c r="O10" s="6" t="n">
        <v>7542155</v>
      </c>
      <c r="P10" s="6"/>
      <c r="Q10" s="6" t="n">
        <v>15916250</v>
      </c>
      <c r="R10" s="6" t="n">
        <v>558742</v>
      </c>
      <c r="S10" s="6" t="n">
        <v>16073180</v>
      </c>
      <c r="T10" s="6" t="n">
        <v>1000000</v>
      </c>
      <c r="U10" s="6"/>
      <c r="V10" s="6"/>
      <c r="W10" s="6"/>
      <c r="X10" s="6"/>
      <c r="Y10" s="6" t="n">
        <v>5136034</v>
      </c>
      <c r="Z10" s="6" t="n">
        <v>7102259</v>
      </c>
      <c r="AA10" s="6" t="n">
        <v>2208983.5</v>
      </c>
      <c r="AB10" s="6" t="n">
        <v>-5000.1</v>
      </c>
      <c r="AC10" s="6" t="n">
        <v>200291.7344</v>
      </c>
      <c r="AD10" s="6" t="n">
        <v>187760293.1446</v>
      </c>
      <c r="AE10" s="6" t="n">
        <v>2443759.6093</v>
      </c>
      <c r="AF10" s="6" t="n">
        <v>5794322.2656</v>
      </c>
      <c r="AG10" s="6" t="n">
        <v>21242987.1349</v>
      </c>
      <c r="AH10" s="6" t="n">
        <v>12049988.625</v>
      </c>
      <c r="AI10" s="6" t="n">
        <v>14550511.9219</v>
      </c>
      <c r="AJ10" s="6" t="n">
        <v>1270294.6919</v>
      </c>
      <c r="AK10" s="6" t="n">
        <v>7758040.9219</v>
      </c>
      <c r="AL10" s="6"/>
      <c r="AM10" s="6"/>
    </row>
    <row r="11">
      <c r="A11" t="str">
        <f>M11</f>
      </c>
      <c r="M11"/>
      <c r="N11" s="6" t="n">
        <v>12380532631.0637</v>
      </c>
      <c r="O11" s="6" t="n">
        <v>12372765096.9022</v>
      </c>
      <c r="P11" s="6" t="n">
        <v>15610689621.1511</v>
      </c>
      <c r="Q11" s="6" t="n">
        <v>18262324248.2682</v>
      </c>
      <c r="R11" s="6" t="n">
        <v>20454654918.9484</v>
      </c>
      <c r="S11" s="6" t="n">
        <v>25374474115.2697</v>
      </c>
      <c r="T11" s="6" t="n">
        <v>28697156064.658</v>
      </c>
      <c r="U11" s="6" t="n">
        <v>30243994136.7776</v>
      </c>
      <c r="V11" s="6" t="n">
        <v>33711962424.076</v>
      </c>
      <c r="W11" s="6" t="n">
        <v>38486739452.9164</v>
      </c>
      <c r="X11" s="6" t="n">
        <v>40002895873.221</v>
      </c>
      <c r="Y11" s="6" t="n">
        <v>39798656614.9895</v>
      </c>
      <c r="Z11" s="6" t="n">
        <v>40036606864.1825</v>
      </c>
      <c r="AA11" s="6" t="n">
        <v>33907054552.6653</v>
      </c>
      <c r="AB11" s="6" t="n">
        <v>33447187727.5291</v>
      </c>
      <c r="AC11" s="6" t="n">
        <v>33107866561.19</v>
      </c>
      <c r="AD11" s="6" t="n">
        <v>33120114392.9418</v>
      </c>
      <c r="AE11" s="6" t="n">
        <v>34554360444.2068</v>
      </c>
      <c r="AF11" s="6" t="n">
        <v>38484074088.5924</v>
      </c>
      <c r="AG11" s="6" t="n">
        <v>42365857985.5654</v>
      </c>
      <c r="AH11" s="6" t="n">
        <v>44022649220.9002</v>
      </c>
      <c r="AI11" s="6" t="n">
        <v>50742685456.4253</v>
      </c>
      <c r="AJ11" s="6" t="n">
        <v>52636829976.2023</v>
      </c>
      <c r="AK11" s="6" t="n">
        <v>34350609920.2947</v>
      </c>
      <c r="AL11" s="6"/>
      <c r="AM11" s="6"/>
    </row>
    <row r="12">
      <c r="A12" t="str">
        <f>M12</f>
      </c>
      <c r="M12" t="s">
        <v>171</v>
      </c>
      <c r="N12" s="6" t="str">
        <f>Sum(N2:N11)</f>
      </c>
      <c r="O12" s="6" t="str">
        <f>Sum(O2:O11)</f>
      </c>
      <c r="P12" s="6" t="str">
        <f>Sum(P2:P11)</f>
      </c>
      <c r="Q12" s="6" t="str">
        <f>Sum(Q2:Q11)</f>
      </c>
      <c r="R12" s="6" t="str">
        <f>Sum(R2:R11)</f>
      </c>
      <c r="S12" s="6" t="str">
        <f>Sum(S2:S11)</f>
      </c>
      <c r="T12" s="6" t="str">
        <f>Sum(T2:T11)</f>
      </c>
      <c r="U12" s="6" t="str">
        <f>Sum(U2:U11)</f>
      </c>
      <c r="V12" s="6" t="str">
        <f>Sum(V2:V11)</f>
      </c>
      <c r="W12" s="6" t="str">
        <f>Sum(W2:W11)</f>
      </c>
      <c r="X12" s="6" t="str">
        <f>Sum(X2:X11)</f>
      </c>
      <c r="Y12" s="6" t="str">
        <f>Sum(Y2:Y11)</f>
      </c>
      <c r="Z12" s="6" t="str">
        <f>Sum(Z2:Z11)</f>
      </c>
      <c r="AA12" s="6" t="str">
        <f>Sum(AA2:AA11)</f>
      </c>
      <c r="AB12" s="6" t="str">
        <f>Sum(AB2:AB11)</f>
      </c>
      <c r="AC12" s="6" t="str">
        <f>Sum(AC2:AC11)</f>
      </c>
      <c r="AD12" s="6" t="str">
        <f>Sum(AD2:AD11)</f>
      </c>
      <c r="AE12" s="6" t="str">
        <f>Sum(AE2:AE11)</f>
      </c>
      <c r="AF12" s="6" t="str">
        <f>Sum(AF2:AF11)</f>
      </c>
      <c r="AG12" s="6" t="str">
        <f>Sum(AG2:AG11)</f>
      </c>
      <c r="AH12" s="6" t="str">
        <f>Sum(AH2:AH11)</f>
      </c>
      <c r="AI12" s="6" t="str">
        <f>Sum(AI2:AI11)</f>
      </c>
      <c r="AJ12" s="6" t="str">
        <f>Sum(AJ2:AJ11)</f>
      </c>
      <c r="AK12" s="6" t="str">
        <f>Sum(AK2:AK11)</f>
      </c>
      <c r="AL12" s="6"/>
      <c r="AM12" s="6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69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6" t="str">
        <f>AC16</f>
      </c>
      <c r="C16" s="6" t="str">
        <f>AI16</f>
      </c>
      <c r="D16" s="6" t="str">
        <f>AJ16</f>
      </c>
      <c r="E16" s="6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AJ16/Sum(AJ$15:AJ$25)</f>
      </c>
      <c r="J16" s="7" t="str">
        <f>AK16/Sum(AK15:AK$25)</f>
      </c>
      <c r="M16" t="s">
        <v>70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 t="n">
        <v>63839466.3627871</v>
      </c>
      <c r="AJ16" s="6" t="n">
        <v>91090785.6719</v>
      </c>
      <c r="AK16" s="6" t="n">
        <v>258948765.426698</v>
      </c>
      <c r="AL16" s="6"/>
      <c r="AM16" s="6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AJ17/Sum(AJ$15:AJ$25)</f>
      </c>
      <c r="J17" s="7" t="str">
        <f>AK17/Sum(AK15:AK$25)</f>
      </c>
      <c r="M17" t="s">
        <v>72</v>
      </c>
      <c r="N17" s="6"/>
      <c r="O17" s="6" t="n">
        <v>43426109.4753234</v>
      </c>
      <c r="P17" s="6" t="n">
        <v>197630572.618556</v>
      </c>
      <c r="Q17" s="6"/>
      <c r="R17" s="6" t="n">
        <v>29749.5865737141</v>
      </c>
      <c r="S17" s="6"/>
      <c r="T17" s="6"/>
      <c r="U17" s="6"/>
      <c r="V17" s="6"/>
      <c r="W17" s="6" t="n">
        <v>-217750.844988915</v>
      </c>
      <c r="X17" s="6" t="n">
        <v>-110686.755487034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AJ18/Sum(AJ$15:AJ$25)</f>
      </c>
      <c r="J18" s="7" t="str">
        <f>AK18/Sum(AK15:AK$25)</f>
      </c>
      <c r="M18" t="s">
        <v>73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 t="n">
        <v>1005419.86230252</v>
      </c>
      <c r="AI18" s="6" t="n">
        <v>3677519.79332604</v>
      </c>
      <c r="AJ18" s="6" t="n">
        <v>11462197.2188</v>
      </c>
      <c r="AK18" s="6" t="n">
        <v>230332296.414509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AJ19/Sum(AJ$15:AJ$25)</f>
      </c>
      <c r="J19" s="7" t="str">
        <f>AK19/Sum(AK15:AK$25)</f>
      </c>
      <c r="M19" t="s">
        <v>74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 t="n">
        <v>1165657756.12847</v>
      </c>
      <c r="AJ19" s="6" t="n">
        <v>2028271250</v>
      </c>
      <c r="AK19" s="6" t="n">
        <v>2518746885.68734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AJ20/Sum(AJ$15:AJ$25)</f>
      </c>
      <c r="J20" s="7" t="str">
        <f>AK20/Sum(AK15:AK$25)</f>
      </c>
      <c r="M20" t="s">
        <v>80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 t="n">
        <v>76480228.1035521</v>
      </c>
      <c r="AJ20" s="6" t="n">
        <v>81518233.375</v>
      </c>
      <c r="AK20" s="6" t="n">
        <v>48967135.5977929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AJ21/Sum(AJ$15:AJ$25)</f>
      </c>
      <c r="J21" s="7" t="str">
        <f>AK21/Sum(AK15:AK$25)</f>
      </c>
      <c r="M21" t="s">
        <v>76</v>
      </c>
      <c r="N21" s="6" t="n">
        <v>59075451.4749652</v>
      </c>
      <c r="O21" s="6" t="n">
        <v>22474973.0412312</v>
      </c>
      <c r="P21" s="6" t="n">
        <v>155032421.446441</v>
      </c>
      <c r="Q21" s="6" t="n">
        <v>224151613.368714</v>
      </c>
      <c r="R21" s="6" t="n">
        <v>124151938.576029</v>
      </c>
      <c r="S21" s="6" t="n">
        <v>50327668.2575843</v>
      </c>
      <c r="T21" s="6" t="n">
        <v>30560082.2371694</v>
      </c>
      <c r="U21" s="6" t="n">
        <v>70512184.1637769</v>
      </c>
      <c r="V21" s="6" t="n">
        <v>104298815.625085</v>
      </c>
      <c r="W21" s="6" t="n">
        <v>32174067.3512094</v>
      </c>
      <c r="X21" s="6" t="n">
        <v>71762769.9221603</v>
      </c>
      <c r="Y21" s="6" t="n">
        <v>56385201.4046643</v>
      </c>
      <c r="Z21" s="6" t="n">
        <v>73207135.2994539</v>
      </c>
      <c r="AA21" s="6" t="n">
        <v>25839136.401221</v>
      </c>
      <c r="AB21" s="6" t="n">
        <v>13221792.1146832</v>
      </c>
      <c r="AC21" s="6" t="n">
        <v>26559327.5483849</v>
      </c>
      <c r="AD21" s="6" t="n">
        <v>34500072.0319362</v>
      </c>
      <c r="AE21" s="6" t="n">
        <v>75304314.5935601</v>
      </c>
      <c r="AF21" s="6" t="n">
        <v>1518182.8511342</v>
      </c>
      <c r="AG21" s="6" t="n">
        <v>43499346.3568854</v>
      </c>
      <c r="AH21" s="6" t="n">
        <v>53627243.3498355</v>
      </c>
      <c r="AI21" s="6" t="n">
        <v>36093229.5429757</v>
      </c>
      <c r="AJ21" s="6" t="n">
        <v>106680564.0307</v>
      </c>
      <c r="AK21" s="6" t="n">
        <v>78985421.4883062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AJ22/Sum(AJ$15:AJ$25)</f>
      </c>
      <c r="J22" s="7" t="str">
        <f>AK22/Sum(AK15:AK$25)</f>
      </c>
      <c r="M22" t="s">
        <v>77</v>
      </c>
      <c r="N22" s="6"/>
      <c r="O22" s="6"/>
      <c r="P22" s="6"/>
      <c r="Q22" s="6"/>
      <c r="R22" s="6"/>
      <c r="S22" s="6"/>
      <c r="T22" s="6" t="n">
        <v>1630037.80731221</v>
      </c>
      <c r="U22" s="6" t="n">
        <v>466760.211763583</v>
      </c>
      <c r="V22" s="6" t="n">
        <v>4874761.36201692</v>
      </c>
      <c r="W22" s="6" t="n">
        <v>11232621.3321332</v>
      </c>
      <c r="X22" s="6" t="n">
        <v>21191147.1149856</v>
      </c>
      <c r="Y22" s="6" t="n">
        <v>18602960.8339708</v>
      </c>
      <c r="Z22" s="6" t="n">
        <v>25049548.5044304</v>
      </c>
      <c r="AA22" s="6" t="n">
        <v>17304968.3117245</v>
      </c>
      <c r="AB22" s="6" t="n">
        <v>16900907.660493</v>
      </c>
      <c r="AC22" s="6" t="n">
        <v>18612016.8514851</v>
      </c>
      <c r="AD22" s="6" t="n">
        <v>37052516.3401372</v>
      </c>
      <c r="AE22" s="6" t="n">
        <v>44355619.3575047</v>
      </c>
      <c r="AF22" s="6" t="n">
        <v>155574670.468008</v>
      </c>
      <c r="AG22" s="6" t="n">
        <v>104696292.198793</v>
      </c>
      <c r="AH22" s="6" t="n">
        <v>151547564.875983</v>
      </c>
      <c r="AI22" s="6" t="n">
        <v>117194334.640798</v>
      </c>
      <c r="AJ22" s="6"/>
      <c r="AK22" s="6"/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AJ23/Sum(AJ$15:AJ$25)</f>
      </c>
      <c r="J23" s="7" t="str">
        <f>AK23/Sum(AK15:AK$25)</f>
      </c>
      <c r="M23" t="s">
        <v>78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 t="n">
        <v>28508850.1468616</v>
      </c>
      <c r="AG23" s="6" t="n">
        <v>34840868.8108265</v>
      </c>
      <c r="AH23" s="6" t="n">
        <v>28788155.3938932</v>
      </c>
      <c r="AI23" s="6" t="n">
        <v>29075676.0688441</v>
      </c>
      <c r="AJ23" s="6" t="n">
        <v>23272464.2015</v>
      </c>
      <c r="AK23" s="6" t="n">
        <v>9682581.15007938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AJ24/Sum(AJ$15:AJ$25)</f>
      </c>
      <c r="J24" s="7" t="str">
        <f>AK24/Sum(AK15:AK$25)</f>
      </c>
      <c r="M24" t="s">
        <v>79</v>
      </c>
      <c r="N24" s="6"/>
      <c r="O24" s="6" t="n">
        <v>11897577.0973338</v>
      </c>
      <c r="P24" s="6"/>
      <c r="Q24" s="6" t="n">
        <v>24253791.9101715</v>
      </c>
      <c r="R24" s="6" t="n">
        <v>831117.175068508</v>
      </c>
      <c r="S24" s="6" t="n">
        <v>23204121.9494802</v>
      </c>
      <c r="T24" s="6" t="n">
        <v>1398134.78333892</v>
      </c>
      <c r="U24" s="6"/>
      <c r="V24" s="6"/>
      <c r="W24" s="6"/>
      <c r="X24" s="6"/>
      <c r="Y24" s="6" t="n">
        <v>6586362.13160972</v>
      </c>
      <c r="Z24" s="6" t="n">
        <v>8943874.75699351</v>
      </c>
      <c r="AA24" s="6" t="n">
        <v>2731781.32211855</v>
      </c>
      <c r="AB24" s="6" t="n">
        <v>-6066.11361397323</v>
      </c>
      <c r="AC24" s="6" t="n">
        <v>240239.433531428</v>
      </c>
      <c r="AD24" s="6" t="n">
        <v>223357771.855962</v>
      </c>
      <c r="AE24" s="6" t="n">
        <v>2856080.25756506</v>
      </c>
      <c r="AF24" s="6" t="n">
        <v>6616603.21755329</v>
      </c>
      <c r="AG24" s="6" t="n">
        <v>23791616.5987679</v>
      </c>
      <c r="AH24" s="6" t="n">
        <v>13318018.855313</v>
      </c>
      <c r="AI24" s="6" t="n">
        <v>15558681.8978857</v>
      </c>
      <c r="AJ24" s="6" t="n">
        <v>1270294.6919</v>
      </c>
      <c r="AK24" s="6" t="n">
        <v>7399606.85890111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AJ25/Sum(AJ$15:AJ$25)</f>
      </c>
      <c r="J25" s="7" t="str">
        <f>AK25/Sum(AK15:AK$25)</f>
      </c>
      <c r="M25"/>
      <c r="N25" s="6" t="n">
        <v>20003598604.1574</v>
      </c>
      <c r="O25" s="6" t="n">
        <v>19517754096.4876</v>
      </c>
      <c r="P25" s="6" t="n">
        <v>24242867727.0199</v>
      </c>
      <c r="Q25" s="6" t="n">
        <v>27828829788.0201</v>
      </c>
      <c r="R25" s="6" t="n">
        <v>30425876367.3351</v>
      </c>
      <c r="S25" s="6" t="n">
        <v>36631978972.0918</v>
      </c>
      <c r="T25" s="6" t="n">
        <v>40122492076.9037</v>
      </c>
      <c r="U25" s="6" t="n">
        <v>41156539673.058</v>
      </c>
      <c r="V25" s="6" t="n">
        <v>44938577604.6357</v>
      </c>
      <c r="W25" s="6" t="n">
        <v>50787332099.8374</v>
      </c>
      <c r="X25" s="6" t="n">
        <v>52332897105.0905</v>
      </c>
      <c r="Y25" s="6" t="n">
        <v>51037116346.5634</v>
      </c>
      <c r="Z25" s="6" t="n">
        <v>50418099014.4452</v>
      </c>
      <c r="AA25" s="6" t="n">
        <v>41931801806.1366</v>
      </c>
      <c r="AB25" s="6" t="n">
        <v>40578076603.0845</v>
      </c>
      <c r="AC25" s="6" t="n">
        <v>39711149997.8823</v>
      </c>
      <c r="AD25" s="6" t="n">
        <v>39399357715.7706</v>
      </c>
      <c r="AE25" s="6" t="n">
        <v>40384506848.3455</v>
      </c>
      <c r="AF25" s="6" t="n">
        <v>43945406687.3121</v>
      </c>
      <c r="AG25" s="6" t="n">
        <v>47448705950.3257</v>
      </c>
      <c r="AH25" s="6" t="n">
        <v>48655188866.187</v>
      </c>
      <c r="AI25" s="6" t="n">
        <v>54258524091.701</v>
      </c>
      <c r="AJ25" s="6" t="n">
        <v>52636829976.2023</v>
      </c>
      <c r="AK25" s="6" t="n">
        <v>32763556074.5919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Sum(I$15:I$25)</f>
      </c>
      <c r="J26" s="7" t="str">
        <f>Sum(J$15:J$25)</f>
      </c>
      <c r="M26" t="s">
        <v>171</v>
      </c>
      <c r="N26" s="6" t="str">
        <f>Sum(N16:N25)</f>
      </c>
      <c r="O26" s="6" t="str">
        <f>Sum(O16:O25)</f>
      </c>
      <c r="P26" s="6" t="str">
        <f>Sum(P16:P25)</f>
      </c>
      <c r="Q26" s="6" t="str">
        <f>Sum(Q16:Q25)</f>
      </c>
      <c r="R26" s="6" t="str">
        <f>Sum(R16:R25)</f>
      </c>
      <c r="S26" s="6" t="str">
        <f>Sum(S16:S25)</f>
      </c>
      <c r="T26" s="6" t="str">
        <f>Sum(T16:T25)</f>
      </c>
      <c r="U26" s="6" t="str">
        <f>Sum(U16:U25)</f>
      </c>
      <c r="V26" s="6" t="str">
        <f>Sum(V16:V25)</f>
      </c>
      <c r="W26" s="6" t="str">
        <f>Sum(W16:W25)</f>
      </c>
      <c r="X26" s="6" t="str">
        <f>Sum(X16:X25)</f>
      </c>
      <c r="Y26" s="6" t="str">
        <f>Sum(Y16:Y25)</f>
      </c>
      <c r="Z26" s="6" t="str">
        <f>Sum(Z16:Z25)</f>
      </c>
      <c r="AA26" s="6" t="str">
        <f>Sum(AA16:AA25)</f>
      </c>
      <c r="AB26" s="6" t="str">
        <f>Sum(AB16:AB25)</f>
      </c>
      <c r="AC26" s="6" t="str">
        <f>Sum(AC16:AC25)</f>
      </c>
      <c r="AD26" s="6" t="str">
        <f>Sum(AD16:AD25)</f>
      </c>
      <c r="AE26" s="6" t="str">
        <f>Sum(AE16:AE25)</f>
      </c>
      <c r="AF26" s="6" t="str">
        <f>Sum(AF16:AF25)</f>
      </c>
      <c r="AG26" s="6" t="str">
        <f>Sum(AG16:AG25)</f>
      </c>
      <c r="AH26" s="6" t="str">
        <f>Sum(AH16:AH25)</f>
      </c>
      <c r="AI26" s="6" t="str">
        <f>Sum(AI16:AI25)</f>
      </c>
      <c r="AJ26" s="6" t="str">
        <f>Sum(AJ16:AJ25)</f>
      </c>
      <c r="AK26" s="6" t="str">
        <f>Sum(AK16:AK25)</f>
      </c>
      <c r="AL26" s="6"/>
      <c r="AM26" s="6"/>
    </row>
    <row r="27">
      <c r="M27" t="str">
        <f>Sum(A16:A25)</f>
      </c>
      <c r="N27" s="8" t="n">
        <v>20003598604.1574</v>
      </c>
      <c r="O27" s="8" t="n">
        <v>19517754096.4876</v>
      </c>
      <c r="P27" s="8" t="n">
        <v>24242867727.0199</v>
      </c>
      <c r="Q27" s="8" t="n">
        <v>27828829788.0201</v>
      </c>
      <c r="R27" s="8" t="n">
        <v>30425876367.3351</v>
      </c>
      <c r="S27" s="8" t="n">
        <v>36631978972.0918</v>
      </c>
      <c r="T27" s="8" t="n">
        <v>40122492076.9037</v>
      </c>
      <c r="U27" s="8" t="n">
        <v>41156539673.058</v>
      </c>
      <c r="V27" s="8" t="n">
        <v>44938577604.6357</v>
      </c>
      <c r="W27" s="8" t="n">
        <v>50787332099.8374</v>
      </c>
      <c r="X27" s="8" t="n">
        <v>52332897105.0905</v>
      </c>
      <c r="Y27" s="8" t="n">
        <v>51037116346.5634</v>
      </c>
      <c r="Z27" s="8" t="n">
        <v>50418099014.4452</v>
      </c>
      <c r="AA27" s="8" t="n">
        <v>41931801806.1366</v>
      </c>
      <c r="AB27" s="8" t="n">
        <v>40578076603.0845</v>
      </c>
      <c r="AC27" s="8" t="n">
        <v>39711149997.8823</v>
      </c>
      <c r="AD27" s="8" t="n">
        <v>39399357715.7706</v>
      </c>
      <c r="AE27" s="8" t="n">
        <v>40384506848.3455</v>
      </c>
      <c r="AF27" s="8" t="n">
        <v>43945406687.3121</v>
      </c>
      <c r="AG27" s="8" t="n">
        <v>47448705950.3257</v>
      </c>
      <c r="AH27" s="8" t="n">
        <v>48655188866.187</v>
      </c>
      <c r="AI27" s="8" t="n">
        <v>54258524091.701</v>
      </c>
      <c r="AJ27" s="8" t="n">
        <v>52636829976.2023</v>
      </c>
      <c r="AK27" s="8" t="n">
        <v>32763556074.5919</v>
      </c>
      <c r="AL27" s="8"/>
      <c r="AM27" s="8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82</v>
      </c>
      <c r="N2" s="9" t="n">
        <v>2253256588.7031</v>
      </c>
      <c r="O2" s="9" t="n">
        <v>2356725457.6617</v>
      </c>
      <c r="P2" s="9" t="n">
        <v>3261422140.6508</v>
      </c>
      <c r="Q2" s="9" t="n">
        <v>3458777754.0707</v>
      </c>
      <c r="R2" s="9" t="n">
        <v>3801833913.6511</v>
      </c>
      <c r="S2" s="9" t="n">
        <v>4290075733.6974</v>
      </c>
      <c r="T2" s="9" t="n">
        <v>5031018120.9797</v>
      </c>
      <c r="U2" s="9" t="n">
        <v>5697448972.4383</v>
      </c>
      <c r="V2" s="9" t="n">
        <v>6497537792.0791</v>
      </c>
      <c r="W2" s="9" t="n">
        <v>6936885686.2522</v>
      </c>
      <c r="X2" s="9" t="n">
        <v>8028949088.9648</v>
      </c>
      <c r="Y2" s="9" t="n">
        <v>8593677529.5314</v>
      </c>
      <c r="Z2" s="9" t="n">
        <v>9270707378.5505</v>
      </c>
      <c r="AA2" s="9" t="n">
        <v>8601177221.6034</v>
      </c>
      <c r="AB2" s="9" t="n">
        <v>8734352057.864</v>
      </c>
      <c r="AC2" s="9" t="n">
        <v>9061990090.0105</v>
      </c>
      <c r="AD2" s="9" t="n">
        <v>9998014888.3651</v>
      </c>
      <c r="AE2" s="9" t="n">
        <v>10159374957.9971</v>
      </c>
      <c r="AF2" s="9" t="n">
        <v>11465986304.5813</v>
      </c>
      <c r="AG2" s="9" t="n">
        <v>13479400425.8606</v>
      </c>
      <c r="AH2" s="9" t="n">
        <v>14664642751.3353</v>
      </c>
      <c r="AI2" s="9" t="n">
        <v>14976763159.3398</v>
      </c>
      <c r="AJ2" s="9" t="n">
        <v>14827213255.3454</v>
      </c>
      <c r="AK2" s="9" t="n">
        <v>10591498929.7813</v>
      </c>
      <c r="AL2" s="9"/>
      <c r="AM2" s="9"/>
    </row>
    <row r="3">
      <c r="A3" t="str">
        <f>M3</f>
      </c>
      <c r="M3" t="s">
        <v>83</v>
      </c>
      <c r="N3" s="9" t="n">
        <v>84876704.9297</v>
      </c>
      <c r="O3" s="9" t="n">
        <v>130342361</v>
      </c>
      <c r="P3" s="9" t="n">
        <v>172118252.21</v>
      </c>
      <c r="Q3" s="9" t="n">
        <v>222723895.3301</v>
      </c>
      <c r="R3" s="9" t="n">
        <v>338573357.855</v>
      </c>
      <c r="S3" s="9" t="n">
        <v>510641311.6821</v>
      </c>
      <c r="T3" s="9" t="n">
        <v>467425880.5427</v>
      </c>
      <c r="U3" s="9" t="n">
        <v>667911647.5891</v>
      </c>
      <c r="V3" s="9" t="n">
        <v>898466521.1004</v>
      </c>
      <c r="W3" s="9" t="n">
        <v>859729893.9835</v>
      </c>
      <c r="X3" s="9" t="n">
        <v>825540144.268</v>
      </c>
      <c r="Y3" s="9" t="n">
        <v>875349305.6998</v>
      </c>
      <c r="Z3" s="9" t="n">
        <v>915234334.3643</v>
      </c>
      <c r="AA3" s="9" t="n">
        <v>841989750.0914</v>
      </c>
      <c r="AB3" s="9" t="n">
        <v>706844558.8452</v>
      </c>
      <c r="AC3" s="9" t="n">
        <v>770617687.3089</v>
      </c>
      <c r="AD3" s="9" t="n">
        <v>765305328.3321</v>
      </c>
      <c r="AE3" s="9" t="n">
        <v>747297344.9113</v>
      </c>
      <c r="AF3" s="9" t="n">
        <v>752803679.1747</v>
      </c>
      <c r="AG3" s="9" t="n">
        <v>764256834.2896</v>
      </c>
      <c r="AH3" s="9" t="n">
        <v>670324625.9001</v>
      </c>
      <c r="AI3" s="9" t="n">
        <v>1763464353.9846</v>
      </c>
      <c r="AJ3" s="9" t="n">
        <v>1689957733.3889</v>
      </c>
      <c r="AK3" s="9" t="n">
        <v>413460627.7253</v>
      </c>
      <c r="AL3" s="9"/>
      <c r="AM3" s="9"/>
    </row>
    <row r="4">
      <c r="A4" t="str">
        <f>M4</f>
      </c>
      <c r="M4" t="s">
        <v>84</v>
      </c>
      <c r="N4" s="9" t="n">
        <v>847357944.54</v>
      </c>
      <c r="O4" s="9" t="n">
        <v>819650688.8401</v>
      </c>
      <c r="P4" s="9" t="n">
        <v>1081145589.5</v>
      </c>
      <c r="Q4" s="9" t="n">
        <v>1129871052.7808</v>
      </c>
      <c r="R4" s="9" t="n">
        <v>1249125836.5049</v>
      </c>
      <c r="S4" s="9" t="n">
        <v>1436048511.4066</v>
      </c>
      <c r="T4" s="9" t="n">
        <v>1243701900.6084</v>
      </c>
      <c r="U4" s="9" t="n">
        <v>1312785027.9232</v>
      </c>
      <c r="V4" s="9" t="n">
        <v>1265722127.6901</v>
      </c>
      <c r="W4" s="9" t="n">
        <v>1430104172.0184</v>
      </c>
      <c r="X4" s="9" t="n">
        <v>1504490848.8396</v>
      </c>
      <c r="Y4" s="9" t="n">
        <v>1559541009.641</v>
      </c>
      <c r="Z4" s="9" t="n">
        <v>1479418097.7856</v>
      </c>
      <c r="AA4" s="9" t="n">
        <v>943882871.334</v>
      </c>
      <c r="AB4" s="9" t="n">
        <v>904534831.942</v>
      </c>
      <c r="AC4" s="9" t="n">
        <v>867396712.4156</v>
      </c>
      <c r="AD4" s="9" t="n">
        <v>1090687871.3464</v>
      </c>
      <c r="AE4" s="9" t="n">
        <v>1076423766.0198</v>
      </c>
      <c r="AF4" s="9" t="n">
        <v>1195708942.1695</v>
      </c>
      <c r="AG4" s="9" t="n">
        <v>1328042946.5523</v>
      </c>
      <c r="AH4" s="9" t="n">
        <v>1394817257.5643</v>
      </c>
      <c r="AI4" s="9" t="n">
        <v>897059712.5896</v>
      </c>
      <c r="AJ4" s="9" t="n">
        <v>618603719.239</v>
      </c>
      <c r="AK4" s="9" t="n">
        <v>171316326.6353</v>
      </c>
      <c r="AL4" s="9"/>
      <c r="AM4" s="9"/>
    </row>
    <row r="5">
      <c r="A5" t="str">
        <f>M5</f>
      </c>
      <c r="M5" t="s">
        <v>85</v>
      </c>
      <c r="N5" s="9" t="n">
        <v>6470617305.3753</v>
      </c>
      <c r="O5" s="9" t="n">
        <v>5991035199.6333</v>
      </c>
      <c r="P5" s="9" t="n">
        <v>7724334097.0347</v>
      </c>
      <c r="Q5" s="9" t="n">
        <v>8705041600.4374</v>
      </c>
      <c r="R5" s="9" t="n">
        <v>9470816536.5868</v>
      </c>
      <c r="S5" s="9" t="n">
        <v>11258434878.3902</v>
      </c>
      <c r="T5" s="9" t="n">
        <v>11598331210.9098</v>
      </c>
      <c r="U5" s="9" t="n">
        <v>11384077900.3535</v>
      </c>
      <c r="V5" s="9" t="n">
        <v>12284086665.1406</v>
      </c>
      <c r="W5" s="9" t="n">
        <v>15401250929.386</v>
      </c>
      <c r="X5" s="9" t="n">
        <v>14721376550.7756</v>
      </c>
      <c r="Y5" s="9" t="n">
        <v>14209921991.2827</v>
      </c>
      <c r="Z5" s="9" t="n">
        <v>12496517320.1122</v>
      </c>
      <c r="AA5" s="9" t="n">
        <v>11550182902.3393</v>
      </c>
      <c r="AB5" s="9" t="n">
        <v>11891306430.0061</v>
      </c>
      <c r="AC5" s="9" t="n">
        <v>11882943087.7271</v>
      </c>
      <c r="AD5" s="9" t="n">
        <v>11173198237.7071</v>
      </c>
      <c r="AE5" s="9" t="n">
        <v>11589097855.5074</v>
      </c>
      <c r="AF5" s="9" t="n">
        <v>12871871047.0278</v>
      </c>
      <c r="AG5" s="9" t="n">
        <v>14012276651.8061</v>
      </c>
      <c r="AH5" s="9" t="n">
        <v>14763585404.3502</v>
      </c>
      <c r="AI5" s="9" t="n">
        <v>21950760213.5561</v>
      </c>
      <c r="AJ5" s="9" t="n">
        <v>25964574249.486</v>
      </c>
      <c r="AK5" s="9" t="n">
        <v>19644500644.9885</v>
      </c>
      <c r="AL5" s="9"/>
      <c r="AM5" s="9"/>
    </row>
    <row r="6">
      <c r="A6" t="str">
        <f>M6</f>
      </c>
      <c r="M6" t="s">
        <v>86</v>
      </c>
      <c r="N6" s="9" t="n">
        <v>811961408.6797</v>
      </c>
      <c r="O6" s="9" t="n">
        <v>924273852.3243</v>
      </c>
      <c r="P6" s="9" t="n">
        <v>1042006743.5529</v>
      </c>
      <c r="Q6" s="9" t="n">
        <v>1365283680.879</v>
      </c>
      <c r="R6" s="9" t="n">
        <v>1630825285.5192</v>
      </c>
      <c r="S6" s="9" t="n">
        <v>1363532570.6089</v>
      </c>
      <c r="T6" s="9" t="n">
        <v>1727601183.8567</v>
      </c>
      <c r="U6" s="9" t="n">
        <v>1964980966.4105</v>
      </c>
      <c r="V6" s="9" t="n">
        <v>1741661160.8293</v>
      </c>
      <c r="W6" s="9" t="n">
        <v>1871245747.8667</v>
      </c>
      <c r="X6" s="9" t="n">
        <v>1771537462.228</v>
      </c>
      <c r="Y6" s="9" t="n">
        <v>2037597631.0869</v>
      </c>
      <c r="Z6" s="9" t="n">
        <v>1936715858.9678</v>
      </c>
      <c r="AA6" s="9" t="n">
        <v>1774525049.2069</v>
      </c>
      <c r="AB6" s="9" t="n">
        <v>1103129625.5298</v>
      </c>
      <c r="AC6" s="9" t="n">
        <v>1330082597.9687</v>
      </c>
      <c r="AD6" s="9" t="n">
        <v>1057394290.2443</v>
      </c>
      <c r="AE6" s="9" t="n">
        <v>1501029337.1616</v>
      </c>
      <c r="AF6" s="9" t="n">
        <v>1418107759.0907</v>
      </c>
      <c r="AG6" s="9" t="n">
        <v>1261931007.6937</v>
      </c>
      <c r="AH6" s="9" t="n">
        <v>1180027288.0243</v>
      </c>
      <c r="AI6" s="9" t="n">
        <v>1270464727.2348</v>
      </c>
      <c r="AJ6" s="9" t="n">
        <v>1175788114.7549</v>
      </c>
      <c r="AK6" s="9" t="n">
        <v>721323183.4634</v>
      </c>
      <c r="AL6" s="9"/>
      <c r="AM6" s="9"/>
    </row>
    <row r="7">
      <c r="A7" t="str">
        <f>M7</f>
      </c>
      <c r="M7" t="s">
        <v>87</v>
      </c>
      <c r="N7" s="9" t="n">
        <v>758457325.664</v>
      </c>
      <c r="O7" s="9" t="n">
        <v>873328104.6694</v>
      </c>
      <c r="P7" s="9" t="n">
        <v>847788230.5</v>
      </c>
      <c r="Q7" s="9" t="n">
        <v>1650330487.049</v>
      </c>
      <c r="R7" s="9" t="n">
        <v>1886382056.4855</v>
      </c>
      <c r="S7" s="9" t="n">
        <v>2876151792.2911</v>
      </c>
      <c r="T7" s="9" t="n">
        <v>4066408259.0511</v>
      </c>
      <c r="U7" s="9" t="n">
        <v>3775762601.7355</v>
      </c>
      <c r="V7" s="9" t="n">
        <v>4582819017.1049</v>
      </c>
      <c r="W7" s="9" t="n">
        <v>5132335855.9209</v>
      </c>
      <c r="X7" s="9" t="n">
        <v>5406691786.2885</v>
      </c>
      <c r="Y7" s="9" t="n">
        <v>5061055770.8273</v>
      </c>
      <c r="Z7" s="9" t="n">
        <v>7079479685.003</v>
      </c>
      <c r="AA7" s="9" t="n">
        <v>4723145232.8716</v>
      </c>
      <c r="AB7" s="9" t="n">
        <v>4668112876.2695</v>
      </c>
      <c r="AC7" s="9" t="n">
        <v>4409541999.1491</v>
      </c>
      <c r="AD7" s="9" t="n">
        <v>4370932630.918</v>
      </c>
      <c r="AE7" s="9" t="n">
        <v>4637604272.5382</v>
      </c>
      <c r="AF7" s="9" t="n">
        <v>5097859913.174</v>
      </c>
      <c r="AG7" s="9" t="n">
        <v>5792188724.8195</v>
      </c>
      <c r="AH7" s="9" t="n">
        <v>5672900460.4931</v>
      </c>
      <c r="AI7" s="9" t="n">
        <v>5513434683.0236</v>
      </c>
      <c r="AJ7" s="9" t="n">
        <v>5694495607.4403</v>
      </c>
      <c r="AK7" s="9" t="n">
        <v>3478658272.0795</v>
      </c>
      <c r="AL7" s="9"/>
      <c r="AM7" s="9"/>
    </row>
    <row r="8">
      <c r="A8" t="str">
        <f>M8</f>
      </c>
      <c r="M8" t="s">
        <v>88</v>
      </c>
      <c r="N8" s="9" t="n">
        <v>551205560.7969</v>
      </c>
      <c r="O8" s="9" t="n">
        <v>715139776.9609</v>
      </c>
      <c r="P8" s="9" t="n">
        <v>862176551.2813</v>
      </c>
      <c r="Q8" s="9" t="n">
        <v>1144583815.6743</v>
      </c>
      <c r="R8" s="9" t="n">
        <v>1307675220.8884</v>
      </c>
      <c r="S8" s="9" t="n">
        <v>2266760554.0274</v>
      </c>
      <c r="T8" s="9" t="n">
        <v>2901394582.9122</v>
      </c>
      <c r="U8" s="9" t="n">
        <v>3181502649.8434</v>
      </c>
      <c r="V8" s="9" t="n">
        <v>3894372118.9153</v>
      </c>
      <c r="W8" s="9" t="n">
        <v>3783963177.1069</v>
      </c>
      <c r="X8" s="9" t="n">
        <v>4366454331.9666</v>
      </c>
      <c r="Y8" s="9" t="n">
        <v>3561148999.406</v>
      </c>
      <c r="Z8" s="9" t="n">
        <v>3674087512.7499</v>
      </c>
      <c r="AA8" s="9" t="n">
        <v>3043104443.3618</v>
      </c>
      <c r="AB8" s="9" t="n">
        <v>2864454758.2778</v>
      </c>
      <c r="AC8" s="9" t="n">
        <v>2802864121.6051</v>
      </c>
      <c r="AD8" s="9" t="n">
        <v>2940451064.4736</v>
      </c>
      <c r="AE8" s="9" t="n">
        <v>2801956565.0307</v>
      </c>
      <c r="AF8" s="9" t="n">
        <v>3242484856.4049</v>
      </c>
      <c r="AG8" s="9" t="n">
        <v>3151841691.5132</v>
      </c>
      <c r="AH8" s="9" t="n">
        <v>3411255425.3439</v>
      </c>
      <c r="AI8" s="9" t="n">
        <v>3762381103.2859</v>
      </c>
      <c r="AJ8" s="9" t="n">
        <v>3689900275.8295</v>
      </c>
      <c r="AK8" s="9" t="n">
        <v>2037024126.6926</v>
      </c>
      <c r="AL8" s="9"/>
      <c r="AM8" s="9"/>
    </row>
    <row r="9">
      <c r="A9" t="str">
        <f>M9</f>
      </c>
      <c r="M9" t="s">
        <v>89</v>
      </c>
      <c r="N9" s="9" t="n">
        <v>215746065</v>
      </c>
      <c r="O9" s="9" t="n">
        <v>236488574</v>
      </c>
      <c r="P9" s="9" t="n">
        <v>209499268</v>
      </c>
      <c r="Q9" s="9" t="n">
        <v>211897666</v>
      </c>
      <c r="R9" s="9" t="n">
        <v>176537105</v>
      </c>
      <c r="S9" s="9" t="n">
        <v>497575331.5963</v>
      </c>
      <c r="T9" s="9" t="n">
        <v>708207548.6176</v>
      </c>
      <c r="U9" s="9" t="n">
        <v>1109516695.2952</v>
      </c>
      <c r="V9" s="9" t="n">
        <v>1359590225.3041</v>
      </c>
      <c r="W9" s="9" t="n">
        <v>1640230024.9288</v>
      </c>
      <c r="X9" s="9" t="n">
        <v>2082887850.9605</v>
      </c>
      <c r="Y9" s="9" t="n">
        <v>2486581245.0213</v>
      </c>
      <c r="Z9" s="9" t="n">
        <v>2601824508.6562</v>
      </c>
      <c r="AA9" s="9" t="n">
        <v>2129036474.0579</v>
      </c>
      <c r="AB9" s="9" t="n">
        <v>2360767380.9871</v>
      </c>
      <c r="AC9" s="9" t="n">
        <v>1814954229.5613</v>
      </c>
      <c r="AD9" s="9" t="n">
        <v>1875929074.2562</v>
      </c>
      <c r="AE9" s="9" t="n">
        <v>2086581251.8254</v>
      </c>
      <c r="AF9" s="9" t="n">
        <v>2578781108.0538</v>
      </c>
      <c r="AG9" s="9" t="n">
        <v>2761397191.0204</v>
      </c>
      <c r="AH9" s="9" t="n">
        <v>2503042110.9853</v>
      </c>
      <c r="AI9" s="9" t="n">
        <v>2018452223.2164</v>
      </c>
      <c r="AJ9" s="9" t="n">
        <v>1321800589.4088</v>
      </c>
      <c r="AK9" s="9" t="n">
        <v>598637343.1352</v>
      </c>
      <c r="AL9" s="9"/>
      <c r="AM9" s="9"/>
    </row>
    <row r="10">
      <c r="A10" t="str">
        <f>M10</f>
      </c>
      <c r="M10" t="s">
        <v>90</v>
      </c>
      <c r="N10" s="9" t="n">
        <v>423616426.375</v>
      </c>
      <c r="O10" s="9" t="n">
        <v>375099488.8125</v>
      </c>
      <c r="P10" s="9" t="n">
        <v>637288736.4214</v>
      </c>
      <c r="Q10" s="9" t="n">
        <v>536827261.0469</v>
      </c>
      <c r="R10" s="9" t="n">
        <v>676928996.4575</v>
      </c>
      <c r="S10" s="9" t="n">
        <v>926187903.5697</v>
      </c>
      <c r="T10" s="9" t="n">
        <v>977090994.379</v>
      </c>
      <c r="U10" s="9" t="n">
        <v>1202166743.8225</v>
      </c>
      <c r="V10" s="9" t="n">
        <v>1269606484.8047</v>
      </c>
      <c r="W10" s="9" t="n">
        <v>1463722626.8949</v>
      </c>
      <c r="X10" s="9" t="n">
        <v>1365936516.5481</v>
      </c>
      <c r="Y10" s="9" t="n">
        <v>1477394808.0019</v>
      </c>
      <c r="Z10" s="9" t="n">
        <v>667749269.2249</v>
      </c>
      <c r="AA10" s="9" t="n">
        <v>337106942.8822</v>
      </c>
      <c r="AB10" s="9" t="n">
        <v>238509368.6384</v>
      </c>
      <c r="AC10" s="9" t="n">
        <v>205336451.4218</v>
      </c>
      <c r="AD10" s="9" t="n">
        <v>96110248.279</v>
      </c>
      <c r="AE10" s="9" t="n">
        <v>59823970.563</v>
      </c>
      <c r="AF10" s="9" t="n">
        <v>28800780.3788</v>
      </c>
      <c r="AG10" s="9" t="n">
        <v>-805414.1824</v>
      </c>
      <c r="AH10" s="9" t="n">
        <v>-13299452.8392</v>
      </c>
      <c r="AI10" s="9" t="n">
        <v>-205650.0222</v>
      </c>
      <c r="AJ10" s="9" t="n">
        <v>-1937779.5007</v>
      </c>
      <c r="AK10" s="9" t="n">
        <v>-13717.5996</v>
      </c>
      <c r="AL10" s="9"/>
      <c r="AM10" s="9"/>
    </row>
    <row r="11">
      <c r="A11" t="str">
        <f>M11</f>
      </c>
      <c r="M11" t="s">
        <v>171</v>
      </c>
      <c r="N11" s="9" t="str">
        <f>Sum(N2:N10)</f>
      </c>
      <c r="O11" s="9" t="str">
        <f>Sum(O2:O10)</f>
      </c>
      <c r="P11" s="9" t="str">
        <f>Sum(P2:P10)</f>
      </c>
      <c r="Q11" s="9" t="str">
        <f>Sum(Q2:Q10)</f>
      </c>
      <c r="R11" s="9" t="str">
        <f>Sum(R2:R10)</f>
      </c>
      <c r="S11" s="9" t="str">
        <f>Sum(S2:S10)</f>
      </c>
      <c r="T11" s="9" t="str">
        <f>Sum(T2:T10)</f>
      </c>
      <c r="U11" s="9" t="str">
        <f>Sum(U2:U10)</f>
      </c>
      <c r="V11" s="9" t="str">
        <f>Sum(V2:V10)</f>
      </c>
      <c r="W11" s="9" t="str">
        <f>Sum(W2:W10)</f>
      </c>
      <c r="X11" s="9" t="str">
        <f>Sum(X2:X10)</f>
      </c>
      <c r="Y11" s="9" t="str">
        <f>Sum(Y2:Y10)</f>
      </c>
      <c r="Z11" s="9" t="str">
        <f>Sum(Z2:Z10)</f>
      </c>
      <c r="AA11" s="9" t="str">
        <f>Sum(AA2:AA10)</f>
      </c>
      <c r="AB11" s="9" t="str">
        <f>Sum(AB2:AB10)</f>
      </c>
      <c r="AC11" s="9" t="str">
        <f>Sum(AC2:AC10)</f>
      </c>
      <c r="AD11" s="9" t="str">
        <f>Sum(AD2:AD10)</f>
      </c>
      <c r="AE11" s="9" t="str">
        <f>Sum(AE2:AE10)</f>
      </c>
      <c r="AF11" s="9" t="str">
        <f>Sum(AF2:AF10)</f>
      </c>
      <c r="AG11" s="9" t="str">
        <f>Sum(AG2:AG10)</f>
      </c>
      <c r="AH11" s="9" t="str">
        <f>Sum(AH2:AH10)</f>
      </c>
      <c r="AI11" s="9" t="str">
        <f>Sum(AI2:AI10)</f>
      </c>
      <c r="AJ11" s="9" t="str">
        <f>Sum(AJ2:AJ10)</f>
      </c>
      <c r="AK11" s="9" t="str">
        <f>Sum(AK2:AK10)</f>
      </c>
      <c r="AL11" s="9"/>
      <c r="AM11" s="9"/>
    </row>
    <row r="14">
      <c r="A14" t="str">
        <f>M14</f>
      </c>
      <c r="B14" t="str">
        <f>AC14</f>
      </c>
      <c r="C14" t="str">
        <f>AI14</f>
      </c>
      <c r="D14" t="str">
        <f>AJ14</f>
      </c>
      <c r="E14" t="str">
        <f>AK14</f>
      </c>
      <c r="F14" t="str">
        <f>AI14&amp;"-"&amp;AJ14</f>
      </c>
      <c r="G14" t="str">
        <f>AC14&amp;"-"&amp;AJ14</f>
      </c>
      <c r="H14" t="str">
        <f>AK14&amp;"/"&amp;AJ14</f>
      </c>
      <c r="I14" t="str">
        <f>"Share "&amp;AJ14</f>
      </c>
      <c r="J14" t="str">
        <f>"Share "&amp;AK14</f>
      </c>
      <c r="M14" t="s">
        <v>81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A15" t="str">
        <f>M15</f>
      </c>
      <c r="B15" s="9" t="str">
        <f>AC15</f>
      </c>
      <c r="C15" s="9" t="str">
        <f>AI15</f>
      </c>
      <c r="D15" s="9" t="str">
        <f>AJ15</f>
      </c>
      <c r="E15" s="9" t="str">
        <f>AK15</f>
      </c>
      <c r="F15" s="7" t="str">
        <f>AJ15/AI15-1</f>
      </c>
      <c r="G15" s="7" t="str">
        <f>AJ15/AC15-1</f>
      </c>
      <c r="H15" s="7" t="str">
        <f>AK15/AJ15</f>
      </c>
      <c r="I15" s="7" t="str">
        <f>AJ15/Sum(AJ$14:AJ$23)</f>
      </c>
      <c r="J15" s="7" t="str">
        <f>AK15/Sum(AK14:AK$23)</f>
      </c>
      <c r="M15" t="s">
        <v>82</v>
      </c>
      <c r="N15" s="9" t="n">
        <v>3640654380.20797</v>
      </c>
      <c r="O15" s="9" t="n">
        <v>3717680534.24775</v>
      </c>
      <c r="P15" s="9" t="n">
        <v>5064877175.61457</v>
      </c>
      <c r="Q15" s="9" t="n">
        <v>5270618136.22939</v>
      </c>
      <c r="R15" s="9" t="n">
        <v>5655149357.65228</v>
      </c>
      <c r="S15" s="9" t="n">
        <v>6193388022.60786</v>
      </c>
      <c r="T15" s="9" t="n">
        <v>7034041430.55012</v>
      </c>
      <c r="U15" s="9" t="n">
        <v>7753185098.79741</v>
      </c>
      <c r="V15" s="9" t="n">
        <v>8661320353.7469</v>
      </c>
      <c r="W15" s="9" t="n">
        <v>9153955936.36349</v>
      </c>
      <c r="X15" s="9" t="n">
        <v>10503693729.2353</v>
      </c>
      <c r="Y15" s="9" t="n">
        <v>11020385038.6837</v>
      </c>
      <c r="Z15" s="9" t="n">
        <v>11674601799.5811</v>
      </c>
      <c r="AA15" s="9" t="n">
        <v>10636808868.0643</v>
      </c>
      <c r="AB15" s="9" t="n">
        <v>10596502455.4397</v>
      </c>
      <c r="AC15" s="9" t="n">
        <v>10869381966.3261</v>
      </c>
      <c r="AD15" s="9" t="n">
        <v>11893538783.1343</v>
      </c>
      <c r="AE15" s="9" t="n">
        <v>11873504307.1801</v>
      </c>
      <c r="AF15" s="9" t="n">
        <v>13093141595.8202</v>
      </c>
      <c r="AG15" s="9" t="n">
        <v>15096592813.2806</v>
      </c>
      <c r="AH15" s="9" t="n">
        <v>16207815189.4283</v>
      </c>
      <c r="AI15" s="9" t="n">
        <v>16014467058.4012</v>
      </c>
      <c r="AJ15" s="9" t="n">
        <v>14827213255.3454</v>
      </c>
      <c r="AK15" s="9" t="n">
        <v>10102154515.0163</v>
      </c>
      <c r="AL15" s="9"/>
      <c r="AM15" s="9"/>
    </row>
    <row r="16">
      <c r="A16" t="str">
        <f>M16</f>
      </c>
      <c r="B16" s="9" t="str">
        <f>AC16</f>
      </c>
      <c r="C16" s="9" t="str">
        <f>AI16</f>
      </c>
      <c r="D16" s="9" t="str">
        <f>AJ16</f>
      </c>
      <c r="E16" s="9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AJ16/Sum(AJ$14:AJ$23)</f>
      </c>
      <c r="J16" s="7" t="str">
        <f>AK16/Sum(AK14:AK$23)</f>
      </c>
      <c r="M16" t="s">
        <v>83</v>
      </c>
      <c r="N16" s="9" t="n">
        <v>137137842.680307</v>
      </c>
      <c r="O16" s="9" t="n">
        <v>205612094.825154</v>
      </c>
      <c r="P16" s="9" t="n">
        <v>267293766.194629</v>
      </c>
      <c r="Q16" s="9" t="n">
        <v>339395209.974652</v>
      </c>
      <c r="R16" s="9" t="n">
        <v>503620871.05302</v>
      </c>
      <c r="S16" s="9" t="n">
        <v>737189732.754438</v>
      </c>
      <c r="T16" s="9" t="n">
        <v>653524382.21957</v>
      </c>
      <c r="U16" s="9" t="n">
        <v>908905487.078869</v>
      </c>
      <c r="V16" s="9" t="n">
        <v>1197670042.92821</v>
      </c>
      <c r="W16" s="9" t="n">
        <v>1134504721.95273</v>
      </c>
      <c r="X16" s="9" t="n">
        <v>1079994497.47387</v>
      </c>
      <c r="Y16" s="9" t="n">
        <v>1122532973.68982</v>
      </c>
      <c r="Z16" s="9" t="n">
        <v>1152554597.04506</v>
      </c>
      <c r="AA16" s="9" t="n">
        <v>1041262586.48603</v>
      </c>
      <c r="AB16" s="9" t="n">
        <v>857542729.420166</v>
      </c>
      <c r="AC16" s="9" t="n">
        <v>924315510.188069</v>
      </c>
      <c r="AD16" s="9" t="n">
        <v>910399584.826538</v>
      </c>
      <c r="AE16" s="9" t="n">
        <v>873384266.279496</v>
      </c>
      <c r="AF16" s="9" t="n">
        <v>859635176.901486</v>
      </c>
      <c r="AG16" s="9" t="n">
        <v>855948622.900291</v>
      </c>
      <c r="AH16" s="9" t="n">
        <v>740863438.526123</v>
      </c>
      <c r="AI16" s="9" t="n">
        <v>1885650557.80692</v>
      </c>
      <c r="AJ16" s="9" t="n">
        <v>1689957733.3889</v>
      </c>
      <c r="AK16" s="9" t="n">
        <v>394358076.684701</v>
      </c>
      <c r="AL16" s="9"/>
      <c r="AM16" s="9"/>
    </row>
    <row r="17">
      <c r="A17" t="str">
        <f>M17</f>
      </c>
      <c r="B17" s="9" t="str">
        <f>AC17</f>
      </c>
      <c r="C17" s="9" t="str">
        <f>AI17</f>
      </c>
      <c r="D17" s="9" t="str">
        <f>AJ17</f>
      </c>
      <c r="E17" s="9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AJ17/Sum(AJ$14:AJ$23)</f>
      </c>
      <c r="J17" s="7" t="str">
        <f>AK17/Sum(AK14:AK$23)</f>
      </c>
      <c r="M17" t="s">
        <v>84</v>
      </c>
      <c r="N17" s="9" t="n">
        <v>1369101693.90392</v>
      </c>
      <c r="O17" s="9" t="n">
        <v>1292980224.26718</v>
      </c>
      <c r="P17" s="9" t="n">
        <v>1678982169.01239</v>
      </c>
      <c r="Q17" s="9" t="n">
        <v>1721740824.59574</v>
      </c>
      <c r="R17" s="9" t="n">
        <v>1858048860.72828</v>
      </c>
      <c r="S17" s="9" t="n">
        <v>2073158191.72362</v>
      </c>
      <c r="T17" s="9" t="n">
        <v>1738862887.34532</v>
      </c>
      <c r="U17" s="9" t="n">
        <v>1786460109.71864</v>
      </c>
      <c r="V17" s="9" t="n">
        <v>1687227558.73994</v>
      </c>
      <c r="W17" s="9" t="n">
        <v>1887174038.48971</v>
      </c>
      <c r="X17" s="9" t="n">
        <v>1968216627.05124</v>
      </c>
      <c r="Y17" s="9" t="n">
        <v>1999928709.30992</v>
      </c>
      <c r="Z17" s="9" t="n">
        <v>1863031210.18594</v>
      </c>
      <c r="AA17" s="9" t="n">
        <v>1167270646.51133</v>
      </c>
      <c r="AB17" s="9" t="n">
        <v>1097380264.06599</v>
      </c>
      <c r="AC17" s="9" t="n">
        <v>1040396876.39625</v>
      </c>
      <c r="AD17" s="9" t="n">
        <v>1297471412.37492</v>
      </c>
      <c r="AE17" s="9" t="n">
        <v>1258042180.25504</v>
      </c>
      <c r="AF17" s="9" t="n">
        <v>1365393789.19007</v>
      </c>
      <c r="AG17" s="9" t="n">
        <v>1487375029.24723</v>
      </c>
      <c r="AH17" s="9" t="n">
        <v>1541595026.68886</v>
      </c>
      <c r="AI17" s="9" t="n">
        <v>959214822.578413</v>
      </c>
      <c r="AJ17" s="9" t="n">
        <v>618603719.239</v>
      </c>
      <c r="AK17" s="9" t="n">
        <v>163401234.715561</v>
      </c>
      <c r="AL17" s="9"/>
      <c r="AM17" s="9"/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AJ18/Sum(AJ$14:AJ$23)</f>
      </c>
      <c r="J18" s="7" t="str">
        <f>AK18/Sum(AK14:AK$23)</f>
      </c>
      <c r="M18" t="s">
        <v>85</v>
      </c>
      <c r="N18" s="9" t="n">
        <v>10454770820.8513</v>
      </c>
      <c r="O18" s="9" t="n">
        <v>9450721071.16304</v>
      </c>
      <c r="P18" s="9" t="n">
        <v>11995626992.6731</v>
      </c>
      <c r="Q18" s="9" t="n">
        <v>13265076104.3835</v>
      </c>
      <c r="R18" s="9" t="n">
        <v>14087643823.9476</v>
      </c>
      <c r="S18" s="9" t="n">
        <v>16253292495.8501</v>
      </c>
      <c r="T18" s="9" t="n">
        <v>16216030294.6584</v>
      </c>
      <c r="U18" s="9" t="n">
        <v>15491646097.6738</v>
      </c>
      <c r="V18" s="9" t="n">
        <v>16374881264.9735</v>
      </c>
      <c r="W18" s="9" t="n">
        <v>20323583052.8217</v>
      </c>
      <c r="X18" s="9" t="n">
        <v>19258912822.6781</v>
      </c>
      <c r="Y18" s="9" t="n">
        <v>18222560850.7484</v>
      </c>
      <c r="Z18" s="9" t="n">
        <v>15736864258.2147</v>
      </c>
      <c r="AA18" s="9" t="n">
        <v>14283752648.9734</v>
      </c>
      <c r="AB18" s="9" t="n">
        <v>14426514634.3048</v>
      </c>
      <c r="AC18" s="9" t="n">
        <v>14252967176.2718</v>
      </c>
      <c r="AD18" s="9" t="n">
        <v>13291525173.3084</v>
      </c>
      <c r="AE18" s="9" t="n">
        <v>13544455625.7255</v>
      </c>
      <c r="AF18" s="9" t="n">
        <v>14698537547.9243</v>
      </c>
      <c r="AG18" s="9" t="n">
        <v>15693400916.6695</v>
      </c>
      <c r="AH18" s="9" t="n">
        <v>16317169659.3332</v>
      </c>
      <c r="AI18" s="9" t="n">
        <v>23471675595.5133</v>
      </c>
      <c r="AJ18" s="9" t="n">
        <v>25964574249.486</v>
      </c>
      <c r="AK18" s="9" t="n">
        <v>18736892880.0061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AJ19/Sum(AJ$14:AJ$23)</f>
      </c>
      <c r="J19" s="7" t="str">
        <f>AK19/Sum(AK14:AK$23)</f>
      </c>
      <c r="M19" t="s">
        <v>86</v>
      </c>
      <c r="N19" s="9" t="n">
        <v>1311910447.2567</v>
      </c>
      <c r="O19" s="9" t="n">
        <v>1458020872.95714</v>
      </c>
      <c r="P19" s="9" t="n">
        <v>1618200878.22315</v>
      </c>
      <c r="Q19" s="9" t="n">
        <v>2080471611.99354</v>
      </c>
      <c r="R19" s="9" t="n">
        <v>2425818900.90777</v>
      </c>
      <c r="S19" s="9" t="n">
        <v>1968470212.52155</v>
      </c>
      <c r="T19" s="9" t="n">
        <v>2415419306.88754</v>
      </c>
      <c r="U19" s="9" t="n">
        <v>2673979393.56611</v>
      </c>
      <c r="V19" s="9" t="n">
        <v>2321661796.25933</v>
      </c>
      <c r="W19" s="9" t="n">
        <v>2469307106.50557</v>
      </c>
      <c r="X19" s="9" t="n">
        <v>2317574408.17312</v>
      </c>
      <c r="Y19" s="9" t="n">
        <v>2612980341.80623</v>
      </c>
      <c r="Z19" s="9" t="n">
        <v>2438906280.73281</v>
      </c>
      <c r="AA19" s="9" t="n">
        <v>2194500042.69154</v>
      </c>
      <c r="AB19" s="9" t="n">
        <v>1338315161.57747</v>
      </c>
      <c r="AC19" s="9" t="n">
        <v>1595364336.14312</v>
      </c>
      <c r="AD19" s="9" t="n">
        <v>1257865700.39223</v>
      </c>
      <c r="AE19" s="9" t="n">
        <v>1754288858.68247</v>
      </c>
      <c r="AF19" s="9" t="n">
        <v>1619353555.34893</v>
      </c>
      <c r="AG19" s="9" t="n">
        <v>1413331304.0434</v>
      </c>
      <c r="AH19" s="9" t="n">
        <v>1304202531.70086</v>
      </c>
      <c r="AI19" s="9" t="n">
        <v>1358492172.62105</v>
      </c>
      <c r="AJ19" s="9" t="n">
        <v>1175788114.7549</v>
      </c>
      <c r="AK19" s="9" t="n">
        <v>687996883.436517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AJ20/Sum(AJ$14:AJ$23)</f>
      </c>
      <c r="J20" s="7" t="str">
        <f>AK20/Sum(AK14:AK$23)</f>
      </c>
      <c r="M20" t="s">
        <v>87</v>
      </c>
      <c r="N20" s="9" t="n">
        <v>1225462292.54289</v>
      </c>
      <c r="O20" s="9" t="n">
        <v>1377655120.66148</v>
      </c>
      <c r="P20" s="9" t="n">
        <v>1316586161.87516</v>
      </c>
      <c r="Q20" s="9" t="n">
        <v>2514836862.69683</v>
      </c>
      <c r="R20" s="9" t="n">
        <v>2805954315.02581</v>
      </c>
      <c r="S20" s="9" t="n">
        <v>4152170070.48628</v>
      </c>
      <c r="T20" s="9" t="n">
        <v>5685386830.23599</v>
      </c>
      <c r="U20" s="9" t="n">
        <v>5138121724.65038</v>
      </c>
      <c r="V20" s="9" t="n">
        <v>6108970028.42793</v>
      </c>
      <c r="W20" s="9" t="n">
        <v>6772661162.46193</v>
      </c>
      <c r="X20" s="9" t="n">
        <v>7073184047.16262</v>
      </c>
      <c r="Y20" s="9" t="n">
        <v>6490211333.28591</v>
      </c>
      <c r="Z20" s="9" t="n">
        <v>8915188765.62326</v>
      </c>
      <c r="AA20" s="9" t="n">
        <v>5840967091.33949</v>
      </c>
      <c r="AB20" s="9" t="n">
        <v>5663347347.11349</v>
      </c>
      <c r="AC20" s="9" t="n">
        <v>5289014422.79697</v>
      </c>
      <c r="AD20" s="9" t="n">
        <v>5199617858.61985</v>
      </c>
      <c r="AE20" s="9" t="n">
        <v>5420078945.07666</v>
      </c>
      <c r="AF20" s="9" t="n">
        <v>5821304849.47237</v>
      </c>
      <c r="AG20" s="9" t="n">
        <v>6487107134.86296</v>
      </c>
      <c r="AH20" s="9" t="n">
        <v>6269864449.5327</v>
      </c>
      <c r="AI20" s="9" t="n">
        <v>5895447311.9825</v>
      </c>
      <c r="AJ20" s="9" t="n">
        <v>5694495607.4403</v>
      </c>
      <c r="AK20" s="9" t="n">
        <v>3317938622.5187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AJ21/Sum(AJ$14:AJ$23)</f>
      </c>
      <c r="J21" s="7" t="str">
        <f>AK21/Sum(AK14:AK$23)</f>
      </c>
      <c r="M21" t="s">
        <v>88</v>
      </c>
      <c r="N21" s="9" t="n">
        <v>890599388.179419</v>
      </c>
      <c r="O21" s="9" t="n">
        <v>1128116649.91801</v>
      </c>
      <c r="P21" s="9" t="n">
        <v>1338930732.5495</v>
      </c>
      <c r="Q21" s="9" t="n">
        <v>1744160696.71653</v>
      </c>
      <c r="R21" s="9" t="n">
        <v>1945139859.70601</v>
      </c>
      <c r="S21" s="9" t="n">
        <v>3272419541.49229</v>
      </c>
      <c r="T21" s="9" t="n">
        <v>4056540686.56066</v>
      </c>
      <c r="U21" s="9" t="n">
        <v>4329442713.02422</v>
      </c>
      <c r="V21" s="9" t="n">
        <v>5191259455.19624</v>
      </c>
      <c r="W21" s="9" t="n">
        <v>4993340492.36331</v>
      </c>
      <c r="X21" s="9" t="n">
        <v>5712316578.10691</v>
      </c>
      <c r="Y21" s="9" t="n">
        <v>4566756550.8148</v>
      </c>
      <c r="Z21" s="9" t="n">
        <v>4626778403.92316</v>
      </c>
      <c r="AA21" s="9" t="n">
        <v>3763312799.58938</v>
      </c>
      <c r="AB21" s="9" t="n">
        <v>3475152098.11791</v>
      </c>
      <c r="AC21" s="9" t="n">
        <v>3361888551.50267</v>
      </c>
      <c r="AD21" s="9" t="n">
        <v>3497931255.92594</v>
      </c>
      <c r="AE21" s="9" t="n">
        <v>3274713600.09558</v>
      </c>
      <c r="AF21" s="9" t="n">
        <v>3702630739.25435</v>
      </c>
      <c r="AG21" s="9" t="n">
        <v>3529984207.41392</v>
      </c>
      <c r="AH21" s="9" t="n">
        <v>3770224644.09329</v>
      </c>
      <c r="AI21" s="9" t="n">
        <v>4023067441.1212</v>
      </c>
      <c r="AJ21" s="9" t="n">
        <v>3689900275.8295</v>
      </c>
      <c r="AK21" s="9" t="n">
        <v>1942910310.91005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AJ22/Sum(AJ$14:AJ$23)</f>
      </c>
      <c r="J22" s="7" t="str">
        <f>AK22/Sum(AK14:AK$23)</f>
      </c>
      <c r="M22" t="s">
        <v>89</v>
      </c>
      <c r="N22" s="9" t="n">
        <v>348587400.339953</v>
      </c>
      <c r="O22" s="9" t="n">
        <v>373055319.309074</v>
      </c>
      <c r="P22" s="9" t="n">
        <v>325345206.796635</v>
      </c>
      <c r="Q22" s="9" t="n">
        <v>322897786.690647</v>
      </c>
      <c r="R22" s="9" t="n">
        <v>262595294.433518</v>
      </c>
      <c r="S22" s="9" t="n">
        <v>718326969.113367</v>
      </c>
      <c r="T22" s="9" t="n">
        <v>990169607.545454</v>
      </c>
      <c r="U22" s="9" t="n">
        <v>1509849118.51667</v>
      </c>
      <c r="V22" s="9" t="n">
        <v>1812355213.31438</v>
      </c>
      <c r="W22" s="9" t="n">
        <v>2164457373.63889</v>
      </c>
      <c r="X22" s="9" t="n">
        <v>2724891616.12744</v>
      </c>
      <c r="Y22" s="9" t="n">
        <v>3188749246.86621</v>
      </c>
      <c r="Z22" s="9" t="n">
        <v>3276477603.1256</v>
      </c>
      <c r="AA22" s="9" t="n">
        <v>2632913316.8901</v>
      </c>
      <c r="AB22" s="9" t="n">
        <v>2864079348.25899</v>
      </c>
      <c r="AC22" s="9" t="n">
        <v>2176942435.00083</v>
      </c>
      <c r="AD22" s="9" t="n">
        <v>2231586514.743</v>
      </c>
      <c r="AE22" s="9" t="n">
        <v>2438637375.1594</v>
      </c>
      <c r="AF22" s="9" t="n">
        <v>2944739797.8213</v>
      </c>
      <c r="AG22" s="9" t="n">
        <v>3092696089.70091</v>
      </c>
      <c r="AH22" s="9" t="n">
        <v>2766439294.43914</v>
      </c>
      <c r="AI22" s="9" t="n">
        <v>2158305923.23266</v>
      </c>
      <c r="AJ22" s="9" t="n">
        <v>1321800589.4088</v>
      </c>
      <c r="AK22" s="9" t="n">
        <v>570979327.751819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AJ23/Sum(AJ$14:AJ$23)</f>
      </c>
      <c r="J23" s="7" t="str">
        <f>AK23/Sum(AK14:AK$23)</f>
      </c>
      <c r="M23" t="s">
        <v>90</v>
      </c>
      <c r="N23" s="9" t="n">
        <v>684449789.669917</v>
      </c>
      <c r="O23" s="9" t="n">
        <v>591710868.752659</v>
      </c>
      <c r="P23" s="9" t="n">
        <v>989687638.145765</v>
      </c>
      <c r="Q23" s="9" t="n">
        <v>818037960.018145</v>
      </c>
      <c r="R23" s="9" t="n">
        <v>1006917889.21849</v>
      </c>
      <c r="S23" s="9" t="n">
        <v>1337095525.7494</v>
      </c>
      <c r="T23" s="9" t="n">
        <v>1366104905.72849</v>
      </c>
      <c r="U23" s="9" t="n">
        <v>1635928874.40737</v>
      </c>
      <c r="V23" s="9" t="n">
        <v>1692405468.03643</v>
      </c>
      <c r="W23" s="9" t="n">
        <v>1931537153.07844</v>
      </c>
      <c r="X23" s="9" t="n">
        <v>1786956009.36357</v>
      </c>
      <c r="Y23" s="9" t="n">
        <v>1894585825.72867</v>
      </c>
      <c r="Z23" s="9" t="n">
        <v>840896654.574473</v>
      </c>
      <c r="AA23" s="9" t="n">
        <v>416889691.626071</v>
      </c>
      <c r="AB23" s="9" t="n">
        <v>289359198.447543</v>
      </c>
      <c r="AC23" s="9" t="n">
        <v>246290307.089811</v>
      </c>
      <c r="AD23" s="9" t="n">
        <v>114331792.673483</v>
      </c>
      <c r="AE23" s="9" t="n">
        <v>69917704.0998234</v>
      </c>
      <c r="AF23" s="9" t="n">
        <v>32887942.26268</v>
      </c>
      <c r="AG23" s="9" t="n">
        <v>-902043.827884713</v>
      </c>
      <c r="AH23" s="9" t="n">
        <v>-14698965.2181362</v>
      </c>
      <c r="AI23" s="9" t="n">
        <v>-219899.017634366</v>
      </c>
      <c r="AJ23" s="9" t="n">
        <v>-1937779.5007</v>
      </c>
      <c r="AK23" s="9" t="n">
        <v>-13083.8242682226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Sum(I$14:I$23)</f>
      </c>
      <c r="J24" s="7" t="str">
        <f>Sum(J$14:J$23)</f>
      </c>
      <c r="M24" t="s">
        <v>171</v>
      </c>
      <c r="N24" s="9" t="str">
        <f>Sum(N15:N23)</f>
      </c>
      <c r="O24" s="9" t="str">
        <f>Sum(O15:O23)</f>
      </c>
      <c r="P24" s="9" t="str">
        <f>Sum(P15:P23)</f>
      </c>
      <c r="Q24" s="9" t="str">
        <f>Sum(Q15:Q23)</f>
      </c>
      <c r="R24" s="9" t="str">
        <f>Sum(R15:R23)</f>
      </c>
      <c r="S24" s="9" t="str">
        <f>Sum(S15:S23)</f>
      </c>
      <c r="T24" s="9" t="str">
        <f>Sum(T15:T23)</f>
      </c>
      <c r="U24" s="9" t="str">
        <f>Sum(U15:U23)</f>
      </c>
      <c r="V24" s="9" t="str">
        <f>Sum(V15:V23)</f>
      </c>
      <c r="W24" s="9" t="str">
        <f>Sum(W15:W23)</f>
      </c>
      <c r="X24" s="9" t="str">
        <f>Sum(X15:X23)</f>
      </c>
      <c r="Y24" s="9" t="str">
        <f>Sum(Y15:Y23)</f>
      </c>
      <c r="Z24" s="9" t="str">
        <f>Sum(Z15:Z23)</f>
      </c>
      <c r="AA24" s="9" t="str">
        <f>Sum(AA15:AA23)</f>
      </c>
      <c r="AB24" s="9" t="str">
        <f>Sum(AB15:AB23)</f>
      </c>
      <c r="AC24" s="9" t="str">
        <f>Sum(AC15:AC23)</f>
      </c>
      <c r="AD24" s="9" t="str">
        <f>Sum(AD15:AD23)</f>
      </c>
      <c r="AE24" s="9" t="str">
        <f>Sum(AE15:AE23)</f>
      </c>
      <c r="AF24" s="9" t="str">
        <f>Sum(AF15:AF23)</f>
      </c>
      <c r="AG24" s="9" t="str">
        <f>Sum(AG15:AG23)</f>
      </c>
      <c r="AH24" s="9" t="str">
        <f>Sum(AH15:AH23)</f>
      </c>
      <c r="AI24" s="9" t="str">
        <f>Sum(AI15:AI23)</f>
      </c>
      <c r="AJ24" s="9" t="str">
        <f>Sum(AJ15:AJ23)</f>
      </c>
      <c r="AK24" s="9" t="str">
        <f>Sum(AK15:AK23)</f>
      </c>
      <c r="AL24" s="9"/>
      <c r="AM24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91</v>
      </c>
      <c r="N1" t="s">
        <v>92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93</v>
      </c>
      <c r="N2" t="n">
        <v>541</v>
      </c>
      <c r="O2" s="10"/>
      <c r="P2" s="10" t="n">
        <v>39989.0454939485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>
      <c r="M3" t="s">
        <v>94</v>
      </c>
      <c r="N3" t="n">
        <v>2041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 t="n">
        <v>270977.882271663</v>
      </c>
      <c r="AH3" s="10" t="n">
        <v>-71228.1762842372</v>
      </c>
      <c r="AI3" s="10" t="n">
        <v>146816.751427445</v>
      </c>
      <c r="AJ3" s="10" t="n">
        <v>78684.7556423783</v>
      </c>
      <c r="AK3" s="10" t="n">
        <v>75491.6016</v>
      </c>
      <c r="AL3" s="10" t="n">
        <v>-96927.6589969046</v>
      </c>
      <c r="AM3" s="10"/>
    </row>
    <row r="4">
      <c r="M4" t="s">
        <v>95</v>
      </c>
      <c r="N4" t="n">
        <v>2042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 t="n">
        <v>10615540.7932276</v>
      </c>
      <c r="AK4" s="10" t="n">
        <v>51705694</v>
      </c>
      <c r="AL4" s="10" t="n">
        <v>20921439.6439309</v>
      </c>
      <c r="AM4" s="10"/>
    </row>
    <row r="5">
      <c r="M5" t="s">
        <v>96</v>
      </c>
      <c r="N5" t="n">
        <v>2043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 t="n">
        <v>21504970.9952948</v>
      </c>
      <c r="AE5" s="10" t="n">
        <v>35222346.224029</v>
      </c>
      <c r="AF5" s="10" t="n">
        <v>63652528.6905296</v>
      </c>
      <c r="AG5" s="10" t="n">
        <v>-78004.9468725162</v>
      </c>
      <c r="AH5" s="10"/>
      <c r="AI5" s="10" t="n">
        <v>1496.19329657744</v>
      </c>
      <c r="AJ5" s="10" t="n">
        <v>-984790.150106764</v>
      </c>
      <c r="AK5" s="10" t="n">
        <v>-463504.8438</v>
      </c>
      <c r="AL5" s="10"/>
      <c r="AM5" s="10"/>
    </row>
    <row r="6">
      <c r="M6" t="s">
        <v>97</v>
      </c>
      <c r="N6" t="n">
        <v>2047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 t="n">
        <v>102772.034809861</v>
      </c>
      <c r="AH6" s="10"/>
      <c r="AI6" s="10"/>
      <c r="AJ6" s="10"/>
      <c r="AK6" s="10"/>
      <c r="AL6" s="10"/>
      <c r="AM6" s="10"/>
    </row>
    <row r="7">
      <c r="M7" t="s">
        <v>98</v>
      </c>
      <c r="N7" t="n">
        <v>2048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 t="n">
        <v>1057280.4054033</v>
      </c>
      <c r="AE7" s="10"/>
      <c r="AF7" s="10"/>
      <c r="AG7" s="10" t="n">
        <v>-8692.88098308997</v>
      </c>
      <c r="AH7" s="10"/>
      <c r="AI7" s="10"/>
      <c r="AJ7" s="10"/>
      <c r="AK7" s="10"/>
      <c r="AL7" s="10"/>
      <c r="AM7" s="10"/>
    </row>
    <row r="8">
      <c r="M8" t="s">
        <v>70</v>
      </c>
      <c r="N8" t="n">
        <v>2249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 t="n">
        <v>63839466.3627871</v>
      </c>
      <c r="AK8" s="10" t="n">
        <v>91090785.6719</v>
      </c>
      <c r="AL8" s="10" t="n">
        <v>258948765.426698</v>
      </c>
      <c r="AM8" s="10"/>
    </row>
    <row r="9">
      <c r="M9" t="s">
        <v>99</v>
      </c>
      <c r="N9" t="n">
        <v>568</v>
      </c>
      <c r="O9" s="10"/>
      <c r="P9" s="10"/>
      <c r="Q9" s="10"/>
      <c r="R9" s="10" t="n">
        <v>400149.280079645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>
      <c r="M10" t="s">
        <v>71</v>
      </c>
      <c r="N10" t="n">
        <v>2255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 t="n">
        <v>2455807.47659424</v>
      </c>
      <c r="AI10" s="10" t="n">
        <v>2810461.49980703</v>
      </c>
      <c r="AJ10" s="10" t="n">
        <v>2360829.82431639</v>
      </c>
      <c r="AK10" s="10" t="n">
        <v>23402825</v>
      </c>
      <c r="AL10" s="10" t="n">
        <v>41075057.7623398</v>
      </c>
      <c r="AM10" s="10"/>
    </row>
    <row r="11">
      <c r="M11" t="s">
        <v>100</v>
      </c>
      <c r="N11" t="n">
        <v>2190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 t="n">
        <v>988925.843535999</v>
      </c>
      <c r="AG11" s="10"/>
      <c r="AH11" s="10"/>
      <c r="AI11" s="10"/>
      <c r="AJ11" s="10" t="n">
        <v>0</v>
      </c>
      <c r="AK11" s="10"/>
      <c r="AL11" s="10"/>
      <c r="AM11" s="10"/>
    </row>
    <row r="12">
      <c r="M12" t="s">
        <v>101</v>
      </c>
      <c r="N12" t="n">
        <v>1890</v>
      </c>
      <c r="O12" s="10"/>
      <c r="P12" s="10"/>
      <c r="Q12" s="10" t="n">
        <v>621186.336167313</v>
      </c>
      <c r="R12" s="10" t="n">
        <v>426644.257222009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>
      <c r="M13" t="s">
        <v>72</v>
      </c>
      <c r="N13" t="n">
        <v>1728</v>
      </c>
      <c r="O13" s="10"/>
      <c r="P13" s="10" t="n">
        <v>43426109.4753234</v>
      </c>
      <c r="Q13" s="10" t="n">
        <v>197630572.618556</v>
      </c>
      <c r="R13" s="10"/>
      <c r="S13" s="10" t="n">
        <v>29749.5865737141</v>
      </c>
      <c r="T13" s="10"/>
      <c r="U13" s="10"/>
      <c r="V13" s="10"/>
      <c r="W13" s="10"/>
      <c r="X13" s="10" t="n">
        <v>-217750.844988915</v>
      </c>
      <c r="Y13" s="10" t="n">
        <v>-110686.755487034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>
      <c r="M14" t="s">
        <v>102</v>
      </c>
      <c r="N14" t="n">
        <v>2040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 t="n">
        <v>3125214.18568404</v>
      </c>
      <c r="AF14" s="10" t="n">
        <v>1100744.34248635</v>
      </c>
      <c r="AG14" s="10" t="n">
        <v>0</v>
      </c>
      <c r="AH14" s="10"/>
      <c r="AI14" s="10"/>
      <c r="AJ14" s="10"/>
      <c r="AK14" s="10" t="n">
        <v>383178.4175</v>
      </c>
      <c r="AL14" s="10" t="n">
        <v>400269.805907342</v>
      </c>
      <c r="AM14" s="10"/>
    </row>
    <row r="15">
      <c r="M15" t="s">
        <v>103</v>
      </c>
      <c r="N15" t="n">
        <v>1900</v>
      </c>
      <c r="O15" s="10"/>
      <c r="P15" s="10" t="n">
        <v>574319.989672951</v>
      </c>
      <c r="Q15" s="10" t="n">
        <v>568062.480698285</v>
      </c>
      <c r="R15" s="10" t="n">
        <v>629345.232633366</v>
      </c>
      <c r="S15" s="10" t="n">
        <v>240741.091951138</v>
      </c>
      <c r="T15" s="10" t="n">
        <v>434189.258451645</v>
      </c>
      <c r="U15" s="10"/>
      <c r="V15" s="10" t="n">
        <v>509839.593757168</v>
      </c>
      <c r="W15" s="10" t="n">
        <v>87251.2143177155</v>
      </c>
      <c r="X15" s="10"/>
      <c r="Y15" s="10"/>
      <c r="Z15" s="10"/>
      <c r="AA15" s="10"/>
      <c r="AB15" s="10"/>
      <c r="AC15" s="10" t="n">
        <v>-5374.14160901295</v>
      </c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>
      <c r="M16" t="s">
        <v>104</v>
      </c>
      <c r="N16" t="n">
        <v>487</v>
      </c>
      <c r="O16" s="10" t="n">
        <v>3397182.29928307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>
      <c r="M17" t="s">
        <v>105</v>
      </c>
      <c r="N17" t="n">
        <v>2038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n">
        <v>1129517.64950508</v>
      </c>
      <c r="AJ17" s="10" t="n">
        <v>555864.478088167</v>
      </c>
      <c r="AK17" s="10"/>
      <c r="AL17" s="10"/>
      <c r="AM17" s="10"/>
    </row>
    <row r="18">
      <c r="M18" t="s">
        <v>106</v>
      </c>
      <c r="N18" t="n">
        <v>2057</v>
      </c>
      <c r="O18" s="10"/>
      <c r="P18" s="10"/>
      <c r="Q18" s="10" t="n">
        <v>6618015.17681525</v>
      </c>
      <c r="R18" s="10" t="n">
        <v>105773673.812944</v>
      </c>
      <c r="S18" s="10" t="n">
        <v>18654000.7801829</v>
      </c>
      <c r="T18" s="10" t="n">
        <v>714609.079534522</v>
      </c>
      <c r="U18" s="10"/>
      <c r="V18" s="10"/>
      <c r="W18" s="10"/>
      <c r="X18" s="10"/>
      <c r="Y18" s="10" t="n">
        <v>-444129.511864642</v>
      </c>
      <c r="Z18" s="10" t="n">
        <v>-80.4823502686754</v>
      </c>
      <c r="AA18" s="10" t="n">
        <v>-68625.6027255362</v>
      </c>
      <c r="AB18" s="10" t="n">
        <v>-167163.869627148</v>
      </c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>
      <c r="M19" t="s">
        <v>107</v>
      </c>
      <c r="N19" t="n">
        <v>1907</v>
      </c>
      <c r="O19" s="10"/>
      <c r="P19" s="10"/>
      <c r="Q19" s="10" t="n">
        <v>2089195.62731967</v>
      </c>
      <c r="R19" s="10" t="n">
        <v>3144268.21193139</v>
      </c>
      <c r="S19" s="10" t="n">
        <v>47092.1080668607</v>
      </c>
      <c r="T19" s="10"/>
      <c r="U19" s="10"/>
      <c r="V19" s="10"/>
      <c r="W19" s="10"/>
      <c r="X19" s="10" t="n">
        <v>-321624.692883313</v>
      </c>
      <c r="Y19" s="10" t="n">
        <v>-120592.533041486</v>
      </c>
      <c r="Z19" s="10"/>
      <c r="AA19" s="10"/>
      <c r="AB19" s="10" t="n">
        <v>-181769.610183357</v>
      </c>
      <c r="AC19" s="10" t="n">
        <v>-3870.94019058984</v>
      </c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>
      <c r="M20" t="s">
        <v>108</v>
      </c>
      <c r="N20" t="n">
        <v>1909</v>
      </c>
      <c r="O20" s="10" t="n">
        <v>-3762813.93089558</v>
      </c>
      <c r="P20" s="10" t="n">
        <v>-1331737.75096257</v>
      </c>
      <c r="Q20" s="10" t="n">
        <v>935348.219752251</v>
      </c>
      <c r="R20" s="10" t="n">
        <v>-1143305.4264895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 t="n">
        <v>-292919.52679337</v>
      </c>
      <c r="AE20" s="10"/>
      <c r="AF20" s="10"/>
      <c r="AG20" s="10"/>
      <c r="AH20" s="10"/>
      <c r="AI20" s="10"/>
      <c r="AJ20" s="10"/>
      <c r="AK20" s="10"/>
      <c r="AL20" s="10"/>
      <c r="AM20" s="10"/>
    </row>
    <row r="21">
      <c r="M21" t="s">
        <v>109</v>
      </c>
      <c r="N21" t="n">
        <v>2058</v>
      </c>
      <c r="O21" s="10"/>
      <c r="P21" s="10"/>
      <c r="Q21" s="10"/>
      <c r="R21" s="10"/>
      <c r="S21" s="10"/>
      <c r="T21" s="10"/>
      <c r="U21" s="10"/>
      <c r="V21" s="10"/>
      <c r="W21" s="10" t="n">
        <v>0</v>
      </c>
      <c r="X21" s="10"/>
      <c r="Y21" s="10"/>
      <c r="Z21" s="10" t="n">
        <v>354310.851467218</v>
      </c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>
      <c r="M22" t="s">
        <v>110</v>
      </c>
      <c r="N22" t="n">
        <v>2059</v>
      </c>
      <c r="O22" s="10"/>
      <c r="P22" s="10" t="n">
        <v>3154359.57071976</v>
      </c>
      <c r="Q22" s="10" t="n">
        <v>10762053.2740987</v>
      </c>
      <c r="R22" s="10" t="n">
        <v>14538559.0772435</v>
      </c>
      <c r="S22" s="10" t="n">
        <v>3293917.36234216</v>
      </c>
      <c r="T22" s="10" t="n">
        <v>4886237.02800996</v>
      </c>
      <c r="U22" s="10" t="n">
        <v>5069159.9604258</v>
      </c>
      <c r="V22" s="10"/>
      <c r="W22" s="10" t="n">
        <v>6869952.05172929</v>
      </c>
      <c r="X22" s="10" t="n">
        <v>0</v>
      </c>
      <c r="Y22" s="10"/>
      <c r="Z22" s="10"/>
      <c r="AA22" s="10" t="n">
        <v>-111160.85087254</v>
      </c>
      <c r="AB22" s="10"/>
      <c r="AC22" s="10"/>
      <c r="AD22" s="10"/>
      <c r="AE22" s="10"/>
      <c r="AF22" s="10"/>
      <c r="AG22" s="10"/>
      <c r="AH22" s="10"/>
      <c r="AI22" s="10" t="n">
        <v>0</v>
      </c>
      <c r="AJ22" s="10"/>
      <c r="AK22" s="10"/>
      <c r="AL22" s="10"/>
      <c r="AM22" s="10"/>
    </row>
    <row r="23">
      <c r="M23" t="s">
        <v>111</v>
      </c>
      <c r="N23" t="n">
        <v>2232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n">
        <v>125281.229575127</v>
      </c>
      <c r="AJ23" s="10"/>
      <c r="AK23" s="10"/>
      <c r="AL23" s="10"/>
      <c r="AM23" s="10"/>
    </row>
    <row r="24">
      <c r="M24" t="s">
        <v>112</v>
      </c>
      <c r="N24" t="n">
        <v>2253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 t="n">
        <v>9983.8725265847</v>
      </c>
      <c r="AI24" s="10"/>
      <c r="AJ24" s="10"/>
      <c r="AK24" s="10"/>
      <c r="AL24" s="10"/>
      <c r="AM24" s="10"/>
    </row>
    <row r="25">
      <c r="M25" t="s">
        <v>113</v>
      </c>
      <c r="N25" t="n">
        <v>1992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n">
        <v>2355834.83273068</v>
      </c>
      <c r="AA25" s="10" t="n">
        <v>0</v>
      </c>
      <c r="AB25" s="10"/>
      <c r="AC25" s="10" t="n">
        <v>4698603.95433545</v>
      </c>
      <c r="AD25" s="10" t="n">
        <v>751647.491610176</v>
      </c>
      <c r="AE25" s="10"/>
      <c r="AF25" s="10"/>
      <c r="AG25" s="10"/>
      <c r="AH25" s="10"/>
      <c r="AI25" s="10" t="n">
        <v>-13262.7698861215</v>
      </c>
      <c r="AJ25" s="10"/>
      <c r="AK25" s="10" t="n">
        <v>19614327.625</v>
      </c>
      <c r="AL25" s="10" t="n">
        <v>13894415.9252953</v>
      </c>
      <c r="AM25" s="10"/>
    </row>
    <row r="26">
      <c r="M26" t="s">
        <v>114</v>
      </c>
      <c r="N26" t="n">
        <v>2061</v>
      </c>
      <c r="O26" s="10"/>
      <c r="P26" s="10"/>
      <c r="Q26" s="10"/>
      <c r="R26" s="10" t="n">
        <v>3151689.30462612</v>
      </c>
      <c r="S26" s="10" t="n">
        <v>2797911.43027459</v>
      </c>
      <c r="T26" s="10" t="n">
        <v>3074269.91497811</v>
      </c>
      <c r="U26" s="10" t="n">
        <v>4568271.46212916</v>
      </c>
      <c r="V26" s="10" t="n">
        <v>516006.816147001</v>
      </c>
      <c r="W26" s="10"/>
      <c r="X26" s="10"/>
      <c r="Y26" s="10"/>
      <c r="Z26" s="10" t="n">
        <v>-130192.435235891</v>
      </c>
      <c r="AA26" s="10" t="n">
        <v>-284679.788016893</v>
      </c>
      <c r="AB26" s="10" t="n">
        <v>-47256.2249058304</v>
      </c>
      <c r="AC26" s="10"/>
      <c r="AD26" s="10"/>
      <c r="AE26" s="10" t="n">
        <v>0</v>
      </c>
      <c r="AF26" s="10"/>
      <c r="AG26" s="10"/>
      <c r="AH26" s="10"/>
      <c r="AI26" s="10"/>
      <c r="AJ26" s="10"/>
      <c r="AK26" s="10"/>
      <c r="AL26" s="10"/>
      <c r="AM26" s="10"/>
    </row>
    <row r="27">
      <c r="M27" t="s">
        <v>115</v>
      </c>
      <c r="N27" t="n">
        <v>1972</v>
      </c>
      <c r="O27" s="10"/>
      <c r="P27" s="10"/>
      <c r="Q27" s="10"/>
      <c r="R27" s="10"/>
      <c r="S27" s="10" t="n">
        <v>123097.839324714</v>
      </c>
      <c r="T27" s="10" t="n">
        <v>1075105.53985704</v>
      </c>
      <c r="U27" s="10" t="n">
        <v>40194.9768862105</v>
      </c>
      <c r="V27" s="10" t="n">
        <v>1758729.34403713</v>
      </c>
      <c r="W27" s="10" t="n">
        <v>2878295.64271896</v>
      </c>
      <c r="X27" s="10" t="n">
        <v>2912065.60139335</v>
      </c>
      <c r="Y27" s="10" t="n">
        <v>2769010.48260237</v>
      </c>
      <c r="Z27" s="10"/>
      <c r="AA27" s="10" t="n">
        <v>-46725.1409860648</v>
      </c>
      <c r="AB27" s="10" t="n">
        <v>-29156.6843109111</v>
      </c>
      <c r="AC27" s="10"/>
      <c r="AD27" s="10" t="n">
        <v>-326738.850532741</v>
      </c>
      <c r="AE27" s="10"/>
      <c r="AF27" s="10"/>
      <c r="AG27" s="10"/>
      <c r="AH27" s="10"/>
      <c r="AI27" s="10"/>
      <c r="AJ27" s="10"/>
      <c r="AK27" s="10"/>
      <c r="AL27" s="10"/>
      <c r="AM27" s="10"/>
    </row>
    <row r="28">
      <c r="M28" t="s">
        <v>116</v>
      </c>
      <c r="N28" t="n">
        <v>1962</v>
      </c>
      <c r="O28" s="10"/>
      <c r="P28" s="10"/>
      <c r="Q28" s="10"/>
      <c r="R28" s="10"/>
      <c r="S28" s="10"/>
      <c r="T28" s="10"/>
      <c r="U28" s="10"/>
      <c r="V28" s="10"/>
      <c r="W28" s="10" t="n">
        <v>420441.172473697</v>
      </c>
      <c r="X28" s="10" t="n">
        <v>-416211.6483751</v>
      </c>
      <c r="Y28" s="10"/>
      <c r="Z28" s="10" t="n">
        <v>1448118.21666177</v>
      </c>
      <c r="AA28" s="10" t="n">
        <v>1462320.09558349</v>
      </c>
      <c r="AB28" s="10" t="n">
        <v>723068.183004681</v>
      </c>
      <c r="AC28" s="10"/>
      <c r="AD28" s="10" t="n">
        <v>-97766.1652835101</v>
      </c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117</v>
      </c>
      <c r="N29" t="n">
        <v>2035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 t="n">
        <v>14534.0513560885</v>
      </c>
      <c r="AI29" s="10" t="n">
        <v>10338.3291262317</v>
      </c>
      <c r="AJ29" s="10" t="n">
        <v>14182.1535224617</v>
      </c>
      <c r="AK29" s="10"/>
      <c r="AL29" s="10"/>
      <c r="AM29" s="10"/>
    </row>
    <row r="30">
      <c r="M30" t="s">
        <v>118</v>
      </c>
      <c r="N30" t="n">
        <v>1344</v>
      </c>
      <c r="O30" s="10" t="n">
        <v>879760.164909164</v>
      </c>
      <c r="P30" s="10" t="n">
        <v>1917317.77245942</v>
      </c>
      <c r="Q30" s="10"/>
      <c r="R30" s="10"/>
      <c r="S30" s="10" t="n">
        <v>146665.46180841</v>
      </c>
      <c r="T30" s="10" t="n">
        <v>-74247.1615362838</v>
      </c>
      <c r="U30" s="10" t="n">
        <v>-6990.67391669459</v>
      </c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>
      <c r="M31" t="s">
        <v>119</v>
      </c>
      <c r="N31" t="n">
        <v>1341</v>
      </c>
      <c r="O31" s="10"/>
      <c r="P31" s="10"/>
      <c r="Q31" s="10"/>
      <c r="R31" s="10"/>
      <c r="S31" s="10"/>
      <c r="T31" s="10"/>
      <c r="U31" s="10"/>
      <c r="V31" s="10"/>
      <c r="W31" s="10" t="n">
        <v>64322.010029528</v>
      </c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>
      <c r="M32" t="s">
        <v>120</v>
      </c>
      <c r="N32" t="n">
        <v>1993</v>
      </c>
      <c r="O32" s="10"/>
      <c r="P32" s="10"/>
      <c r="Q32" s="10"/>
      <c r="R32" s="10"/>
      <c r="S32" s="10"/>
      <c r="T32" s="10"/>
      <c r="U32" s="10"/>
      <c r="V32" s="10"/>
      <c r="W32" s="10" t="n">
        <v>499899.576590335</v>
      </c>
      <c r="X32" s="10" t="n">
        <v>494808.701027457</v>
      </c>
      <c r="Y32" s="10" t="n">
        <v>0</v>
      </c>
      <c r="Z32" s="10"/>
      <c r="AA32" s="10"/>
      <c r="AB32" s="10"/>
      <c r="AC32" s="10"/>
      <c r="AD32" s="10" t="n">
        <v>-5825.65686090773</v>
      </c>
      <c r="AE32" s="10"/>
      <c r="AF32" s="10"/>
      <c r="AG32" s="10"/>
      <c r="AH32" s="10"/>
      <c r="AI32" s="10"/>
      <c r="AJ32" s="10"/>
      <c r="AK32" s="10"/>
      <c r="AL32" s="10"/>
      <c r="AM32" s="10"/>
    </row>
    <row r="33">
      <c r="M33" t="s">
        <v>121</v>
      </c>
      <c r="N33" t="n">
        <v>1814</v>
      </c>
      <c r="O33" s="10"/>
      <c r="P33" s="10"/>
      <c r="Q33" s="10"/>
      <c r="R33" s="10"/>
      <c r="S33" s="10"/>
      <c r="T33" s="10"/>
      <c r="U33" s="10"/>
      <c r="V33" s="10"/>
      <c r="W33" s="10"/>
      <c r="X33" s="10" t="n">
        <v>9596799.93514084</v>
      </c>
      <c r="Y33" s="10" t="n">
        <v>12857501.2460509</v>
      </c>
      <c r="Z33" s="10" t="n">
        <v>2732423.5853907</v>
      </c>
      <c r="AA33" s="10" t="n">
        <v>12630522.8185689</v>
      </c>
      <c r="AB33" s="10" t="n">
        <v>11502220.3667681</v>
      </c>
      <c r="AC33" s="10" t="n">
        <v>8611554.3080101</v>
      </c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>
      <c r="M34" t="s">
        <v>122</v>
      </c>
      <c r="N34" t="n">
        <v>1915</v>
      </c>
      <c r="O34" s="10" t="n">
        <v>5016622.06524651</v>
      </c>
      <c r="P34" s="10"/>
      <c r="Q34" s="10" t="n">
        <v>1853919.74953046</v>
      </c>
      <c r="R34" s="10" t="n">
        <v>6488044.9579609</v>
      </c>
      <c r="S34" s="10" t="n">
        <v>4493752.4008846</v>
      </c>
      <c r="T34" s="10" t="n">
        <v>10955409.0531872</v>
      </c>
      <c r="U34" s="10" t="n">
        <v>-983800.336565996</v>
      </c>
      <c r="V34" s="10" t="n">
        <v>0</v>
      </c>
      <c r="W34" s="10" t="n">
        <v>0</v>
      </c>
      <c r="X34" s="10"/>
      <c r="Y34" s="10"/>
      <c r="Z34" s="10" t="n">
        <v>-266415.606745468</v>
      </c>
      <c r="AA34" s="10"/>
      <c r="AB34" s="10"/>
      <c r="AC34" s="10" t="n">
        <v>0</v>
      </c>
      <c r="AD34" s="10" t="n">
        <v>-193059.913854908</v>
      </c>
      <c r="AE34" s="10"/>
      <c r="AF34" s="10"/>
      <c r="AG34" s="10"/>
      <c r="AH34" s="10"/>
      <c r="AI34" s="10"/>
      <c r="AJ34" s="10"/>
      <c r="AK34" s="10"/>
      <c r="AL34" s="10"/>
      <c r="AM34" s="10"/>
    </row>
    <row r="35">
      <c r="M35" t="s">
        <v>123</v>
      </c>
      <c r="N35" t="n">
        <v>2068</v>
      </c>
      <c r="O35" s="10"/>
      <c r="P35" s="10"/>
      <c r="Q35" s="10" t="n">
        <v>5124776.40261945</v>
      </c>
      <c r="R35" s="10" t="n">
        <v>6495659.57812426</v>
      </c>
      <c r="S35" s="10" t="n">
        <v>8758675.44428219</v>
      </c>
      <c r="T35" s="10" t="n">
        <v>7017136.33872013</v>
      </c>
      <c r="U35" s="10" t="n">
        <v>-1272343.19874713</v>
      </c>
      <c r="V35" s="10" t="n">
        <v>0</v>
      </c>
      <c r="W35" s="10"/>
      <c r="X35" s="10" t="n">
        <v>-2048631.5637669</v>
      </c>
      <c r="Y35" s="10"/>
      <c r="Z35" s="10"/>
      <c r="AA35" s="10"/>
      <c r="AB35" s="10"/>
      <c r="AC35" s="10"/>
      <c r="AD35" s="10" t="n">
        <v>0</v>
      </c>
      <c r="AE35" s="10"/>
      <c r="AF35" s="10"/>
      <c r="AG35" s="10"/>
      <c r="AH35" s="10"/>
      <c r="AI35" s="10"/>
      <c r="AJ35" s="10"/>
      <c r="AK35" s="10"/>
      <c r="AL35" s="10"/>
      <c r="AM35" s="10"/>
    </row>
    <row r="36">
      <c r="M36" t="s">
        <v>124</v>
      </c>
      <c r="N36" t="n">
        <v>2069</v>
      </c>
      <c r="O36" s="10"/>
      <c r="P36" s="10"/>
      <c r="Q36" s="10"/>
      <c r="R36" s="10" t="n">
        <v>3247806.93148709</v>
      </c>
      <c r="S36" s="10"/>
      <c r="T36" s="10" t="n">
        <v>-43309.6411839104</v>
      </c>
      <c r="U36" s="10"/>
      <c r="V36" s="10"/>
      <c r="W36" s="10"/>
      <c r="X36" s="10"/>
      <c r="Y36" s="10"/>
      <c r="Z36" s="10"/>
      <c r="AA36" s="10" t="n">
        <v>0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>
      <c r="M37" t="s">
        <v>125</v>
      </c>
      <c r="N37" t="n">
        <v>1920</v>
      </c>
      <c r="O37" s="10"/>
      <c r="P37" s="10"/>
      <c r="Q37" s="10" t="n">
        <v>955073.991857244</v>
      </c>
      <c r="R37" s="10" t="n">
        <v>1537834.79078718</v>
      </c>
      <c r="S37" s="10" t="n">
        <v>882075.241910623</v>
      </c>
      <c r="T37" s="10" t="n">
        <v>1768477.01500968</v>
      </c>
      <c r="U37" s="10" t="n">
        <v>1109659.03162738</v>
      </c>
      <c r="V37" s="10" t="n">
        <v>884531.013546149</v>
      </c>
      <c r="W37" s="10" t="n">
        <v>-3340.11082541162</v>
      </c>
      <c r="X37" s="10" t="n">
        <v>-26984.411585437</v>
      </c>
      <c r="Y37" s="10" t="n">
        <v>-790.967559423369</v>
      </c>
      <c r="Z37" s="10" t="n">
        <v>-5294.09989058183</v>
      </c>
      <c r="AA37" s="10" t="n">
        <v>-3500.75312940206</v>
      </c>
      <c r="AB37" s="10" t="n">
        <v>-53667.104414912</v>
      </c>
      <c r="AC37" s="10" t="n">
        <v>-30505.3535718291</v>
      </c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>
      <c r="M38" t="s">
        <v>126</v>
      </c>
      <c r="N38" t="n">
        <v>2071</v>
      </c>
      <c r="O38" s="10" t="n">
        <v>6047827.83918064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 t="n">
        <v>0</v>
      </c>
      <c r="AF38" s="10"/>
      <c r="AG38" s="10"/>
      <c r="AH38" s="10"/>
      <c r="AI38" s="10"/>
      <c r="AJ38" s="10" t="n">
        <v>0</v>
      </c>
      <c r="AK38" s="10"/>
      <c r="AL38" s="10"/>
      <c r="AM38" s="10"/>
    </row>
    <row r="39">
      <c r="M39" t="s">
        <v>127</v>
      </c>
      <c r="N39" t="n">
        <v>2256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 t="n">
        <v>534643.797462148</v>
      </c>
      <c r="AK39" s="10"/>
      <c r="AL39" s="10"/>
      <c r="AM39" s="10"/>
    </row>
    <row r="40">
      <c r="M40" t="s">
        <v>128</v>
      </c>
      <c r="N40" t="n">
        <v>1994</v>
      </c>
      <c r="O40" s="10"/>
      <c r="P40" s="10"/>
      <c r="Q40" s="10"/>
      <c r="R40" s="10"/>
      <c r="S40" s="10"/>
      <c r="T40" s="10"/>
      <c r="U40" s="10"/>
      <c r="V40" s="10"/>
      <c r="W40" s="10"/>
      <c r="X40" s="10" t="n">
        <v>534032.669614933</v>
      </c>
      <c r="Y40" s="10" t="n">
        <v>771603.172769849</v>
      </c>
      <c r="Z40" s="10" t="n">
        <v>331539.57846338</v>
      </c>
      <c r="AA40" s="10" t="n">
        <v>0</v>
      </c>
      <c r="AB40" s="10" t="n">
        <v>63415.1474725444</v>
      </c>
      <c r="AC40" s="10"/>
      <c r="AD40" s="10"/>
      <c r="AE40" s="10"/>
      <c r="AF40" s="10"/>
      <c r="AG40" s="10" t="n">
        <v>-920.369248182222</v>
      </c>
      <c r="AH40" s="10"/>
      <c r="AI40" s="10"/>
      <c r="AJ40" s="10"/>
      <c r="AK40" s="10"/>
      <c r="AL40" s="10"/>
      <c r="AM40" s="10"/>
    </row>
    <row r="41">
      <c r="M41" t="s">
        <v>129</v>
      </c>
      <c r="N41" t="n">
        <v>1977</v>
      </c>
      <c r="O41" s="10"/>
      <c r="P41" s="10"/>
      <c r="Q41" s="10"/>
      <c r="R41" s="10"/>
      <c r="S41" s="10" t="n">
        <v>287705.276795732</v>
      </c>
      <c r="T41" s="10" t="n">
        <v>347246.597429651</v>
      </c>
      <c r="U41" s="10" t="n">
        <v>289886.469707924</v>
      </c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>
      <c r="M42" t="s">
        <v>130</v>
      </c>
      <c r="N42" t="n">
        <v>1996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 t="n">
        <v>2049869.49269638</v>
      </c>
      <c r="AB42" s="10" t="n">
        <v>2164872.11824582</v>
      </c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>
      <c r="M43" t="s">
        <v>131</v>
      </c>
      <c r="N43" t="n">
        <v>2101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 t="n">
        <v>1030368.01399042</v>
      </c>
      <c r="AJ43" s="10"/>
      <c r="AK43" s="10"/>
      <c r="AL43" s="10"/>
      <c r="AM43" s="10"/>
    </row>
    <row r="44">
      <c r="M44" t="s">
        <v>132</v>
      </c>
      <c r="N44" t="n">
        <v>1967</v>
      </c>
      <c r="O44" s="10"/>
      <c r="P44" s="10"/>
      <c r="Q44" s="10"/>
      <c r="R44" s="10"/>
      <c r="S44" s="10"/>
      <c r="T44" s="10"/>
      <c r="U44" s="10"/>
      <c r="V44" s="10" t="n">
        <v>565871.231422957</v>
      </c>
      <c r="W44" s="10" t="n">
        <v>946437.740429973</v>
      </c>
      <c r="X44" s="10" t="n">
        <v>409063.553838585</v>
      </c>
      <c r="Y44" s="10" t="n">
        <v>7320482.80465686</v>
      </c>
      <c r="Z44" s="10" t="n">
        <v>17089838.8064069</v>
      </c>
      <c r="AA44" s="10" t="n">
        <v>33146185.3274333</v>
      </c>
      <c r="AB44" s="10" t="n">
        <v>10660768.782999</v>
      </c>
      <c r="AC44" s="10" t="n">
        <v>-1161965.92501621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>
      <c r="M45" t="s">
        <v>133</v>
      </c>
      <c r="N45" t="n">
        <v>1951</v>
      </c>
      <c r="O45" s="10"/>
      <c r="P45" s="10"/>
      <c r="Q45" s="10"/>
      <c r="R45" s="10"/>
      <c r="S45" s="10"/>
      <c r="T45" s="10" t="n">
        <v>548398.225908323</v>
      </c>
      <c r="U45" s="10"/>
      <c r="V45" s="10"/>
      <c r="W45" s="10"/>
      <c r="X45" s="10"/>
      <c r="Y45" s="10" t="n">
        <v>-64332.3738438042</v>
      </c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>
      <c r="M46" t="s">
        <v>134</v>
      </c>
      <c r="N46" t="n">
        <v>1968</v>
      </c>
      <c r="O46" s="10"/>
      <c r="P46" s="10"/>
      <c r="Q46" s="10"/>
      <c r="R46" s="10"/>
      <c r="S46" s="10"/>
      <c r="T46" s="10" t="n">
        <v>496995.456441846</v>
      </c>
      <c r="U46" s="10" t="n">
        <v>42671.0735875037</v>
      </c>
      <c r="V46" s="10" t="n">
        <v>42570.4364565603</v>
      </c>
      <c r="W46" s="10" t="n">
        <v>42717.8234183627</v>
      </c>
      <c r="X46" s="10" t="n">
        <v>44301.7093939846</v>
      </c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>
      <c r="M47" t="s">
        <v>135</v>
      </c>
      <c r="N47" t="n">
        <v>1959</v>
      </c>
      <c r="O47" s="10"/>
      <c r="P47" s="10"/>
      <c r="Q47" s="10"/>
      <c r="R47" s="10"/>
      <c r="S47" s="10"/>
      <c r="T47" s="10" t="n">
        <v>141174.993712487</v>
      </c>
      <c r="U47" s="10" t="n">
        <v>743783.936444987</v>
      </c>
      <c r="V47" s="10" t="n">
        <v>1037152.07707423</v>
      </c>
      <c r="W47" s="10" t="n">
        <v>1164882.49237361</v>
      </c>
      <c r="X47" s="10"/>
      <c r="Y47" s="10"/>
      <c r="Z47" s="10"/>
      <c r="AA47" s="10" t="n">
        <v>-93753.2321508619</v>
      </c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>
      <c r="M48" t="s">
        <v>136</v>
      </c>
      <c r="N48" t="n">
        <v>1960</v>
      </c>
      <c r="O48" s="10"/>
      <c r="P48" s="10"/>
      <c r="Q48" s="10"/>
      <c r="R48" s="10"/>
      <c r="S48" s="10" t="n">
        <v>-7212.78726479698</v>
      </c>
      <c r="T48" s="10"/>
      <c r="U48" s="10" t="n">
        <v>163945.284694321</v>
      </c>
      <c r="V48" s="10" t="n">
        <v>8878.17413682048</v>
      </c>
      <c r="W48" s="10"/>
      <c r="X48" s="10" t="n">
        <v>3888333.86920553</v>
      </c>
      <c r="Y48" s="10" t="n">
        <v>4597182.83862643</v>
      </c>
      <c r="Z48" s="10" t="n">
        <v>3383736.53368604</v>
      </c>
      <c r="AA48" s="10" t="n">
        <v>1660793.13703563</v>
      </c>
      <c r="AB48" s="10"/>
      <c r="AC48" s="10"/>
      <c r="AD48" s="10"/>
      <c r="AE48" s="10"/>
      <c r="AF48" s="10" t="n">
        <v>-48170.2429427069</v>
      </c>
      <c r="AG48" s="10" t="n">
        <v>-72269.9238431473</v>
      </c>
      <c r="AH48" s="10"/>
      <c r="AI48" s="10"/>
      <c r="AJ48" s="10"/>
      <c r="AK48" s="10"/>
      <c r="AL48" s="10"/>
      <c r="AM48" s="10"/>
    </row>
    <row r="49">
      <c r="M49" t="s">
        <v>137</v>
      </c>
      <c r="N49" t="n">
        <v>1950</v>
      </c>
      <c r="O49" s="10"/>
      <c r="P49" s="10"/>
      <c r="Q49" s="10"/>
      <c r="R49" s="10"/>
      <c r="S49" s="10" t="n">
        <v>40139.6296845837</v>
      </c>
      <c r="T49" s="10"/>
      <c r="U49" s="10"/>
      <c r="V49" s="10" t="n">
        <v>-20491.1815415045</v>
      </c>
      <c r="W49" s="10" t="n">
        <v>-4296.30983203467</v>
      </c>
      <c r="X49" s="10"/>
      <c r="Y49" s="10"/>
      <c r="Z49" s="10" t="n">
        <v>330103.830657102</v>
      </c>
      <c r="AA49" s="10" t="n">
        <v>324161.96179174</v>
      </c>
      <c r="AB49" s="10" t="n">
        <v>0</v>
      </c>
      <c r="AC49" s="10" t="n">
        <v>-52049.1255599138</v>
      </c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>
      <c r="M50" t="s">
        <v>138</v>
      </c>
      <c r="N50" t="n">
        <v>1970</v>
      </c>
      <c r="O50" s="10"/>
      <c r="P50" s="10"/>
      <c r="Q50" s="10"/>
      <c r="R50" s="10"/>
      <c r="S50" s="10" t="n">
        <v>7909036.17661288</v>
      </c>
      <c r="T50" s="10" t="n">
        <v>350682.495630241</v>
      </c>
      <c r="U50" s="10" t="n">
        <v>1114840.51913444</v>
      </c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>
      <c r="M51" t="s">
        <v>139</v>
      </c>
      <c r="N51" t="n">
        <v>2251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 t="n">
        <v>167976.052625256</v>
      </c>
      <c r="AI51" s="10" t="n">
        <v>0</v>
      </c>
      <c r="AJ51" s="10"/>
      <c r="AK51" s="10"/>
      <c r="AL51" s="10"/>
      <c r="AM51" s="10"/>
    </row>
    <row r="52">
      <c r="M52" t="s">
        <v>140</v>
      </c>
      <c r="N52" t="n">
        <v>2237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 t="n">
        <v>12214613.122606</v>
      </c>
      <c r="AI52" s="10" t="n">
        <v>18532234.3537319</v>
      </c>
      <c r="AJ52" s="10" t="n">
        <v>13565368.0138886</v>
      </c>
      <c r="AK52" s="10" t="n">
        <v>-81677.3438</v>
      </c>
      <c r="AL52" s="10" t="n">
        <v>14306.9756915298</v>
      </c>
      <c r="AM52" s="10"/>
    </row>
    <row r="53">
      <c r="M53" t="s">
        <v>141</v>
      </c>
      <c r="N53" t="n">
        <v>1933</v>
      </c>
      <c r="O53" s="10"/>
      <c r="P53" s="10"/>
      <c r="Q53" s="10" t="n">
        <v>48378422.0322481</v>
      </c>
      <c r="R53" s="10" t="n">
        <v>57651055.7475043</v>
      </c>
      <c r="S53" s="10" t="n">
        <v>47994241.9675187</v>
      </c>
      <c r="T53" s="10" t="n">
        <v>10394313.8841385</v>
      </c>
      <c r="U53" s="10"/>
      <c r="V53" s="10"/>
      <c r="W53" s="10"/>
      <c r="X53" s="10"/>
      <c r="Y53" s="10" t="n">
        <v>-43249.7067473481</v>
      </c>
      <c r="Z53" s="10" t="n">
        <v>-759182.69409002</v>
      </c>
      <c r="AA53" s="10" t="n">
        <v>-27439.3402871846</v>
      </c>
      <c r="AB53" s="10"/>
      <c r="AC53" s="10" t="n">
        <v>-42942.8700599545</v>
      </c>
      <c r="AD53" s="10"/>
      <c r="AE53" s="10"/>
      <c r="AF53" s="10" t="n">
        <v>0</v>
      </c>
      <c r="AG53" s="10"/>
      <c r="AH53" s="10"/>
      <c r="AI53" s="10"/>
      <c r="AJ53" s="10"/>
      <c r="AK53" s="10"/>
      <c r="AL53" s="10"/>
      <c r="AM53" s="10"/>
    </row>
    <row r="54">
      <c r="M54" t="s">
        <v>142</v>
      </c>
      <c r="N54" t="n">
        <v>79</v>
      </c>
      <c r="O54" s="10"/>
      <c r="P54" s="10"/>
      <c r="Q54" s="10"/>
      <c r="R54" s="10"/>
      <c r="S54" s="10"/>
      <c r="T54" s="10"/>
      <c r="U54" s="10"/>
      <c r="V54" s="10"/>
      <c r="W54" s="10"/>
      <c r="X54" s="10" t="n">
        <v>753347.899988851</v>
      </c>
      <c r="Y54" s="10" t="n">
        <v>0</v>
      </c>
      <c r="Z54" s="10"/>
      <c r="AA54" s="10"/>
      <c r="AB54" s="10"/>
      <c r="AC54" s="10" t="n">
        <v>-34664.8166198969</v>
      </c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>
      <c r="M55" t="s">
        <v>143</v>
      </c>
      <c r="N55" t="n">
        <v>510</v>
      </c>
      <c r="O55" s="10"/>
      <c r="P55" s="10"/>
      <c r="Q55" s="10" t="n">
        <v>2894344.7439771</v>
      </c>
      <c r="R55" s="10" t="n">
        <v>902593.827633087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>
      <c r="M56" t="s">
        <v>73</v>
      </c>
      <c r="N56" t="n">
        <v>2246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n">
        <v>1005419.86230252</v>
      </c>
      <c r="AJ56" s="10" t="n">
        <v>3677519.79332604</v>
      </c>
      <c r="AK56" s="10" t="n">
        <v>11462197.2188</v>
      </c>
      <c r="AL56" s="10" t="n">
        <v>230332296.414509</v>
      </c>
      <c r="AM56" s="10"/>
    </row>
    <row r="57">
      <c r="M57" t="s">
        <v>74</v>
      </c>
      <c r="N57" t="n">
        <v>2187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 t="n">
        <v>1165657756.12847</v>
      </c>
      <c r="AK57" s="10" t="n">
        <v>2028271250</v>
      </c>
      <c r="AL57" s="10" t="n">
        <v>2518746885.68734</v>
      </c>
      <c r="AM57" s="10"/>
    </row>
    <row r="58">
      <c r="M58" t="s">
        <v>144</v>
      </c>
      <c r="N58" t="n">
        <v>2092</v>
      </c>
      <c r="O58" s="10"/>
      <c r="P58" s="10"/>
      <c r="Q58" s="10" t="n">
        <v>732019.955232126</v>
      </c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>
      <c r="M59" t="s">
        <v>145</v>
      </c>
      <c r="N59" t="n">
        <v>1985</v>
      </c>
      <c r="O59" s="10"/>
      <c r="P59" s="10"/>
      <c r="Q59" s="10"/>
      <c r="R59" s="10"/>
      <c r="S59" s="10"/>
      <c r="T59" s="10"/>
      <c r="U59" s="10"/>
      <c r="V59" s="10"/>
      <c r="W59" s="10" t="n">
        <v>4269464.22740937</v>
      </c>
      <c r="X59" s="10" t="n">
        <v>718714.167789958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>
      <c r="M60" t="s">
        <v>146</v>
      </c>
      <c r="N60" t="n">
        <v>2096</v>
      </c>
      <c r="O60" s="10"/>
      <c r="P60" s="10"/>
      <c r="Q60" s="10" t="n">
        <v>93177.950425097</v>
      </c>
      <c r="R60" s="10" t="n">
        <v>165927.708694872</v>
      </c>
      <c r="S60" s="10" t="n">
        <v>260634.64049298</v>
      </c>
      <c r="T60" s="10" t="n">
        <v>331030.024115689</v>
      </c>
      <c r="U60" s="10" t="n">
        <v>339141.359990171</v>
      </c>
      <c r="V60" s="10"/>
      <c r="W60" s="10"/>
      <c r="X60" s="10"/>
      <c r="Y60" s="10"/>
      <c r="Z60" s="10"/>
      <c r="AA60" s="10"/>
      <c r="AB60" s="10"/>
      <c r="AC60" s="10" t="n">
        <v>-31466.9700956892</v>
      </c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>
      <c r="M61" t="s">
        <v>147</v>
      </c>
      <c r="N61" t="n">
        <v>1973</v>
      </c>
      <c r="O61" s="10"/>
      <c r="P61" s="10"/>
      <c r="Q61" s="10"/>
      <c r="R61" s="10"/>
      <c r="S61" s="10"/>
      <c r="T61" s="10"/>
      <c r="U61" s="10"/>
      <c r="V61" s="10"/>
      <c r="W61" s="10" t="n">
        <v>6829.03979817363</v>
      </c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>
      <c r="M62" t="s">
        <v>148</v>
      </c>
      <c r="N62" t="n">
        <v>492</v>
      </c>
      <c r="O62" s="10" t="n">
        <v>2744382.11873493</v>
      </c>
      <c r="P62" s="10"/>
      <c r="Q62" s="10"/>
      <c r="R62" s="10" t="n">
        <v>2421958.17395356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>
      <c r="M63" t="s">
        <v>149</v>
      </c>
      <c r="N63" t="n">
        <v>2254</v>
      </c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 t="n">
        <v>0</v>
      </c>
      <c r="AJ63" s="10" t="n">
        <v>2097990.91382704</v>
      </c>
      <c r="AK63" s="10" t="n">
        <v>1851573.1523</v>
      </c>
      <c r="AL63" s="10" t="n">
        <v>0</v>
      </c>
      <c r="AM63" s="10"/>
    </row>
    <row r="64">
      <c r="M64" t="s">
        <v>150</v>
      </c>
      <c r="N64" t="n">
        <v>1954</v>
      </c>
      <c r="O64" s="10"/>
      <c r="P64" s="10"/>
      <c r="Q64" s="10"/>
      <c r="R64" s="10"/>
      <c r="S64" s="10" t="n">
        <v>6261566.5462924</v>
      </c>
      <c r="T64" s="10" t="n">
        <v>4282665.20654275</v>
      </c>
      <c r="U64" s="10"/>
      <c r="V64" s="10" t="n">
        <v>108934.757177512</v>
      </c>
      <c r="W64" s="10"/>
      <c r="X64" s="10" t="n">
        <v>-28683.800053495</v>
      </c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>
      <c r="M65" t="s">
        <v>151</v>
      </c>
      <c r="N65" t="n">
        <v>2191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 t="n">
        <v>343886.594033125</v>
      </c>
      <c r="AH65" s="10" t="n">
        <v>0</v>
      </c>
      <c r="AI65" s="10" t="n">
        <v>0</v>
      </c>
      <c r="AJ65" s="10"/>
      <c r="AK65" s="10"/>
      <c r="AL65" s="10"/>
      <c r="AM65" s="10"/>
    </row>
    <row r="66">
      <c r="M66" t="s">
        <v>75</v>
      </c>
      <c r="N66" t="n">
        <v>2241</v>
      </c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 t="n">
        <v>5128035.58120567</v>
      </c>
      <c r="AI66" s="10" t="n">
        <v>25105692.8196118</v>
      </c>
      <c r="AJ66" s="10" t="n">
        <v>5964895.24880192</v>
      </c>
      <c r="AK66" s="10" t="n">
        <v>8545593</v>
      </c>
      <c r="AL66" s="10" t="n">
        <v>2275165.85554715</v>
      </c>
      <c r="AM66" s="10"/>
    </row>
    <row r="67">
      <c r="M67" t="s">
        <v>152</v>
      </c>
      <c r="N67" t="n">
        <v>2001</v>
      </c>
      <c r="O67" s="10"/>
      <c r="P67" s="10"/>
      <c r="Q67" s="10"/>
      <c r="R67" s="10"/>
      <c r="S67" s="10"/>
      <c r="T67" s="10"/>
      <c r="U67" s="10"/>
      <c r="V67" s="10"/>
      <c r="W67" s="10"/>
      <c r="X67" s="10" t="n">
        <v>1941483.51581248</v>
      </c>
      <c r="Y67" s="10" t="n">
        <v>0</v>
      </c>
      <c r="Z67" s="10"/>
      <c r="AA67" s="10"/>
      <c r="AB67" s="10"/>
      <c r="AC67" s="10"/>
      <c r="AD67" s="10"/>
      <c r="AE67" s="10"/>
      <c r="AF67" s="10"/>
      <c r="AG67" s="10"/>
      <c r="AH67" s="10" t="n">
        <v>147471.146123549</v>
      </c>
      <c r="AI67" s="10" t="n">
        <v>149895.56618684</v>
      </c>
      <c r="AJ67" s="10" t="n">
        <v>149371.440673076</v>
      </c>
      <c r="AK67" s="10" t="n">
        <v>143883.2344</v>
      </c>
      <c r="AL67" s="10"/>
      <c r="AM67" s="10"/>
    </row>
    <row r="68">
      <c r="M68" t="s">
        <v>153</v>
      </c>
      <c r="N68" t="n">
        <v>2098</v>
      </c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 t="n">
        <v>4183383.74723406</v>
      </c>
      <c r="AE68" s="10"/>
      <c r="AF68" s="10"/>
      <c r="AG68" s="10" t="n">
        <v>11419.1149788735</v>
      </c>
      <c r="AH68" s="10" t="n">
        <v>166938.168229992</v>
      </c>
      <c r="AI68" s="10" t="n">
        <v>-162927.360072379</v>
      </c>
      <c r="AJ68" s="10"/>
      <c r="AK68" s="10" t="n">
        <v>0</v>
      </c>
      <c r="AL68" s="10"/>
      <c r="AM68" s="10"/>
    </row>
    <row r="69">
      <c r="M69" t="s">
        <v>154</v>
      </c>
      <c r="N69" t="n">
        <v>1805</v>
      </c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 t="n">
        <v>9878032.18432339</v>
      </c>
      <c r="AG69" s="10" t="n">
        <v>270642.160291284</v>
      </c>
      <c r="AH69" s="10" t="n">
        <v>22483235.7787424</v>
      </c>
      <c r="AI69" s="10"/>
      <c r="AJ69" s="10" t="n">
        <v>0</v>
      </c>
      <c r="AK69" s="10" t="n">
        <v>756762</v>
      </c>
      <c r="AL69" s="10" t="n">
        <v>501693.178591081</v>
      </c>
      <c r="AM69" s="10"/>
    </row>
    <row r="70">
      <c r="M70" t="s">
        <v>155</v>
      </c>
      <c r="N70" t="n">
        <v>662</v>
      </c>
      <c r="O70" s="10"/>
      <c r="P70" s="10"/>
      <c r="Q70" s="10"/>
      <c r="R70" s="10"/>
      <c r="S70" s="10"/>
      <c r="T70" s="10"/>
      <c r="U70" s="10"/>
      <c r="V70" s="10" t="n">
        <v>1358.09531002932</v>
      </c>
      <c r="W70" s="10"/>
      <c r="X70" s="10"/>
      <c r="Y70" s="10"/>
      <c r="Z70" s="10" t="n">
        <v>15599215.5079086</v>
      </c>
      <c r="AA70" s="10" t="n">
        <v>11236454.3332561</v>
      </c>
      <c r="AB70" s="10" t="n">
        <v>1486144.3381216</v>
      </c>
      <c r="AC70" s="10"/>
      <c r="AD70" s="10" t="n">
        <v>0</v>
      </c>
      <c r="AE70" s="10" t="n">
        <v>-3794296.71618527</v>
      </c>
      <c r="AF70" s="10" t="n">
        <v>-267746.224372582</v>
      </c>
      <c r="AG70" s="10" t="n">
        <v>-0.570955748943673</v>
      </c>
      <c r="AH70" s="10"/>
      <c r="AI70" s="10" t="n">
        <v>0</v>
      </c>
      <c r="AJ70" s="10"/>
      <c r="AK70" s="10"/>
      <c r="AL70" s="10"/>
      <c r="AM70" s="10"/>
    </row>
    <row r="71">
      <c r="M71" t="s">
        <v>80</v>
      </c>
      <c r="N71" t="n">
        <v>2247</v>
      </c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 t="n">
        <v>76480228.1035521</v>
      </c>
      <c r="AK71" s="10" t="n">
        <v>81518233.375</v>
      </c>
      <c r="AL71" s="10" t="n">
        <v>48967135.5977929</v>
      </c>
      <c r="AM71" s="10"/>
    </row>
    <row r="72">
      <c r="M72" t="s">
        <v>156</v>
      </c>
      <c r="N72" t="n">
        <v>2194</v>
      </c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 t="n">
        <v>781515.093862116</v>
      </c>
      <c r="AH72" s="10" t="n">
        <v>781979.283159827</v>
      </c>
      <c r="AI72" s="10" t="n">
        <v>1152343.56724836</v>
      </c>
      <c r="AJ72" s="10" t="n">
        <v>1140648.27363261</v>
      </c>
      <c r="AK72" s="10" t="n">
        <v>746418.1875</v>
      </c>
      <c r="AL72" s="10"/>
      <c r="AM72" s="10"/>
    </row>
    <row r="73">
      <c r="M73" t="s">
        <v>157</v>
      </c>
      <c r="N73" t="n">
        <v>1987</v>
      </c>
      <c r="O73" s="10"/>
      <c r="P73" s="10"/>
      <c r="Q73" s="10"/>
      <c r="R73" s="10"/>
      <c r="S73" s="10"/>
      <c r="T73" s="10"/>
      <c r="U73" s="10" t="n">
        <v>19288499.6947697</v>
      </c>
      <c r="V73" s="10" t="n">
        <v>57877972.3063029</v>
      </c>
      <c r="W73" s="10" t="n">
        <v>5413393.68804848</v>
      </c>
      <c r="X73" s="10" t="n">
        <v>5731658.90534463</v>
      </c>
      <c r="Y73" s="10" t="n">
        <v>5700505.47433317</v>
      </c>
      <c r="Z73" s="10" t="n">
        <v>9215115.98599905</v>
      </c>
      <c r="AA73" s="10" t="n">
        <v>9378810.55654466</v>
      </c>
      <c r="AB73" s="10" t="n">
        <v>3041389.05061393</v>
      </c>
      <c r="AC73" s="10" t="n">
        <v>1232994.21807813</v>
      </c>
      <c r="AD73" s="10"/>
      <c r="AE73" s="10" t="n">
        <v>-53191.6615915584</v>
      </c>
      <c r="AF73" s="10"/>
      <c r="AG73" s="10" t="n">
        <v>-93188.4365944545</v>
      </c>
      <c r="AH73" s="10"/>
      <c r="AI73" s="10"/>
      <c r="AJ73" s="10"/>
      <c r="AK73" s="10"/>
      <c r="AL73" s="10"/>
      <c r="AM73" s="10"/>
    </row>
    <row r="74">
      <c r="M74" t="s">
        <v>158</v>
      </c>
      <c r="N74" t="n">
        <v>664</v>
      </c>
      <c r="O74" s="10"/>
      <c r="P74" s="10"/>
      <c r="Q74" s="10"/>
      <c r="R74" s="10"/>
      <c r="S74" s="10"/>
      <c r="T74" s="10"/>
      <c r="U74" s="10"/>
      <c r="V74" s="10" t="n">
        <v>192023.518139205</v>
      </c>
      <c r="W74" s="10" t="n">
        <v>323922.895029896</v>
      </c>
      <c r="X74" s="10" t="n">
        <v>830595.128197037</v>
      </c>
      <c r="Y74" s="10" t="n">
        <v>1394241.74910297</v>
      </c>
      <c r="Z74" s="10" t="n">
        <v>0</v>
      </c>
      <c r="AA74" s="10" t="n">
        <v>0</v>
      </c>
      <c r="AB74" s="10" t="n">
        <v>0</v>
      </c>
      <c r="AC74" s="10"/>
      <c r="AD74" s="10"/>
      <c r="AE74" s="10" t="n">
        <v>0</v>
      </c>
      <c r="AF74" s="10"/>
      <c r="AG74" s="10"/>
      <c r="AH74" s="10"/>
      <c r="AI74" s="10"/>
      <c r="AJ74" s="10"/>
      <c r="AK74" s="10"/>
      <c r="AL74" s="10"/>
      <c r="AM74" s="10"/>
    </row>
    <row r="75">
      <c r="M75" t="s">
        <v>159</v>
      </c>
      <c r="N75" t="n">
        <v>609</v>
      </c>
      <c r="O75" s="10"/>
      <c r="P75" s="10"/>
      <c r="Q75" s="10" t="n">
        <v>0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>
      <c r="M76" t="s">
        <v>160</v>
      </c>
      <c r="N76" t="n">
        <v>1965</v>
      </c>
      <c r="O76" s="10"/>
      <c r="P76" s="10"/>
      <c r="Q76" s="10"/>
      <c r="R76" s="10"/>
      <c r="S76" s="10"/>
      <c r="T76" s="10" t="n">
        <v>1432808.52832319</v>
      </c>
      <c r="U76" s="10" t="n">
        <v>54990.039163503</v>
      </c>
      <c r="V76" s="10"/>
      <c r="W76" s="10"/>
      <c r="X76" s="10" t="n">
        <v>6710.94865863984</v>
      </c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>
      <c r="M77" t="s">
        <v>77</v>
      </c>
      <c r="N77" t="n">
        <v>2258</v>
      </c>
      <c r="O77" s="10"/>
      <c r="P77" s="10"/>
      <c r="Q77" s="10"/>
      <c r="R77" s="10"/>
      <c r="S77" s="10"/>
      <c r="T77" s="10"/>
      <c r="U77" s="10" t="n">
        <v>1630037.80731221</v>
      </c>
      <c r="V77" s="10" t="n">
        <v>466760.211763583</v>
      </c>
      <c r="W77" s="10" t="n">
        <v>4874761.36201692</v>
      </c>
      <c r="X77" s="10" t="n">
        <v>11232621.3321332</v>
      </c>
      <c r="Y77" s="10" t="n">
        <v>21191147.1149856</v>
      </c>
      <c r="Z77" s="10" t="n">
        <v>18602960.8339708</v>
      </c>
      <c r="AA77" s="10" t="n">
        <v>25049548.5044304</v>
      </c>
      <c r="AB77" s="10" t="n">
        <v>17304968.3117245</v>
      </c>
      <c r="AC77" s="10" t="n">
        <v>16900907.660493</v>
      </c>
      <c r="AD77" s="10" t="n">
        <v>18612016.8514851</v>
      </c>
      <c r="AE77" s="10" t="n">
        <v>37052516.3401372</v>
      </c>
      <c r="AF77" s="10" t="n">
        <v>44355619.3575047</v>
      </c>
      <c r="AG77" s="10" t="n">
        <v>155574670.468008</v>
      </c>
      <c r="AH77" s="10" t="n">
        <v>104696292.198793</v>
      </c>
      <c r="AI77" s="10" t="n">
        <v>151547564.875983</v>
      </c>
      <c r="AJ77" s="10" t="n">
        <v>117194334.640798</v>
      </c>
      <c r="AK77" s="10"/>
      <c r="AL77" s="10"/>
      <c r="AM77" s="10"/>
    </row>
    <row r="78">
      <c r="M78" t="s">
        <v>161</v>
      </c>
      <c r="N78" t="n">
        <v>1979</v>
      </c>
      <c r="O78" s="10"/>
      <c r="P78" s="10"/>
      <c r="Q78" s="10"/>
      <c r="R78" s="10"/>
      <c r="S78" s="10" t="n">
        <v>163622.726155427</v>
      </c>
      <c r="T78" s="10"/>
      <c r="U78" s="10" t="n">
        <v>-1827.36216182396</v>
      </c>
      <c r="V78" s="10" t="n">
        <v>1946619.45909225</v>
      </c>
      <c r="W78" s="10" t="n">
        <v>566531.697753374</v>
      </c>
      <c r="X78" s="10" t="n">
        <v>539227.391513466</v>
      </c>
      <c r="Y78" s="10" t="n">
        <v>464182.619185625</v>
      </c>
      <c r="Z78" s="10" t="n">
        <v>473532.065312874</v>
      </c>
      <c r="AA78" s="10" t="n">
        <v>113336.999978375</v>
      </c>
      <c r="AB78" s="10"/>
      <c r="AC78" s="10"/>
      <c r="AD78" s="10"/>
      <c r="AE78" s="10"/>
      <c r="AF78" s="10"/>
      <c r="AG78" s="10" t="n">
        <v>-9952.9006155861</v>
      </c>
      <c r="AH78" s="10"/>
      <c r="AI78" s="10"/>
      <c r="AJ78" s="10"/>
      <c r="AK78" s="10"/>
      <c r="AL78" s="10"/>
      <c r="AM78" s="10"/>
    </row>
    <row r="79">
      <c r="M79" t="s">
        <v>162</v>
      </c>
      <c r="N79" t="n">
        <v>154</v>
      </c>
      <c r="O79" s="10"/>
      <c r="P79" s="10" t="n">
        <v>808146.271151334</v>
      </c>
      <c r="Q79" s="10" t="n">
        <v>860026.270560284</v>
      </c>
      <c r="R79" s="10" t="n">
        <v>939050.135975752</v>
      </c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>
      <c r="M80" t="s">
        <v>163</v>
      </c>
      <c r="N80" t="n">
        <v>1956</v>
      </c>
      <c r="O80" s="10"/>
      <c r="P80" s="10"/>
      <c r="Q80" s="10"/>
      <c r="R80" s="10"/>
      <c r="S80" s="10" t="n">
        <v>14066358.6840717</v>
      </c>
      <c r="T80" s="10"/>
      <c r="U80" s="10"/>
      <c r="V80" s="10" t="n">
        <v>0</v>
      </c>
      <c r="W80" s="10" t="n">
        <v>77087391.2916141</v>
      </c>
      <c r="X80" s="10" t="n">
        <v>1324638.971998</v>
      </c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>
      <c r="M81" t="s">
        <v>164</v>
      </c>
      <c r="N81" t="n">
        <v>583</v>
      </c>
      <c r="O81" s="10" t="n">
        <v>743235.822893819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>
      <c r="M82" t="s">
        <v>165</v>
      </c>
      <c r="N82" t="n">
        <v>2233</v>
      </c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n">
        <v>3608987.5062873</v>
      </c>
      <c r="AJ82" s="10" t="n">
        <v>0</v>
      </c>
      <c r="AK82" s="10" t="n">
        <v>0</v>
      </c>
      <c r="AL82" s="10" t="n">
        <v>0</v>
      </c>
      <c r="AM82" s="10"/>
    </row>
    <row r="83">
      <c r="M83" t="s">
        <v>166</v>
      </c>
      <c r="N83" t="n">
        <v>2008</v>
      </c>
      <c r="O83" s="10" t="n">
        <v>44009255.0956127</v>
      </c>
      <c r="P83" s="10" t="n">
        <v>17312578.1426963</v>
      </c>
      <c r="Q83" s="10" t="n">
        <v>72546799.2351401</v>
      </c>
      <c r="R83" s="10" t="n">
        <v>18579834.7254694</v>
      </c>
      <c r="S83" s="10" t="n">
        <v>7737916.55464088</v>
      </c>
      <c r="T83" s="10"/>
      <c r="U83" s="10"/>
      <c r="V83" s="10" t="n">
        <v>0</v>
      </c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>
      <c r="M84" t="s">
        <v>167</v>
      </c>
      <c r="N84" t="n">
        <v>1961</v>
      </c>
      <c r="O84" s="10"/>
      <c r="P84" s="10"/>
      <c r="Q84" s="10"/>
      <c r="R84" s="10"/>
      <c r="S84" s="10"/>
      <c r="T84" s="10" t="n">
        <v>2194476.42031344</v>
      </c>
      <c r="U84" s="10" t="n">
        <v>0</v>
      </c>
      <c r="V84" s="10" t="n">
        <v>5082188.52271857</v>
      </c>
      <c r="W84" s="10" t="n">
        <v>2718657.70414579</v>
      </c>
      <c r="X84" s="10" t="n">
        <v>5199433.66561896</v>
      </c>
      <c r="Y84" s="10" t="n">
        <v>36542512.3829346</v>
      </c>
      <c r="Z84" s="10" t="n">
        <v>4183281.03577133</v>
      </c>
      <c r="AA84" s="10" t="n">
        <v>1887970.37392481</v>
      </c>
      <c r="AB84" s="10" t="n">
        <v>-3323728.09256246</v>
      </c>
      <c r="AC84" s="10" t="n">
        <v>41479.7769825801</v>
      </c>
      <c r="AD84" s="10" t="n">
        <v>-21644.977831954</v>
      </c>
      <c r="AE84" s="10"/>
      <c r="AF84" s="10"/>
      <c r="AG84" s="10"/>
      <c r="AH84" s="10"/>
      <c r="AI84" s="10"/>
      <c r="AJ84" s="10"/>
      <c r="AK84" s="10"/>
      <c r="AL84" s="10"/>
      <c r="AM84" s="10"/>
    </row>
    <row r="85">
      <c r="M85" t="s">
        <v>78</v>
      </c>
      <c r="N85" t="n">
        <v>2202</v>
      </c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 t="n">
        <v>28508850.1468616</v>
      </c>
      <c r="AH85" s="10" t="n">
        <v>34840868.8108265</v>
      </c>
      <c r="AI85" s="10" t="n">
        <v>28788155.3938932</v>
      </c>
      <c r="AJ85" s="10" t="n">
        <v>29075676.0688441</v>
      </c>
      <c r="AK85" s="10" t="n">
        <v>23272464.2015</v>
      </c>
      <c r="AL85" s="10" t="n">
        <v>9682581.15007938</v>
      </c>
      <c r="AM85" s="10"/>
    </row>
    <row r="86">
      <c r="M86" t="s">
        <v>168</v>
      </c>
      <c r="N86" t="n">
        <v>1952</v>
      </c>
      <c r="O86" s="10"/>
      <c r="P86" s="10"/>
      <c r="Q86" s="10"/>
      <c r="R86" s="10"/>
      <c r="S86" s="10"/>
      <c r="T86" s="10"/>
      <c r="U86" s="10"/>
      <c r="V86" s="10"/>
      <c r="W86" s="10" t="n">
        <v>946061.77786145</v>
      </c>
      <c r="X86" s="10"/>
      <c r="Y86" s="10" t="n">
        <v>18642.2449542399</v>
      </c>
      <c r="Z86" s="10" t="n">
        <v>49315.8925207763</v>
      </c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>
      <c r="M87" t="s">
        <v>169</v>
      </c>
      <c r="N87" t="n">
        <v>1955</v>
      </c>
      <c r="O87" s="10"/>
      <c r="P87" s="10"/>
      <c r="Q87" s="10"/>
      <c r="R87" s="10"/>
      <c r="S87" s="10"/>
      <c r="T87" s="10"/>
      <c r="U87" s="10"/>
      <c r="V87" s="10"/>
      <c r="W87" s="10"/>
      <c r="X87" s="10" t="n">
        <v>90986.8333369154</v>
      </c>
      <c r="Y87" s="10"/>
      <c r="Z87" s="10"/>
      <c r="AA87" s="10" t="n">
        <v>-47405.0891909551</v>
      </c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>
      <c r="M88" t="s">
        <v>170</v>
      </c>
      <c r="N88" t="n">
        <v>800</v>
      </c>
      <c r="O88" s="10"/>
      <c r="P88" s="10"/>
      <c r="Q88" s="10"/>
      <c r="R88" s="10" t="n">
        <v>-1199176.95906698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>
      <c r="M89" t="s">
        <v>79</v>
      </c>
      <c r="N89" t="n">
        <v>2015</v>
      </c>
      <c r="O89" s="10"/>
      <c r="P89" s="10" t="n">
        <v>11897577.0973338</v>
      </c>
      <c r="Q89" s="10"/>
      <c r="R89" s="10" t="n">
        <v>24253791.9101715</v>
      </c>
      <c r="S89" s="10" t="n">
        <v>831117.175068508</v>
      </c>
      <c r="T89" s="10" t="n">
        <v>23204121.9494802</v>
      </c>
      <c r="U89" s="10" t="n">
        <v>1398134.78333892</v>
      </c>
      <c r="V89" s="10"/>
      <c r="W89" s="10"/>
      <c r="X89" s="10"/>
      <c r="Y89" s="10"/>
      <c r="Z89" s="10" t="n">
        <v>6586362.13160972</v>
      </c>
      <c r="AA89" s="10" t="n">
        <v>8943874.75699351</v>
      </c>
      <c r="AB89" s="10" t="n">
        <v>2731781.32211855</v>
      </c>
      <c r="AC89" s="10" t="n">
        <v>-6066.11361397323</v>
      </c>
      <c r="AD89" s="10" t="n">
        <v>240239.433531428</v>
      </c>
      <c r="AE89" s="10" t="n">
        <v>223357771.855962</v>
      </c>
      <c r="AF89" s="10" t="n">
        <v>2856080.25756506</v>
      </c>
      <c r="AG89" s="10" t="n">
        <v>6616603.21755329</v>
      </c>
      <c r="AH89" s="10" t="n">
        <v>23791616.5987679</v>
      </c>
      <c r="AI89" s="10" t="n">
        <v>13318018.855313</v>
      </c>
      <c r="AJ89" s="10" t="n">
        <v>15558681.8978857</v>
      </c>
      <c r="AK89" s="10" t="n">
        <v>1270294.6919</v>
      </c>
      <c r="AL89" s="10" t="n">
        <v>7399606.85890111</v>
      </c>
      <c r="AM89" s="10"/>
    </row>
    <row r="90">
      <c r="M90"/>
      <c r="N90"/>
      <c r="O90" s="10" t="n">
        <v>20003598604.1574</v>
      </c>
      <c r="P90" s="10" t="n">
        <v>19517754096.4876</v>
      </c>
      <c r="Q90" s="10" t="n">
        <v>24242867727.0199</v>
      </c>
      <c r="R90" s="10" t="n">
        <v>27828829788.0201</v>
      </c>
      <c r="S90" s="10" t="n">
        <v>30425876367.3351</v>
      </c>
      <c r="T90" s="10" t="n">
        <v>36631978972.0918</v>
      </c>
      <c r="U90" s="10" t="n">
        <v>40122492076.9037</v>
      </c>
      <c r="V90" s="10" t="n">
        <v>41156539673.058</v>
      </c>
      <c r="W90" s="10" t="n">
        <v>44938577604.6357</v>
      </c>
      <c r="X90" s="10" t="n">
        <v>50787332099.8374</v>
      </c>
      <c r="Y90" s="10" t="n">
        <v>52332897105.0905</v>
      </c>
      <c r="Z90" s="10" t="n">
        <v>51037116346.5634</v>
      </c>
      <c r="AA90" s="10" t="n">
        <v>50418099014.4452</v>
      </c>
      <c r="AB90" s="10" t="n">
        <v>41931801806.1366</v>
      </c>
      <c r="AC90" s="10" t="n">
        <v>40578076603.0845</v>
      </c>
      <c r="AD90" s="10" t="n">
        <v>39711149997.8823</v>
      </c>
      <c r="AE90" s="10" t="n">
        <v>39399357715.7706</v>
      </c>
      <c r="AF90" s="10" t="n">
        <v>40384506848.3455</v>
      </c>
      <c r="AG90" s="10" t="n">
        <v>43945406687.3121</v>
      </c>
      <c r="AH90" s="10" t="n">
        <v>47448705950.3257</v>
      </c>
      <c r="AI90" s="10" t="n">
        <v>48655188866.187</v>
      </c>
      <c r="AJ90" s="10" t="n">
        <v>54258524091.701</v>
      </c>
      <c r="AK90" s="10" t="n">
        <v>52636829976.2023</v>
      </c>
      <c r="AL90" s="10" t="n">
        <v>32763556074.5919</v>
      </c>
      <c r="AM90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91</v>
      </c>
      <c r="P1" t="s">
        <v>92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AM2/Sum(AM$1:AM$90)</f>
      </c>
      <c r="K2" s="7" t="str">
        <f>AN2/Sum(AN1:AN$90)</f>
      </c>
      <c r="O2" t="s">
        <v>93</v>
      </c>
      <c r="P2" t="n">
        <v>541</v>
      </c>
      <c r="Q2" s="11"/>
      <c r="R2" s="11" t="n">
        <v>39989.0454939485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AM3/Sum(AM$1:AM$90)</f>
      </c>
      <c r="K3" s="7" t="str">
        <f>AN3/Sum(AN1:AN$90)</f>
      </c>
      <c r="O3" t="s">
        <v>94</v>
      </c>
      <c r="P3" t="n">
        <v>2041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 t="n">
        <v>270977.882271663</v>
      </c>
      <c r="AJ3" s="11" t="n">
        <v>-71228.1762842372</v>
      </c>
      <c r="AK3" s="11" t="n">
        <v>146816.751427445</v>
      </c>
      <c r="AL3" s="11" t="n">
        <v>78684.7556423783</v>
      </c>
      <c r="AM3" s="11" t="n">
        <v>75491.6016</v>
      </c>
      <c r="AN3" s="11" t="n">
        <v>-96927.6589969046</v>
      </c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AM4/Sum(AM$1:AM$90)</f>
      </c>
      <c r="K4" s="7" t="str">
        <f>AN4/Sum(AN1:AN$90)</f>
      </c>
      <c r="O4" t="s">
        <v>95</v>
      </c>
      <c r="P4" t="n">
        <v>2042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 t="n">
        <v>10615540.7932276</v>
      </c>
      <c r="AM4" s="11" t="n">
        <v>51705694</v>
      </c>
      <c r="AN4" s="11" t="n">
        <v>20921439.6439309</v>
      </c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AM5/Sum(AM$1:AM$90)</f>
      </c>
      <c r="K5" s="7" t="str">
        <f>AN5/Sum(AN1:AN$90)</f>
      </c>
      <c r="O5" t="s">
        <v>96</v>
      </c>
      <c r="P5" t="n">
        <v>2043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n">
        <v>21504970.9952948</v>
      </c>
      <c r="AG5" s="11" t="n">
        <v>35222346.224029</v>
      </c>
      <c r="AH5" s="11" t="n">
        <v>63652528.6905296</v>
      </c>
      <c r="AI5" s="11" t="n">
        <v>-78004.9468725162</v>
      </c>
      <c r="AJ5" s="11"/>
      <c r="AK5" s="11" t="n">
        <v>1496.19329657744</v>
      </c>
      <c r="AL5" s="11" t="n">
        <v>-984790.150106764</v>
      </c>
      <c r="AM5" s="11" t="n">
        <v>-463504.8438</v>
      </c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AM6/Sum(AM$1:AM$90)</f>
      </c>
      <c r="K6" s="7" t="str">
        <f>AN6/Sum(AN1:AN$90)</f>
      </c>
      <c r="O6" t="s">
        <v>97</v>
      </c>
      <c r="P6" t="n">
        <v>2047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 t="n">
        <v>102772.034809861</v>
      </c>
      <c r="AJ6" s="11"/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AM7/Sum(AM$1:AM$90)</f>
      </c>
      <c r="K7" s="7" t="str">
        <f>AN7/Sum(AN1:AN$90)</f>
      </c>
      <c r="O7" t="s">
        <v>98</v>
      </c>
      <c r="P7" t="n">
        <v>2048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 t="n">
        <v>1057280.4054033</v>
      </c>
      <c r="AG7" s="11"/>
      <c r="AH7" s="11"/>
      <c r="AI7" s="11" t="n">
        <v>-8692.88098308997</v>
      </c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AM8/Sum(AM$1:AM$90)</f>
      </c>
      <c r="K8" s="7" t="str">
        <f>AN8/Sum(AN1:AN$90)</f>
      </c>
      <c r="O8" t="s">
        <v>70</v>
      </c>
      <c r="P8" t="n">
        <v>2249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 t="n">
        <v>63839466.3627871</v>
      </c>
      <c r="AM8" s="11" t="n">
        <v>91090785.6719</v>
      </c>
      <c r="AN8" s="11" t="n">
        <v>258948765.426698</v>
      </c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AM9/Sum(AM$1:AM$90)</f>
      </c>
      <c r="K9" s="7" t="str">
        <f>AN9/Sum(AN1:AN$90)</f>
      </c>
      <c r="O9" t="s">
        <v>99</v>
      </c>
      <c r="P9" t="n">
        <v>568</v>
      </c>
      <c r="Q9" s="11"/>
      <c r="R9" s="11"/>
      <c r="S9" s="11"/>
      <c r="T9" s="11" t="n">
        <v>400149.280079645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AM10/Sum(AM$1:AM$90)</f>
      </c>
      <c r="K10" s="7" t="str">
        <f>AN10/Sum(AN1:AN$90)</f>
      </c>
      <c r="O10" t="s">
        <v>71</v>
      </c>
      <c r="P10" t="n">
        <v>2255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 t="n">
        <v>2455807.47659424</v>
      </c>
      <c r="AK10" s="11" t="n">
        <v>2810461.49980703</v>
      </c>
      <c r="AL10" s="11" t="n">
        <v>2360829.82431639</v>
      </c>
      <c r="AM10" s="11" t="n">
        <v>23402825</v>
      </c>
      <c r="AN10" s="11" t="n">
        <v>41075057.7623398</v>
      </c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AM11/Sum(AM$1:AM$90)</f>
      </c>
      <c r="K11" s="7" t="str">
        <f>AN11/Sum(AN1:AN$90)</f>
      </c>
      <c r="O11" t="s">
        <v>100</v>
      </c>
      <c r="P11" t="n">
        <v>2190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 t="n">
        <v>988925.843535999</v>
      </c>
      <c r="AI11" s="11"/>
      <c r="AJ11" s="11"/>
      <c r="AK11" s="11"/>
      <c r="AL11" s="11" t="n">
        <v>0</v>
      </c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AM12/Sum(AM$1:AM$90)</f>
      </c>
      <c r="K12" s="7" t="str">
        <f>AN12/Sum(AN1:AN$90)</f>
      </c>
      <c r="O12" t="s">
        <v>101</v>
      </c>
      <c r="P12" t="n">
        <v>1890</v>
      </c>
      <c r="Q12" s="11"/>
      <c r="R12" s="11"/>
      <c r="S12" s="11" t="n">
        <v>621186.336167313</v>
      </c>
      <c r="T12" s="11" t="n">
        <v>426644.257222009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AM13/Sum(AM$1:AM$90)</f>
      </c>
      <c r="K13" s="7" t="str">
        <f>AN13/Sum(AN1:AN$90)</f>
      </c>
      <c r="O13" t="s">
        <v>72</v>
      </c>
      <c r="P13" t="n">
        <v>1728</v>
      </c>
      <c r="Q13" s="11"/>
      <c r="R13" s="11" t="n">
        <v>43426109.4753234</v>
      </c>
      <c r="S13" s="11" t="n">
        <v>197630572.618556</v>
      </c>
      <c r="T13" s="11"/>
      <c r="U13" s="11" t="n">
        <v>29749.5865737141</v>
      </c>
      <c r="V13" s="11"/>
      <c r="W13" s="11"/>
      <c r="X13" s="11"/>
      <c r="Y13" s="11"/>
      <c r="Z13" s="11" t="n">
        <v>-217750.844988915</v>
      </c>
      <c r="AA13" s="11" t="n">
        <v>-110686.755487034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AM14/Sum(AM$1:AM$90)</f>
      </c>
      <c r="K14" s="7" t="str">
        <f>AN14/Sum(AN1:AN$90)</f>
      </c>
      <c r="O14" t="s">
        <v>102</v>
      </c>
      <c r="P14" t="n">
        <v>2040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 t="n">
        <v>3125214.18568404</v>
      </c>
      <c r="AH14" s="11" t="n">
        <v>1100744.34248635</v>
      </c>
      <c r="AI14" s="11" t="n">
        <v>0</v>
      </c>
      <c r="AJ14" s="11"/>
      <c r="AK14" s="11"/>
      <c r="AL14" s="11"/>
      <c r="AM14" s="11" t="n">
        <v>383178.4175</v>
      </c>
      <c r="AN14" s="11" t="n">
        <v>400269.805907342</v>
      </c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AM15/Sum(AM$1:AM$90)</f>
      </c>
      <c r="K15" s="7" t="str">
        <f>AN15/Sum(AN1:AN$90)</f>
      </c>
      <c r="O15" t="s">
        <v>103</v>
      </c>
      <c r="P15" t="n">
        <v>1900</v>
      </c>
      <c r="Q15" s="11"/>
      <c r="R15" s="11" t="n">
        <v>574319.989672951</v>
      </c>
      <c r="S15" s="11" t="n">
        <v>568062.480698285</v>
      </c>
      <c r="T15" s="11" t="n">
        <v>629345.232633366</v>
      </c>
      <c r="U15" s="11" t="n">
        <v>240741.091951138</v>
      </c>
      <c r="V15" s="11" t="n">
        <v>434189.258451645</v>
      </c>
      <c r="W15" s="11"/>
      <c r="X15" s="11" t="n">
        <v>509839.593757168</v>
      </c>
      <c r="Y15" s="11" t="n">
        <v>87251.2143177155</v>
      </c>
      <c r="Z15" s="11"/>
      <c r="AA15" s="11"/>
      <c r="AB15" s="11"/>
      <c r="AC15" s="11"/>
      <c r="AD15" s="11"/>
      <c r="AE15" s="11" t="n">
        <v>-5374.14160901295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AM16/Sum(AM$1:AM$90)</f>
      </c>
      <c r="K16" s="7" t="str">
        <f>AN16/Sum(AN1:AN$90)</f>
      </c>
      <c r="O16" t="s">
        <v>104</v>
      </c>
      <c r="P16" t="n">
        <v>487</v>
      </c>
      <c r="Q16" s="11" t="n">
        <v>3397182.29928307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AM17/Sum(AM$1:AM$90)</f>
      </c>
      <c r="K17" s="7" t="str">
        <f>AN17/Sum(AN1:AN$90)</f>
      </c>
      <c r="O17" t="s">
        <v>105</v>
      </c>
      <c r="P17" t="n">
        <v>2038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 t="n">
        <v>1129517.64950508</v>
      </c>
      <c r="AL17" s="11" t="n">
        <v>555864.478088167</v>
      </c>
      <c r="AM17" s="11"/>
      <c r="AN17" s="11"/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AM18/Sum(AM$1:AM$90)</f>
      </c>
      <c r="K18" s="7" t="str">
        <f>AN18/Sum(AN1:AN$90)</f>
      </c>
      <c r="O18" t="s">
        <v>106</v>
      </c>
      <c r="P18" t="n">
        <v>2057</v>
      </c>
      <c r="Q18" s="11"/>
      <c r="R18" s="11"/>
      <c r="S18" s="11" t="n">
        <v>6618015.17681525</v>
      </c>
      <c r="T18" s="11" t="n">
        <v>105773673.812944</v>
      </c>
      <c r="U18" s="11" t="n">
        <v>18654000.7801829</v>
      </c>
      <c r="V18" s="11" t="n">
        <v>714609.079534522</v>
      </c>
      <c r="W18" s="11"/>
      <c r="X18" s="11"/>
      <c r="Y18" s="11"/>
      <c r="Z18" s="11"/>
      <c r="AA18" s="11" t="n">
        <v>-444129.511864642</v>
      </c>
      <c r="AB18" s="11" t="n">
        <v>-80.4823502686754</v>
      </c>
      <c r="AC18" s="11" t="n">
        <v>-68625.6027255362</v>
      </c>
      <c r="AD18" s="11" t="n">
        <v>-167163.869627148</v>
      </c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AM19/Sum(AM$1:AM$90)</f>
      </c>
      <c r="K19" s="7" t="str">
        <f>AN19/Sum(AN1:AN$90)</f>
      </c>
      <c r="O19" t="s">
        <v>107</v>
      </c>
      <c r="P19" t="n">
        <v>1907</v>
      </c>
      <c r="Q19" s="11"/>
      <c r="R19" s="11"/>
      <c r="S19" s="11" t="n">
        <v>2089195.62731967</v>
      </c>
      <c r="T19" s="11" t="n">
        <v>3144268.21193139</v>
      </c>
      <c r="U19" s="11" t="n">
        <v>47092.1080668607</v>
      </c>
      <c r="V19" s="11"/>
      <c r="W19" s="11"/>
      <c r="X19" s="11"/>
      <c r="Y19" s="11"/>
      <c r="Z19" s="11" t="n">
        <v>-321624.692883313</v>
      </c>
      <c r="AA19" s="11" t="n">
        <v>-120592.533041486</v>
      </c>
      <c r="AB19" s="11"/>
      <c r="AC19" s="11"/>
      <c r="AD19" s="11" t="n">
        <v>-181769.610183357</v>
      </c>
      <c r="AE19" s="11" t="n">
        <v>-3870.94019058984</v>
      </c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AM20/Sum(AM$1:AM$90)</f>
      </c>
      <c r="K20" s="7" t="str">
        <f>AN20/Sum(AN1:AN$90)</f>
      </c>
      <c r="O20" t="s">
        <v>108</v>
      </c>
      <c r="P20" t="n">
        <v>1909</v>
      </c>
      <c r="Q20" s="11" t="n">
        <v>-3762813.93089558</v>
      </c>
      <c r="R20" s="11" t="n">
        <v>-1331737.75096257</v>
      </c>
      <c r="S20" s="11" t="n">
        <v>935348.219752251</v>
      </c>
      <c r="T20" s="11" t="n">
        <v>-1143305.4264895</v>
      </c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 t="n">
        <v>-292919.52679337</v>
      </c>
      <c r="AG20" s="11"/>
      <c r="AH20" s="11"/>
      <c r="AI20" s="11"/>
      <c r="AJ20" s="11"/>
      <c r="AK20" s="11"/>
      <c r="AL20" s="11"/>
      <c r="AM20" s="11"/>
      <c r="AN20" s="11"/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AM21/Sum(AM$1:AM$90)</f>
      </c>
      <c r="K21" s="7" t="str">
        <f>AN21/Sum(AN1:AN$90)</f>
      </c>
      <c r="O21" t="s">
        <v>109</v>
      </c>
      <c r="P21" t="n">
        <v>2058</v>
      </c>
      <c r="Q21" s="11"/>
      <c r="R21" s="11"/>
      <c r="S21" s="11"/>
      <c r="T21" s="11"/>
      <c r="U21" s="11"/>
      <c r="V21" s="11"/>
      <c r="W21" s="11"/>
      <c r="X21" s="11"/>
      <c r="Y21" s="11" t="n">
        <v>0</v>
      </c>
      <c r="Z21" s="11"/>
      <c r="AA21" s="11"/>
      <c r="AB21" s="11" t="n">
        <v>354310.851467218</v>
      </c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AM22/Sum(AM$1:AM$90)</f>
      </c>
      <c r="K22" s="7" t="str">
        <f>AN22/Sum(AN1:AN$90)</f>
      </c>
      <c r="O22" t="s">
        <v>110</v>
      </c>
      <c r="P22" t="n">
        <v>2059</v>
      </c>
      <c r="Q22" s="11"/>
      <c r="R22" s="11" t="n">
        <v>3154359.57071976</v>
      </c>
      <c r="S22" s="11" t="n">
        <v>10762053.2740987</v>
      </c>
      <c r="T22" s="11" t="n">
        <v>14538559.0772435</v>
      </c>
      <c r="U22" s="11" t="n">
        <v>3293917.36234216</v>
      </c>
      <c r="V22" s="11" t="n">
        <v>4886237.02800996</v>
      </c>
      <c r="W22" s="11" t="n">
        <v>5069159.9604258</v>
      </c>
      <c r="X22" s="11"/>
      <c r="Y22" s="11" t="n">
        <v>6869952.05172929</v>
      </c>
      <c r="Z22" s="11" t="n">
        <v>0</v>
      </c>
      <c r="AA22" s="11"/>
      <c r="AB22" s="11"/>
      <c r="AC22" s="11" t="n">
        <v>-111160.85087254</v>
      </c>
      <c r="AD22" s="11"/>
      <c r="AE22" s="11"/>
      <c r="AF22" s="11"/>
      <c r="AG22" s="11"/>
      <c r="AH22" s="11"/>
      <c r="AI22" s="11"/>
      <c r="AJ22" s="11"/>
      <c r="AK22" s="11" t="n">
        <v>0</v>
      </c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AM23/Sum(AM$1:AM$90)</f>
      </c>
      <c r="K23" s="7" t="str">
        <f>AN23/Sum(AN1:AN$90)</f>
      </c>
      <c r="O23" t="s">
        <v>111</v>
      </c>
      <c r="P23" t="n">
        <v>2232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 t="n">
        <v>125281.229575127</v>
      </c>
      <c r="AL23" s="11"/>
      <c r="AM23" s="11"/>
      <c r="AN23" s="11"/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AM24/Sum(AM$1:AM$90)</f>
      </c>
      <c r="K24" s="7" t="str">
        <f>AN24/Sum(AN1:AN$90)</f>
      </c>
      <c r="O24" t="s">
        <v>112</v>
      </c>
      <c r="P24" t="n">
        <v>2253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 t="n">
        <v>9983.8725265847</v>
      </c>
      <c r="AK24" s="11"/>
      <c r="AL24" s="11"/>
      <c r="AM24" s="11"/>
      <c r="AN24" s="11"/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AM25/Sum(AM$1:AM$90)</f>
      </c>
      <c r="K25" s="7" t="str">
        <f>AN25/Sum(AN1:AN$90)</f>
      </c>
      <c r="O25" t="s">
        <v>113</v>
      </c>
      <c r="P25" t="n">
        <v>1992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 t="n">
        <v>2355834.83273068</v>
      </c>
      <c r="AC25" s="11" t="n">
        <v>0</v>
      </c>
      <c r="AD25" s="11"/>
      <c r="AE25" s="11" t="n">
        <v>4698603.95433545</v>
      </c>
      <c r="AF25" s="11" t="n">
        <v>751647.491610176</v>
      </c>
      <c r="AG25" s="11"/>
      <c r="AH25" s="11"/>
      <c r="AI25" s="11"/>
      <c r="AJ25" s="11"/>
      <c r="AK25" s="11" t="n">
        <v>-13262.7698861215</v>
      </c>
      <c r="AL25" s="11"/>
      <c r="AM25" s="11" t="n">
        <v>19614327.625</v>
      </c>
      <c r="AN25" s="11" t="n">
        <v>13894415.9252953</v>
      </c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AM26/Sum(AM$1:AM$90)</f>
      </c>
      <c r="K26" s="7" t="str">
        <f>AN26/Sum(AN1:AN$90)</f>
      </c>
      <c r="O26" t="s">
        <v>114</v>
      </c>
      <c r="P26" t="n">
        <v>2061</v>
      </c>
      <c r="Q26" s="11"/>
      <c r="R26" s="11"/>
      <c r="S26" s="11"/>
      <c r="T26" s="11" t="n">
        <v>3151689.30462612</v>
      </c>
      <c r="U26" s="11" t="n">
        <v>2797911.43027459</v>
      </c>
      <c r="V26" s="11" t="n">
        <v>3074269.91497811</v>
      </c>
      <c r="W26" s="11" t="n">
        <v>4568271.46212916</v>
      </c>
      <c r="X26" s="11" t="n">
        <v>516006.816147001</v>
      </c>
      <c r="Y26" s="11"/>
      <c r="Z26" s="11"/>
      <c r="AA26" s="11"/>
      <c r="AB26" s="11" t="n">
        <v>-130192.435235891</v>
      </c>
      <c r="AC26" s="11" t="n">
        <v>-284679.788016893</v>
      </c>
      <c r="AD26" s="11" t="n">
        <v>-47256.2249058304</v>
      </c>
      <c r="AE26" s="11"/>
      <c r="AF26" s="11"/>
      <c r="AG26" s="11" t="n">
        <v>0</v>
      </c>
      <c r="AH26" s="11"/>
      <c r="AI26" s="11"/>
      <c r="AJ26" s="11"/>
      <c r="AK26" s="11"/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AM27/Sum(AM$1:AM$90)</f>
      </c>
      <c r="K27" s="7" t="str">
        <f>AN27/Sum(AN1:AN$90)</f>
      </c>
      <c r="O27" t="s">
        <v>115</v>
      </c>
      <c r="P27" t="n">
        <v>1972</v>
      </c>
      <c r="Q27" s="11"/>
      <c r="R27" s="11"/>
      <c r="S27" s="11"/>
      <c r="T27" s="11"/>
      <c r="U27" s="11" t="n">
        <v>123097.839324714</v>
      </c>
      <c r="V27" s="11" t="n">
        <v>1075105.53985704</v>
      </c>
      <c r="W27" s="11" t="n">
        <v>40194.9768862105</v>
      </c>
      <c r="X27" s="11" t="n">
        <v>1758729.34403713</v>
      </c>
      <c r="Y27" s="11" t="n">
        <v>2878295.64271896</v>
      </c>
      <c r="Z27" s="11" t="n">
        <v>2912065.60139335</v>
      </c>
      <c r="AA27" s="11" t="n">
        <v>2769010.48260237</v>
      </c>
      <c r="AB27" s="11"/>
      <c r="AC27" s="11" t="n">
        <v>-46725.1409860648</v>
      </c>
      <c r="AD27" s="11" t="n">
        <v>-29156.6843109111</v>
      </c>
      <c r="AE27" s="11"/>
      <c r="AF27" s="11" t="n">
        <v>-326738.850532741</v>
      </c>
      <c r="AG27" s="11"/>
      <c r="AH27" s="11"/>
      <c r="AI27" s="11"/>
      <c r="AJ27" s="11"/>
      <c r="AK27" s="11"/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AM28/Sum(AM$1:AM$90)</f>
      </c>
      <c r="K28" s="7" t="str">
        <f>AN28/Sum(AN1:AN$90)</f>
      </c>
      <c r="O28" t="s">
        <v>116</v>
      </c>
      <c r="P28" t="n">
        <v>1962</v>
      </c>
      <c r="Q28" s="11"/>
      <c r="R28" s="11"/>
      <c r="S28" s="11"/>
      <c r="T28" s="11"/>
      <c r="U28" s="11"/>
      <c r="V28" s="11"/>
      <c r="W28" s="11"/>
      <c r="X28" s="11"/>
      <c r="Y28" s="11" t="n">
        <v>420441.172473697</v>
      </c>
      <c r="Z28" s="11" t="n">
        <v>-416211.6483751</v>
      </c>
      <c r="AA28" s="11"/>
      <c r="AB28" s="11" t="n">
        <v>1448118.21666177</v>
      </c>
      <c r="AC28" s="11" t="n">
        <v>1462320.09558349</v>
      </c>
      <c r="AD28" s="11" t="n">
        <v>723068.183004681</v>
      </c>
      <c r="AE28" s="11"/>
      <c r="AF28" s="11" t="n">
        <v>-97766.1652835101</v>
      </c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AM29/Sum(AM$1:AM$90)</f>
      </c>
      <c r="K29" s="7" t="str">
        <f>AN29/Sum(AN1:AN$90)</f>
      </c>
      <c r="O29" t="s">
        <v>117</v>
      </c>
      <c r="P29" t="n">
        <v>2035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 t="n">
        <v>14534.0513560885</v>
      </c>
      <c r="AK29" s="11" t="n">
        <v>10338.3291262317</v>
      </c>
      <c r="AL29" s="11" t="n">
        <v>14182.1535224617</v>
      </c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AM30/Sum(AM$1:AM$90)</f>
      </c>
      <c r="K30" s="7" t="str">
        <f>AN30/Sum(AN1:AN$90)</f>
      </c>
      <c r="O30" t="s">
        <v>118</v>
      </c>
      <c r="P30" t="n">
        <v>1344</v>
      </c>
      <c r="Q30" s="11" t="n">
        <v>879760.164909164</v>
      </c>
      <c r="R30" s="11" t="n">
        <v>1917317.77245942</v>
      </c>
      <c r="S30" s="11"/>
      <c r="T30" s="11"/>
      <c r="U30" s="11" t="n">
        <v>146665.46180841</v>
      </c>
      <c r="V30" s="11" t="n">
        <v>-74247.1615362838</v>
      </c>
      <c r="W30" s="11" t="n">
        <v>-6990.67391669459</v>
      </c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AM31/Sum(AM$1:AM$90)</f>
      </c>
      <c r="K31" s="7" t="str">
        <f>AN31/Sum(AN1:AN$90)</f>
      </c>
      <c r="O31" t="s">
        <v>119</v>
      </c>
      <c r="P31" t="n">
        <v>1341</v>
      </c>
      <c r="Q31" s="11"/>
      <c r="R31" s="11"/>
      <c r="S31" s="11"/>
      <c r="T31" s="11"/>
      <c r="U31" s="11"/>
      <c r="V31" s="11"/>
      <c r="W31" s="11"/>
      <c r="X31" s="11"/>
      <c r="Y31" s="11" t="n">
        <v>64322.010029528</v>
      </c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AM32/Sum(AM$1:AM$90)</f>
      </c>
      <c r="K32" s="7" t="str">
        <f>AN32/Sum(AN1:AN$90)</f>
      </c>
      <c r="O32" t="s">
        <v>120</v>
      </c>
      <c r="P32" t="n">
        <v>1993</v>
      </c>
      <c r="Q32" s="11"/>
      <c r="R32" s="11"/>
      <c r="S32" s="11"/>
      <c r="T32" s="11"/>
      <c r="U32" s="11"/>
      <c r="V32" s="11"/>
      <c r="W32" s="11"/>
      <c r="X32" s="11"/>
      <c r="Y32" s="11" t="n">
        <v>499899.576590335</v>
      </c>
      <c r="Z32" s="11" t="n">
        <v>494808.701027457</v>
      </c>
      <c r="AA32" s="11" t="n">
        <v>0</v>
      </c>
      <c r="AB32" s="11"/>
      <c r="AC32" s="11"/>
      <c r="AD32" s="11"/>
      <c r="AE32" s="11"/>
      <c r="AF32" s="11" t="n">
        <v>-5825.65686090773</v>
      </c>
      <c r="AG32" s="11"/>
      <c r="AH32" s="11"/>
      <c r="AI32" s="11"/>
      <c r="AJ32" s="11"/>
      <c r="AK32" s="11"/>
      <c r="AL32" s="11"/>
      <c r="AM32" s="11"/>
      <c r="AN32" s="11"/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AM33/Sum(AM$1:AM$90)</f>
      </c>
      <c r="K33" s="7" t="str">
        <f>AN33/Sum(AN1:AN$90)</f>
      </c>
      <c r="O33" t="s">
        <v>121</v>
      </c>
      <c r="P33" t="n">
        <v>1814</v>
      </c>
      <c r="Q33" s="11"/>
      <c r="R33" s="11"/>
      <c r="S33" s="11"/>
      <c r="T33" s="11"/>
      <c r="U33" s="11"/>
      <c r="V33" s="11"/>
      <c r="W33" s="11"/>
      <c r="X33" s="11"/>
      <c r="Y33" s="11"/>
      <c r="Z33" s="11" t="n">
        <v>9596799.93514084</v>
      </c>
      <c r="AA33" s="11" t="n">
        <v>12857501.2460509</v>
      </c>
      <c r="AB33" s="11" t="n">
        <v>2732423.5853907</v>
      </c>
      <c r="AC33" s="11" t="n">
        <v>12630522.8185689</v>
      </c>
      <c r="AD33" s="11" t="n">
        <v>11502220.3667681</v>
      </c>
      <c r="AE33" s="11" t="n">
        <v>8611554.3080101</v>
      </c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AM34/Sum(AM$1:AM$90)</f>
      </c>
      <c r="K34" s="7" t="str">
        <f>AN34/Sum(AN1:AN$90)</f>
      </c>
      <c r="O34" t="s">
        <v>122</v>
      </c>
      <c r="P34" t="n">
        <v>1915</v>
      </c>
      <c r="Q34" s="11" t="n">
        <v>5016622.06524651</v>
      </c>
      <c r="R34" s="11"/>
      <c r="S34" s="11" t="n">
        <v>1853919.74953046</v>
      </c>
      <c r="T34" s="11" t="n">
        <v>6488044.9579609</v>
      </c>
      <c r="U34" s="11" t="n">
        <v>4493752.4008846</v>
      </c>
      <c r="V34" s="11" t="n">
        <v>10955409.0531872</v>
      </c>
      <c r="W34" s="11" t="n">
        <v>-983800.336565996</v>
      </c>
      <c r="X34" s="11" t="n">
        <v>0</v>
      </c>
      <c r="Y34" s="11" t="n">
        <v>0</v>
      </c>
      <c r="Z34" s="11"/>
      <c r="AA34" s="11"/>
      <c r="AB34" s="11" t="n">
        <v>-266415.606745468</v>
      </c>
      <c r="AC34" s="11"/>
      <c r="AD34" s="11"/>
      <c r="AE34" s="11" t="n">
        <v>0</v>
      </c>
      <c r="AF34" s="11" t="n">
        <v>-193059.913854908</v>
      </c>
      <c r="AG34" s="11"/>
      <c r="AH34" s="11"/>
      <c r="AI34" s="11"/>
      <c r="AJ34" s="11"/>
      <c r="AK34" s="11"/>
      <c r="AL34" s="11"/>
      <c r="AM34" s="11"/>
      <c r="AN34" s="11"/>
      <c r="AO34" s="11"/>
    </row>
    <row r="35">
      <c r="A35" t="str">
        <f>O35</f>
      </c>
      <c r="B35" t="str">
        <f>P35</f>
      </c>
      <c r="C35" s="11" t="str">
        <f>AF35</f>
      </c>
      <c r="D35" s="11" t="str">
        <f>AL35</f>
      </c>
      <c r="E35" s="11" t="str">
        <f>AM35</f>
      </c>
      <c r="F35" s="11" t="str">
        <f>AN35</f>
      </c>
      <c r="G35" s="7" t="str">
        <f>AM35/AL35-1</f>
      </c>
      <c r="H35" s="7" t="str">
        <f>AM35/AF35-1</f>
      </c>
      <c r="I35" s="7" t="str">
        <f>AN35/AM35</f>
      </c>
      <c r="J35" s="7" t="str">
        <f>AM35/Sum(AM$1:AM$90)</f>
      </c>
      <c r="K35" s="7" t="str">
        <f>AN35/Sum(AN1:AN$90)</f>
      </c>
      <c r="O35" t="s">
        <v>123</v>
      </c>
      <c r="P35" t="n">
        <v>2068</v>
      </c>
      <c r="Q35" s="11"/>
      <c r="R35" s="11"/>
      <c r="S35" s="11" t="n">
        <v>5124776.40261945</v>
      </c>
      <c r="T35" s="11" t="n">
        <v>6495659.57812426</v>
      </c>
      <c r="U35" s="11" t="n">
        <v>8758675.44428219</v>
      </c>
      <c r="V35" s="11" t="n">
        <v>7017136.33872013</v>
      </c>
      <c r="W35" s="11" t="n">
        <v>-1272343.19874713</v>
      </c>
      <c r="X35" s="11" t="n">
        <v>0</v>
      </c>
      <c r="Y35" s="11"/>
      <c r="Z35" s="11" t="n">
        <v>-2048631.5637669</v>
      </c>
      <c r="AA35" s="11"/>
      <c r="AB35" s="11"/>
      <c r="AC35" s="11"/>
      <c r="AD35" s="11"/>
      <c r="AE35" s="11"/>
      <c r="AF35" s="11" t="n">
        <v>0</v>
      </c>
      <c r="AG35" s="11"/>
      <c r="AH35" s="11"/>
      <c r="AI35" s="11"/>
      <c r="AJ35" s="11"/>
      <c r="AK35" s="11"/>
      <c r="AL35" s="11"/>
      <c r="AM35" s="11"/>
      <c r="AN35" s="11"/>
      <c r="AO35" s="11"/>
    </row>
    <row r="36">
      <c r="A36" t="str">
        <f>O36</f>
      </c>
      <c r="B36" t="str">
        <f>P36</f>
      </c>
      <c r="C36" s="11" t="str">
        <f>AF36</f>
      </c>
      <c r="D36" s="11" t="str">
        <f>AL36</f>
      </c>
      <c r="E36" s="11" t="str">
        <f>AM36</f>
      </c>
      <c r="F36" s="11" t="str">
        <f>AN36</f>
      </c>
      <c r="G36" s="7" t="str">
        <f>AM36/AL36-1</f>
      </c>
      <c r="H36" s="7" t="str">
        <f>AM36/AF36-1</f>
      </c>
      <c r="I36" s="7" t="str">
        <f>AN36/AM36</f>
      </c>
      <c r="J36" s="7" t="str">
        <f>AM36/Sum(AM$1:AM$90)</f>
      </c>
      <c r="K36" s="7" t="str">
        <f>AN36/Sum(AN1:AN$90)</f>
      </c>
      <c r="O36" t="s">
        <v>124</v>
      </c>
      <c r="P36" t="n">
        <v>2069</v>
      </c>
      <c r="Q36" s="11"/>
      <c r="R36" s="11"/>
      <c r="S36" s="11"/>
      <c r="T36" s="11" t="n">
        <v>3247806.93148709</v>
      </c>
      <c r="U36" s="11"/>
      <c r="V36" s="11" t="n">
        <v>-43309.6411839104</v>
      </c>
      <c r="W36" s="11"/>
      <c r="X36" s="11"/>
      <c r="Y36" s="11"/>
      <c r="Z36" s="11"/>
      <c r="AA36" s="11"/>
      <c r="AB36" s="11"/>
      <c r="AC36" s="11" t="n">
        <v>0</v>
      </c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>
      <c r="A37" t="str">
        <f>O37</f>
      </c>
      <c r="B37" t="str">
        <f>P37</f>
      </c>
      <c r="C37" s="11" t="str">
        <f>AF37</f>
      </c>
      <c r="D37" s="11" t="str">
        <f>AL37</f>
      </c>
      <c r="E37" s="11" t="str">
        <f>AM37</f>
      </c>
      <c r="F37" s="11" t="str">
        <f>AN37</f>
      </c>
      <c r="G37" s="7" t="str">
        <f>AM37/AL37-1</f>
      </c>
      <c r="H37" s="7" t="str">
        <f>AM37/AF37-1</f>
      </c>
      <c r="I37" s="7" t="str">
        <f>AN37/AM37</f>
      </c>
      <c r="J37" s="7" t="str">
        <f>AM37/Sum(AM$1:AM$90)</f>
      </c>
      <c r="K37" s="7" t="str">
        <f>AN37/Sum(AN1:AN$90)</f>
      </c>
      <c r="O37" t="s">
        <v>125</v>
      </c>
      <c r="P37" t="n">
        <v>1920</v>
      </c>
      <c r="Q37" s="11"/>
      <c r="R37" s="11"/>
      <c r="S37" s="11" t="n">
        <v>955073.991857244</v>
      </c>
      <c r="T37" s="11" t="n">
        <v>1537834.79078718</v>
      </c>
      <c r="U37" s="11" t="n">
        <v>882075.241910623</v>
      </c>
      <c r="V37" s="11" t="n">
        <v>1768477.01500968</v>
      </c>
      <c r="W37" s="11" t="n">
        <v>1109659.03162738</v>
      </c>
      <c r="X37" s="11" t="n">
        <v>884531.013546149</v>
      </c>
      <c r="Y37" s="11" t="n">
        <v>-3340.11082541162</v>
      </c>
      <c r="Z37" s="11" t="n">
        <v>-26984.411585437</v>
      </c>
      <c r="AA37" s="11" t="n">
        <v>-790.967559423369</v>
      </c>
      <c r="AB37" s="11" t="n">
        <v>-5294.09989058183</v>
      </c>
      <c r="AC37" s="11" t="n">
        <v>-3500.75312940206</v>
      </c>
      <c r="AD37" s="11" t="n">
        <v>-53667.104414912</v>
      </c>
      <c r="AE37" s="11" t="n">
        <v>-30505.3535718291</v>
      </c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>
      <c r="A38" t="str">
        <f>O38</f>
      </c>
      <c r="B38" t="str">
        <f>P38</f>
      </c>
      <c r="C38" s="11" t="str">
        <f>AF38</f>
      </c>
      <c r="D38" s="11" t="str">
        <f>AL38</f>
      </c>
      <c r="E38" s="11" t="str">
        <f>AM38</f>
      </c>
      <c r="F38" s="11" t="str">
        <f>AN38</f>
      </c>
      <c r="G38" s="7" t="str">
        <f>AM38/AL38-1</f>
      </c>
      <c r="H38" s="7" t="str">
        <f>AM38/AF38-1</f>
      </c>
      <c r="I38" s="7" t="str">
        <f>AN38/AM38</f>
      </c>
      <c r="J38" s="7" t="str">
        <f>AM38/Sum(AM$1:AM$90)</f>
      </c>
      <c r="K38" s="7" t="str">
        <f>AN38/Sum(AN1:AN$90)</f>
      </c>
      <c r="O38" t="s">
        <v>126</v>
      </c>
      <c r="P38" t="n">
        <v>2071</v>
      </c>
      <c r="Q38" s="11" t="n">
        <v>6047827.83918064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 t="n">
        <v>0</v>
      </c>
      <c r="AH38" s="11"/>
      <c r="AI38" s="11"/>
      <c r="AJ38" s="11"/>
      <c r="AK38" s="11"/>
      <c r="AL38" s="11" t="n">
        <v>0</v>
      </c>
      <c r="AM38" s="11"/>
      <c r="AN38" s="11"/>
      <c r="AO38" s="11"/>
    </row>
    <row r="39">
      <c r="A39" t="str">
        <f>O39</f>
      </c>
      <c r="B39" t="str">
        <f>P39</f>
      </c>
      <c r="C39" s="11" t="str">
        <f>AF39</f>
      </c>
      <c r="D39" s="11" t="str">
        <f>AL39</f>
      </c>
      <c r="E39" s="11" t="str">
        <f>AM39</f>
      </c>
      <c r="F39" s="11" t="str">
        <f>AN39</f>
      </c>
      <c r="G39" s="7" t="str">
        <f>AM39/AL39-1</f>
      </c>
      <c r="H39" s="7" t="str">
        <f>AM39/AF39-1</f>
      </c>
      <c r="I39" s="7" t="str">
        <f>AN39/AM39</f>
      </c>
      <c r="J39" s="7" t="str">
        <f>AM39/Sum(AM$1:AM$90)</f>
      </c>
      <c r="K39" s="7" t="str">
        <f>AN39/Sum(AN1:AN$90)</f>
      </c>
      <c r="O39" t="s">
        <v>127</v>
      </c>
      <c r="P39" t="n">
        <v>2256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 t="n">
        <v>534643.797462148</v>
      </c>
      <c r="AM39" s="11"/>
      <c r="AN39" s="11"/>
      <c r="AO39" s="11"/>
    </row>
    <row r="40">
      <c r="A40" t="str">
        <f>O40</f>
      </c>
      <c r="B40" t="str">
        <f>P40</f>
      </c>
      <c r="C40" s="11" t="str">
        <f>AF40</f>
      </c>
      <c r="D40" s="11" t="str">
        <f>AL40</f>
      </c>
      <c r="E40" s="11" t="str">
        <f>AM40</f>
      </c>
      <c r="F40" s="11" t="str">
        <f>AN40</f>
      </c>
      <c r="G40" s="7" t="str">
        <f>AM40/AL40-1</f>
      </c>
      <c r="H40" s="7" t="str">
        <f>AM40/AF40-1</f>
      </c>
      <c r="I40" s="7" t="str">
        <f>AN40/AM40</f>
      </c>
      <c r="J40" s="7" t="str">
        <f>AM40/Sum(AM$1:AM$90)</f>
      </c>
      <c r="K40" s="7" t="str">
        <f>AN40/Sum(AN1:AN$90)</f>
      </c>
      <c r="O40" t="s">
        <v>128</v>
      </c>
      <c r="P40" t="n">
        <v>1994</v>
      </c>
      <c r="Q40" s="11"/>
      <c r="R40" s="11"/>
      <c r="S40" s="11"/>
      <c r="T40" s="11"/>
      <c r="U40" s="11"/>
      <c r="V40" s="11"/>
      <c r="W40" s="11"/>
      <c r="X40" s="11"/>
      <c r="Y40" s="11"/>
      <c r="Z40" s="11" t="n">
        <v>534032.669614933</v>
      </c>
      <c r="AA40" s="11" t="n">
        <v>771603.172769849</v>
      </c>
      <c r="AB40" s="11" t="n">
        <v>331539.57846338</v>
      </c>
      <c r="AC40" s="11" t="n">
        <v>0</v>
      </c>
      <c r="AD40" s="11" t="n">
        <v>63415.1474725444</v>
      </c>
      <c r="AE40" s="11"/>
      <c r="AF40" s="11"/>
      <c r="AG40" s="11"/>
      <c r="AH40" s="11"/>
      <c r="AI40" s="11" t="n">
        <v>-920.369248182222</v>
      </c>
      <c r="AJ40" s="11"/>
      <c r="AK40" s="11"/>
      <c r="AL40" s="11"/>
      <c r="AM40" s="11"/>
      <c r="AN40" s="11"/>
      <c r="AO40" s="11"/>
    </row>
    <row r="41">
      <c r="A41" t="str">
        <f>O41</f>
      </c>
      <c r="B41" t="str">
        <f>P41</f>
      </c>
      <c r="C41" s="11" t="str">
        <f>AF41</f>
      </c>
      <c r="D41" s="11" t="str">
        <f>AL41</f>
      </c>
      <c r="E41" s="11" t="str">
        <f>AM41</f>
      </c>
      <c r="F41" s="11" t="str">
        <f>AN41</f>
      </c>
      <c r="G41" s="7" t="str">
        <f>AM41/AL41-1</f>
      </c>
      <c r="H41" s="7" t="str">
        <f>AM41/AF41-1</f>
      </c>
      <c r="I41" s="7" t="str">
        <f>AN41/AM41</f>
      </c>
      <c r="J41" s="7" t="str">
        <f>AM41/Sum(AM$1:AM$90)</f>
      </c>
      <c r="K41" s="7" t="str">
        <f>AN41/Sum(AN1:AN$90)</f>
      </c>
      <c r="O41" t="s">
        <v>129</v>
      </c>
      <c r="P41" t="n">
        <v>1977</v>
      </c>
      <c r="Q41" s="11"/>
      <c r="R41" s="11"/>
      <c r="S41" s="11"/>
      <c r="T41" s="11"/>
      <c r="U41" s="11" t="n">
        <v>287705.276795732</v>
      </c>
      <c r="V41" s="11" t="n">
        <v>347246.597429651</v>
      </c>
      <c r="W41" s="11" t="n">
        <v>289886.469707924</v>
      </c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>
      <c r="A42" t="str">
        <f>O42</f>
      </c>
      <c r="B42" t="str">
        <f>P42</f>
      </c>
      <c r="C42" s="11" t="str">
        <f>AF42</f>
      </c>
      <c r="D42" s="11" t="str">
        <f>AL42</f>
      </c>
      <c r="E42" s="11" t="str">
        <f>AM42</f>
      </c>
      <c r="F42" s="11" t="str">
        <f>AN42</f>
      </c>
      <c r="G42" s="7" t="str">
        <f>AM42/AL42-1</f>
      </c>
      <c r="H42" s="7" t="str">
        <f>AM42/AF42-1</f>
      </c>
      <c r="I42" s="7" t="str">
        <f>AN42/AM42</f>
      </c>
      <c r="J42" s="7" t="str">
        <f>AM42/Sum(AM$1:AM$90)</f>
      </c>
      <c r="K42" s="7" t="str">
        <f>AN42/Sum(AN1:AN$90)</f>
      </c>
      <c r="O42" t="s">
        <v>130</v>
      </c>
      <c r="P42" t="n">
        <v>1996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 t="n">
        <v>2049869.49269638</v>
      </c>
      <c r="AD42" s="11" t="n">
        <v>2164872.11824582</v>
      </c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>
      <c r="A43" t="str">
        <f>O43</f>
      </c>
      <c r="B43" t="str">
        <f>P43</f>
      </c>
      <c r="C43" s="11" t="str">
        <f>AF43</f>
      </c>
      <c r="D43" s="11" t="str">
        <f>AL43</f>
      </c>
      <c r="E43" s="11" t="str">
        <f>AM43</f>
      </c>
      <c r="F43" s="11" t="str">
        <f>AN43</f>
      </c>
      <c r="G43" s="7" t="str">
        <f>AM43/AL43-1</f>
      </c>
      <c r="H43" s="7" t="str">
        <f>AM43/AF43-1</f>
      </c>
      <c r="I43" s="7" t="str">
        <f>AN43/AM43</f>
      </c>
      <c r="J43" s="7" t="str">
        <f>AM43/Sum(AM$1:AM$90)</f>
      </c>
      <c r="K43" s="7" t="str">
        <f>AN43/Sum(AN1:AN$90)</f>
      </c>
      <c r="O43" t="s">
        <v>131</v>
      </c>
      <c r="P43" t="n">
        <v>2101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 t="n">
        <v>1030368.01399042</v>
      </c>
      <c r="AL43" s="11"/>
      <c r="AM43" s="11"/>
      <c r="AN43" s="11"/>
      <c r="AO43" s="11"/>
    </row>
    <row r="44">
      <c r="A44" t="str">
        <f>O44</f>
      </c>
      <c r="B44" t="str">
        <f>P44</f>
      </c>
      <c r="C44" s="11" t="str">
        <f>AF44</f>
      </c>
      <c r="D44" s="11" t="str">
        <f>AL44</f>
      </c>
      <c r="E44" s="11" t="str">
        <f>AM44</f>
      </c>
      <c r="F44" s="11" t="str">
        <f>AN44</f>
      </c>
      <c r="G44" s="7" t="str">
        <f>AM44/AL44-1</f>
      </c>
      <c r="H44" s="7" t="str">
        <f>AM44/AF44-1</f>
      </c>
      <c r="I44" s="7" t="str">
        <f>AN44/AM44</f>
      </c>
      <c r="J44" s="7" t="str">
        <f>AM44/Sum(AM$1:AM$90)</f>
      </c>
      <c r="K44" s="7" t="str">
        <f>AN44/Sum(AN1:AN$90)</f>
      </c>
      <c r="O44" t="s">
        <v>132</v>
      </c>
      <c r="P44" t="n">
        <v>1967</v>
      </c>
      <c r="Q44" s="11"/>
      <c r="R44" s="11"/>
      <c r="S44" s="11"/>
      <c r="T44" s="11"/>
      <c r="U44" s="11"/>
      <c r="V44" s="11"/>
      <c r="W44" s="11"/>
      <c r="X44" s="11" t="n">
        <v>565871.231422957</v>
      </c>
      <c r="Y44" s="11" t="n">
        <v>946437.740429973</v>
      </c>
      <c r="Z44" s="11" t="n">
        <v>409063.553838585</v>
      </c>
      <c r="AA44" s="11" t="n">
        <v>7320482.80465686</v>
      </c>
      <c r="AB44" s="11" t="n">
        <v>17089838.8064069</v>
      </c>
      <c r="AC44" s="11" t="n">
        <v>33146185.3274333</v>
      </c>
      <c r="AD44" s="11" t="n">
        <v>10660768.782999</v>
      </c>
      <c r="AE44" s="11" t="n">
        <v>-1161965.92501621</v>
      </c>
      <c r="AF44" s="11"/>
      <c r="AG44" s="11"/>
      <c r="AH44" s="11"/>
      <c r="AI44" s="11"/>
      <c r="AJ44" s="11"/>
      <c r="AK44" s="11"/>
      <c r="AL44" s="11"/>
      <c r="AM44" s="11"/>
      <c r="AN44" s="11"/>
      <c r="AO44" s="11"/>
    </row>
    <row r="45">
      <c r="A45" t="str">
        <f>O45</f>
      </c>
      <c r="B45" t="str">
        <f>P45</f>
      </c>
      <c r="C45" s="11" t="str">
        <f>AF45</f>
      </c>
      <c r="D45" s="11" t="str">
        <f>AL45</f>
      </c>
      <c r="E45" s="11" t="str">
        <f>AM45</f>
      </c>
      <c r="F45" s="11" t="str">
        <f>AN45</f>
      </c>
      <c r="G45" s="7" t="str">
        <f>AM45/AL45-1</f>
      </c>
      <c r="H45" s="7" t="str">
        <f>AM45/AF45-1</f>
      </c>
      <c r="I45" s="7" t="str">
        <f>AN45/AM45</f>
      </c>
      <c r="J45" s="7" t="str">
        <f>AM45/Sum(AM$1:AM$90)</f>
      </c>
      <c r="K45" s="7" t="str">
        <f>AN45/Sum(AN1:AN$90)</f>
      </c>
      <c r="O45" t="s">
        <v>133</v>
      </c>
      <c r="P45" t="n">
        <v>1951</v>
      </c>
      <c r="Q45" s="11"/>
      <c r="R45" s="11"/>
      <c r="S45" s="11"/>
      <c r="T45" s="11"/>
      <c r="U45" s="11"/>
      <c r="V45" s="11" t="n">
        <v>548398.225908323</v>
      </c>
      <c r="W45" s="11"/>
      <c r="X45" s="11"/>
      <c r="Y45" s="11"/>
      <c r="Z45" s="11"/>
      <c r="AA45" s="11" t="n">
        <v>-64332.3738438042</v>
      </c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>
      <c r="A46" t="str">
        <f>O46</f>
      </c>
      <c r="B46" t="str">
        <f>P46</f>
      </c>
      <c r="C46" s="11" t="str">
        <f>AF46</f>
      </c>
      <c r="D46" s="11" t="str">
        <f>AL46</f>
      </c>
      <c r="E46" s="11" t="str">
        <f>AM46</f>
      </c>
      <c r="F46" s="11" t="str">
        <f>AN46</f>
      </c>
      <c r="G46" s="7" t="str">
        <f>AM46/AL46-1</f>
      </c>
      <c r="H46" s="7" t="str">
        <f>AM46/AF46-1</f>
      </c>
      <c r="I46" s="7" t="str">
        <f>AN46/AM46</f>
      </c>
      <c r="J46" s="7" t="str">
        <f>AM46/Sum(AM$1:AM$90)</f>
      </c>
      <c r="K46" s="7" t="str">
        <f>AN46/Sum(AN1:AN$90)</f>
      </c>
      <c r="O46" t="s">
        <v>134</v>
      </c>
      <c r="P46" t="n">
        <v>1968</v>
      </c>
      <c r="Q46" s="11"/>
      <c r="R46" s="11"/>
      <c r="S46" s="11"/>
      <c r="T46" s="11"/>
      <c r="U46" s="11"/>
      <c r="V46" s="11" t="n">
        <v>496995.456441846</v>
      </c>
      <c r="W46" s="11" t="n">
        <v>42671.0735875037</v>
      </c>
      <c r="X46" s="11" t="n">
        <v>42570.4364565603</v>
      </c>
      <c r="Y46" s="11" t="n">
        <v>42717.8234183627</v>
      </c>
      <c r="Z46" s="11" t="n">
        <v>44301.7093939846</v>
      </c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>
      <c r="A47" t="str">
        <f>O47</f>
      </c>
      <c r="B47" t="str">
        <f>P47</f>
      </c>
      <c r="C47" s="11" t="str">
        <f>AF47</f>
      </c>
      <c r="D47" s="11" t="str">
        <f>AL47</f>
      </c>
      <c r="E47" s="11" t="str">
        <f>AM47</f>
      </c>
      <c r="F47" s="11" t="str">
        <f>AN47</f>
      </c>
      <c r="G47" s="7" t="str">
        <f>AM47/AL47-1</f>
      </c>
      <c r="H47" s="7" t="str">
        <f>AM47/AF47-1</f>
      </c>
      <c r="I47" s="7" t="str">
        <f>AN47/AM47</f>
      </c>
      <c r="J47" s="7" t="str">
        <f>AM47/Sum(AM$1:AM$90)</f>
      </c>
      <c r="K47" s="7" t="str">
        <f>AN47/Sum(AN1:AN$90)</f>
      </c>
      <c r="O47" t="s">
        <v>135</v>
      </c>
      <c r="P47" t="n">
        <v>1959</v>
      </c>
      <c r="Q47" s="11"/>
      <c r="R47" s="11"/>
      <c r="S47" s="11"/>
      <c r="T47" s="11"/>
      <c r="U47" s="11"/>
      <c r="V47" s="11" t="n">
        <v>141174.993712487</v>
      </c>
      <c r="W47" s="11" t="n">
        <v>743783.936444987</v>
      </c>
      <c r="X47" s="11" t="n">
        <v>1037152.07707423</v>
      </c>
      <c r="Y47" s="11" t="n">
        <v>1164882.49237361</v>
      </c>
      <c r="Z47" s="11"/>
      <c r="AA47" s="11"/>
      <c r="AB47" s="11"/>
      <c r="AC47" s="11" t="n">
        <v>-93753.2321508619</v>
      </c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>
      <c r="A48" t="str">
        <f>O48</f>
      </c>
      <c r="B48" t="str">
        <f>P48</f>
      </c>
      <c r="C48" s="11" t="str">
        <f>AF48</f>
      </c>
      <c r="D48" s="11" t="str">
        <f>AL48</f>
      </c>
      <c r="E48" s="11" t="str">
        <f>AM48</f>
      </c>
      <c r="F48" s="11" t="str">
        <f>AN48</f>
      </c>
      <c r="G48" s="7" t="str">
        <f>AM48/AL48-1</f>
      </c>
      <c r="H48" s="7" t="str">
        <f>AM48/AF48-1</f>
      </c>
      <c r="I48" s="7" t="str">
        <f>AN48/AM48</f>
      </c>
      <c r="J48" s="7" t="str">
        <f>AM48/Sum(AM$1:AM$90)</f>
      </c>
      <c r="K48" s="7" t="str">
        <f>AN48/Sum(AN1:AN$90)</f>
      </c>
      <c r="O48" t="s">
        <v>136</v>
      </c>
      <c r="P48" t="n">
        <v>1960</v>
      </c>
      <c r="Q48" s="11"/>
      <c r="R48" s="11"/>
      <c r="S48" s="11"/>
      <c r="T48" s="11"/>
      <c r="U48" s="11" t="n">
        <v>-7212.78726479698</v>
      </c>
      <c r="V48" s="11"/>
      <c r="W48" s="11" t="n">
        <v>163945.284694321</v>
      </c>
      <c r="X48" s="11" t="n">
        <v>8878.17413682048</v>
      </c>
      <c r="Y48" s="11"/>
      <c r="Z48" s="11" t="n">
        <v>3888333.86920553</v>
      </c>
      <c r="AA48" s="11" t="n">
        <v>4597182.83862643</v>
      </c>
      <c r="AB48" s="11" t="n">
        <v>3383736.53368604</v>
      </c>
      <c r="AC48" s="11" t="n">
        <v>1660793.13703563</v>
      </c>
      <c r="AD48" s="11"/>
      <c r="AE48" s="11"/>
      <c r="AF48" s="11"/>
      <c r="AG48" s="11"/>
      <c r="AH48" s="11" t="n">
        <v>-48170.2429427069</v>
      </c>
      <c r="AI48" s="11" t="n">
        <v>-72269.9238431473</v>
      </c>
      <c r="AJ48" s="11"/>
      <c r="AK48" s="11"/>
      <c r="AL48" s="11"/>
      <c r="AM48" s="11"/>
      <c r="AN48" s="11"/>
      <c r="AO48" s="11"/>
    </row>
    <row r="49">
      <c r="A49" t="str">
        <f>O49</f>
      </c>
      <c r="B49" t="str">
        <f>P49</f>
      </c>
      <c r="C49" s="11" t="str">
        <f>AF49</f>
      </c>
      <c r="D49" s="11" t="str">
        <f>AL49</f>
      </c>
      <c r="E49" s="11" t="str">
        <f>AM49</f>
      </c>
      <c r="F49" s="11" t="str">
        <f>AN49</f>
      </c>
      <c r="G49" s="7" t="str">
        <f>AM49/AL49-1</f>
      </c>
      <c r="H49" s="7" t="str">
        <f>AM49/AF49-1</f>
      </c>
      <c r="I49" s="7" t="str">
        <f>AN49/AM49</f>
      </c>
      <c r="J49" s="7" t="str">
        <f>AM49/Sum(AM$1:AM$90)</f>
      </c>
      <c r="K49" s="7" t="str">
        <f>AN49/Sum(AN1:AN$90)</f>
      </c>
      <c r="O49" t="s">
        <v>137</v>
      </c>
      <c r="P49" t="n">
        <v>1950</v>
      </c>
      <c r="Q49" s="11"/>
      <c r="R49" s="11"/>
      <c r="S49" s="11"/>
      <c r="T49" s="11"/>
      <c r="U49" s="11" t="n">
        <v>40139.6296845837</v>
      </c>
      <c r="V49" s="11"/>
      <c r="W49" s="11"/>
      <c r="X49" s="11" t="n">
        <v>-20491.1815415045</v>
      </c>
      <c r="Y49" s="11" t="n">
        <v>-4296.30983203467</v>
      </c>
      <c r="Z49" s="11"/>
      <c r="AA49" s="11"/>
      <c r="AB49" s="11" t="n">
        <v>330103.830657102</v>
      </c>
      <c r="AC49" s="11" t="n">
        <v>324161.96179174</v>
      </c>
      <c r="AD49" s="11" t="n">
        <v>0</v>
      </c>
      <c r="AE49" s="11" t="n">
        <v>-52049.1255599138</v>
      </c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>
      <c r="A50" t="str">
        <f>O50</f>
      </c>
      <c r="B50" t="str">
        <f>P50</f>
      </c>
      <c r="C50" s="11" t="str">
        <f>AF50</f>
      </c>
      <c r="D50" s="11" t="str">
        <f>AL50</f>
      </c>
      <c r="E50" s="11" t="str">
        <f>AM50</f>
      </c>
      <c r="F50" s="11" t="str">
        <f>AN50</f>
      </c>
      <c r="G50" s="7" t="str">
        <f>AM50/AL50-1</f>
      </c>
      <c r="H50" s="7" t="str">
        <f>AM50/AF50-1</f>
      </c>
      <c r="I50" s="7" t="str">
        <f>AN50/AM50</f>
      </c>
      <c r="J50" s="7" t="str">
        <f>AM50/Sum(AM$1:AM$90)</f>
      </c>
      <c r="K50" s="7" t="str">
        <f>AN50/Sum(AN1:AN$90)</f>
      </c>
      <c r="O50" t="s">
        <v>138</v>
      </c>
      <c r="P50" t="n">
        <v>1970</v>
      </c>
      <c r="Q50" s="11"/>
      <c r="R50" s="11"/>
      <c r="S50" s="11"/>
      <c r="T50" s="11"/>
      <c r="U50" s="11" t="n">
        <v>7909036.17661288</v>
      </c>
      <c r="V50" s="11" t="n">
        <v>350682.495630241</v>
      </c>
      <c r="W50" s="11" t="n">
        <v>1114840.51913444</v>
      </c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>
      <c r="A51" t="str">
        <f>O51</f>
      </c>
      <c r="B51" t="str">
        <f>P51</f>
      </c>
      <c r="C51" s="11" t="str">
        <f>AF51</f>
      </c>
      <c r="D51" s="11" t="str">
        <f>AL51</f>
      </c>
      <c r="E51" s="11" t="str">
        <f>AM51</f>
      </c>
      <c r="F51" s="11" t="str">
        <f>AN51</f>
      </c>
      <c r="G51" s="7" t="str">
        <f>AM51/AL51-1</f>
      </c>
      <c r="H51" s="7" t="str">
        <f>AM51/AF51-1</f>
      </c>
      <c r="I51" s="7" t="str">
        <f>AN51/AM51</f>
      </c>
      <c r="J51" s="7" t="str">
        <f>AM51/Sum(AM$1:AM$90)</f>
      </c>
      <c r="K51" s="7" t="str">
        <f>AN51/Sum(AN1:AN$90)</f>
      </c>
      <c r="O51" t="s">
        <v>139</v>
      </c>
      <c r="P51" t="n">
        <v>2251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 t="n">
        <v>167976.052625256</v>
      </c>
      <c r="AK51" s="11" t="n">
        <v>0</v>
      </c>
      <c r="AL51" s="11"/>
      <c r="AM51" s="11"/>
      <c r="AN51" s="11"/>
      <c r="AO51" s="11"/>
    </row>
    <row r="52">
      <c r="A52" t="str">
        <f>O52</f>
      </c>
      <c r="B52" t="str">
        <f>P52</f>
      </c>
      <c r="C52" s="11" t="str">
        <f>AF52</f>
      </c>
      <c r="D52" s="11" t="str">
        <f>AL52</f>
      </c>
      <c r="E52" s="11" t="str">
        <f>AM52</f>
      </c>
      <c r="F52" s="11" t="str">
        <f>AN52</f>
      </c>
      <c r="G52" s="7" t="str">
        <f>AM52/AL52-1</f>
      </c>
      <c r="H52" s="7" t="str">
        <f>AM52/AF52-1</f>
      </c>
      <c r="I52" s="7" t="str">
        <f>AN52/AM52</f>
      </c>
      <c r="J52" s="7" t="str">
        <f>AM52/Sum(AM$1:AM$90)</f>
      </c>
      <c r="K52" s="7" t="str">
        <f>AN52/Sum(AN1:AN$90)</f>
      </c>
      <c r="O52" t="s">
        <v>140</v>
      </c>
      <c r="P52" t="n">
        <v>2237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 t="n">
        <v>12214613.122606</v>
      </c>
      <c r="AK52" s="11" t="n">
        <v>18532234.3537319</v>
      </c>
      <c r="AL52" s="11" t="n">
        <v>13565368.0138886</v>
      </c>
      <c r="AM52" s="11" t="n">
        <v>-81677.3438</v>
      </c>
      <c r="AN52" s="11" t="n">
        <v>14306.9756915298</v>
      </c>
      <c r="AO52" s="11"/>
    </row>
    <row r="53">
      <c r="A53" t="str">
        <f>O53</f>
      </c>
      <c r="B53" t="str">
        <f>P53</f>
      </c>
      <c r="C53" s="11" t="str">
        <f>AF53</f>
      </c>
      <c r="D53" s="11" t="str">
        <f>AL53</f>
      </c>
      <c r="E53" s="11" t="str">
        <f>AM53</f>
      </c>
      <c r="F53" s="11" t="str">
        <f>AN53</f>
      </c>
      <c r="G53" s="7" t="str">
        <f>AM53/AL53-1</f>
      </c>
      <c r="H53" s="7" t="str">
        <f>AM53/AF53-1</f>
      </c>
      <c r="I53" s="7" t="str">
        <f>AN53/AM53</f>
      </c>
      <c r="J53" s="7" t="str">
        <f>AM53/Sum(AM$1:AM$90)</f>
      </c>
      <c r="K53" s="7" t="str">
        <f>AN53/Sum(AN1:AN$90)</f>
      </c>
      <c r="O53" t="s">
        <v>141</v>
      </c>
      <c r="P53" t="n">
        <v>1933</v>
      </c>
      <c r="Q53" s="11"/>
      <c r="R53" s="11"/>
      <c r="S53" s="11" t="n">
        <v>48378422.0322481</v>
      </c>
      <c r="T53" s="11" t="n">
        <v>57651055.7475043</v>
      </c>
      <c r="U53" s="11" t="n">
        <v>47994241.9675187</v>
      </c>
      <c r="V53" s="11" t="n">
        <v>10394313.8841385</v>
      </c>
      <c r="W53" s="11"/>
      <c r="X53" s="11"/>
      <c r="Y53" s="11"/>
      <c r="Z53" s="11"/>
      <c r="AA53" s="11" t="n">
        <v>-43249.7067473481</v>
      </c>
      <c r="AB53" s="11" t="n">
        <v>-759182.69409002</v>
      </c>
      <c r="AC53" s="11" t="n">
        <v>-27439.3402871846</v>
      </c>
      <c r="AD53" s="11"/>
      <c r="AE53" s="11" t="n">
        <v>-42942.8700599545</v>
      </c>
      <c r="AF53" s="11"/>
      <c r="AG53" s="11"/>
      <c r="AH53" s="11" t="n">
        <v>0</v>
      </c>
      <c r="AI53" s="11"/>
      <c r="AJ53" s="11"/>
      <c r="AK53" s="11"/>
      <c r="AL53" s="11"/>
      <c r="AM53" s="11"/>
      <c r="AN53" s="11"/>
      <c r="AO53" s="11"/>
    </row>
    <row r="54">
      <c r="A54" t="str">
        <f>O54</f>
      </c>
      <c r="B54" t="str">
        <f>P54</f>
      </c>
      <c r="C54" s="11" t="str">
        <f>AF54</f>
      </c>
      <c r="D54" s="11" t="str">
        <f>AL54</f>
      </c>
      <c r="E54" s="11" t="str">
        <f>AM54</f>
      </c>
      <c r="F54" s="11" t="str">
        <f>AN54</f>
      </c>
      <c r="G54" s="7" t="str">
        <f>AM54/AL54-1</f>
      </c>
      <c r="H54" s="7" t="str">
        <f>AM54/AF54-1</f>
      </c>
      <c r="I54" s="7" t="str">
        <f>AN54/AM54</f>
      </c>
      <c r="J54" s="7" t="str">
        <f>AM54/Sum(AM$1:AM$90)</f>
      </c>
      <c r="K54" s="7" t="str">
        <f>AN54/Sum(AN1:AN$90)</f>
      </c>
      <c r="O54" t="s">
        <v>142</v>
      </c>
      <c r="P54" t="n">
        <v>79</v>
      </c>
      <c r="Q54" s="11"/>
      <c r="R54" s="11"/>
      <c r="S54" s="11"/>
      <c r="T54" s="11"/>
      <c r="U54" s="11"/>
      <c r="V54" s="11"/>
      <c r="W54" s="11"/>
      <c r="X54" s="11"/>
      <c r="Y54" s="11"/>
      <c r="Z54" s="11" t="n">
        <v>753347.899988851</v>
      </c>
      <c r="AA54" s="11" t="n">
        <v>0</v>
      </c>
      <c r="AB54" s="11"/>
      <c r="AC54" s="11"/>
      <c r="AD54" s="11"/>
      <c r="AE54" s="11" t="n">
        <v>-34664.8166198969</v>
      </c>
      <c r="AF54" s="11"/>
      <c r="AG54" s="11"/>
      <c r="AH54" s="11"/>
      <c r="AI54" s="11"/>
      <c r="AJ54" s="11"/>
      <c r="AK54" s="11"/>
      <c r="AL54" s="11"/>
      <c r="AM54" s="11"/>
      <c r="AN54" s="11"/>
      <c r="AO54" s="11"/>
    </row>
    <row r="55">
      <c r="A55" t="str">
        <f>O55</f>
      </c>
      <c r="B55" t="str">
        <f>P55</f>
      </c>
      <c r="C55" s="11" t="str">
        <f>AF55</f>
      </c>
      <c r="D55" s="11" t="str">
        <f>AL55</f>
      </c>
      <c r="E55" s="11" t="str">
        <f>AM55</f>
      </c>
      <c r="F55" s="11" t="str">
        <f>AN55</f>
      </c>
      <c r="G55" s="7" t="str">
        <f>AM55/AL55-1</f>
      </c>
      <c r="H55" s="7" t="str">
        <f>AM55/AF55-1</f>
      </c>
      <c r="I55" s="7" t="str">
        <f>AN55/AM55</f>
      </c>
      <c r="J55" s="7" t="str">
        <f>AM55/Sum(AM$1:AM$90)</f>
      </c>
      <c r="K55" s="7" t="str">
        <f>AN55/Sum(AN1:AN$90)</f>
      </c>
      <c r="O55" t="s">
        <v>143</v>
      </c>
      <c r="P55" t="n">
        <v>510</v>
      </c>
      <c r="Q55" s="11"/>
      <c r="R55" s="11"/>
      <c r="S55" s="11" t="n">
        <v>2894344.7439771</v>
      </c>
      <c r="T55" s="11" t="n">
        <v>902593.827633087</v>
      </c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>
      <c r="A56" t="str">
        <f>O56</f>
      </c>
      <c r="B56" t="str">
        <f>P56</f>
      </c>
      <c r="C56" s="11" t="str">
        <f>AF56</f>
      </c>
      <c r="D56" s="11" t="str">
        <f>AL56</f>
      </c>
      <c r="E56" s="11" t="str">
        <f>AM56</f>
      </c>
      <c r="F56" s="11" t="str">
        <f>AN56</f>
      </c>
      <c r="G56" s="7" t="str">
        <f>AM56/AL56-1</f>
      </c>
      <c r="H56" s="7" t="str">
        <f>AM56/AF56-1</f>
      </c>
      <c r="I56" s="7" t="str">
        <f>AN56/AM56</f>
      </c>
      <c r="J56" s="7" t="str">
        <f>AM56/Sum(AM$1:AM$90)</f>
      </c>
      <c r="K56" s="7" t="str">
        <f>AN56/Sum(AN1:AN$90)</f>
      </c>
      <c r="O56" t="s">
        <v>73</v>
      </c>
      <c r="P56" t="n">
        <v>2246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 t="n">
        <v>1005419.86230252</v>
      </c>
      <c r="AL56" s="11" t="n">
        <v>3677519.79332604</v>
      </c>
      <c r="AM56" s="11" t="n">
        <v>11462197.2188</v>
      </c>
      <c r="AN56" s="11" t="n">
        <v>230332296.414509</v>
      </c>
      <c r="AO56" s="11"/>
    </row>
    <row r="57">
      <c r="A57" t="str">
        <f>O57</f>
      </c>
      <c r="B57" t="str">
        <f>P57</f>
      </c>
      <c r="C57" s="11" t="str">
        <f>AF57</f>
      </c>
      <c r="D57" s="11" t="str">
        <f>AL57</f>
      </c>
      <c r="E57" s="11" t="str">
        <f>AM57</f>
      </c>
      <c r="F57" s="11" t="str">
        <f>AN57</f>
      </c>
      <c r="G57" s="7" t="str">
        <f>AM57/AL57-1</f>
      </c>
      <c r="H57" s="7" t="str">
        <f>AM57/AF57-1</f>
      </c>
      <c r="I57" s="7" t="str">
        <f>AN57/AM57</f>
      </c>
      <c r="J57" s="7" t="str">
        <f>AM57/Sum(AM$1:AM$90)</f>
      </c>
      <c r="K57" s="7" t="str">
        <f>AN57/Sum(AN1:AN$90)</f>
      </c>
      <c r="O57" t="s">
        <v>74</v>
      </c>
      <c r="P57" t="n">
        <v>2187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 t="n">
        <v>1165657756.12847</v>
      </c>
      <c r="AM57" s="11" t="n">
        <v>2028271250</v>
      </c>
      <c r="AN57" s="11" t="n">
        <v>2518746885.68734</v>
      </c>
      <c r="AO57" s="11"/>
    </row>
    <row r="58">
      <c r="A58" t="str">
        <f>O58</f>
      </c>
      <c r="B58" t="str">
        <f>P58</f>
      </c>
      <c r="C58" s="11" t="str">
        <f>AF58</f>
      </c>
      <c r="D58" s="11" t="str">
        <f>AL58</f>
      </c>
      <c r="E58" s="11" t="str">
        <f>AM58</f>
      </c>
      <c r="F58" s="11" t="str">
        <f>AN58</f>
      </c>
      <c r="G58" s="7" t="str">
        <f>AM58/AL58-1</f>
      </c>
      <c r="H58" s="7" t="str">
        <f>AM58/AF58-1</f>
      </c>
      <c r="I58" s="7" t="str">
        <f>AN58/AM58</f>
      </c>
      <c r="J58" s="7" t="str">
        <f>AM58/Sum(AM$1:AM$90)</f>
      </c>
      <c r="K58" s="7" t="str">
        <f>AN58/Sum(AN1:AN$90)</f>
      </c>
      <c r="O58" t="s">
        <v>144</v>
      </c>
      <c r="P58" t="n">
        <v>2092</v>
      </c>
      <c r="Q58" s="11"/>
      <c r="R58" s="11"/>
      <c r="S58" s="11" t="n">
        <v>732019.955232126</v>
      </c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</row>
    <row r="59">
      <c r="A59" t="str">
        <f>O59</f>
      </c>
      <c r="B59" t="str">
        <f>P59</f>
      </c>
      <c r="C59" s="11" t="str">
        <f>AF59</f>
      </c>
      <c r="D59" s="11" t="str">
        <f>AL59</f>
      </c>
      <c r="E59" s="11" t="str">
        <f>AM59</f>
      </c>
      <c r="F59" s="11" t="str">
        <f>AN59</f>
      </c>
      <c r="G59" s="7" t="str">
        <f>AM59/AL59-1</f>
      </c>
      <c r="H59" s="7" t="str">
        <f>AM59/AF59-1</f>
      </c>
      <c r="I59" s="7" t="str">
        <f>AN59/AM59</f>
      </c>
      <c r="J59" s="7" t="str">
        <f>AM59/Sum(AM$1:AM$90)</f>
      </c>
      <c r="K59" s="7" t="str">
        <f>AN59/Sum(AN1:AN$90)</f>
      </c>
      <c r="O59" t="s">
        <v>145</v>
      </c>
      <c r="P59" t="n">
        <v>1985</v>
      </c>
      <c r="Q59" s="11"/>
      <c r="R59" s="11"/>
      <c r="S59" s="11"/>
      <c r="T59" s="11"/>
      <c r="U59" s="11"/>
      <c r="V59" s="11"/>
      <c r="W59" s="11"/>
      <c r="X59" s="11"/>
      <c r="Y59" s="11" t="n">
        <v>4269464.22740937</v>
      </c>
      <c r="Z59" s="11" t="n">
        <v>718714.167789958</v>
      </c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>
      <c r="A60" t="str">
        <f>O60</f>
      </c>
      <c r="B60" t="str">
        <f>P60</f>
      </c>
      <c r="C60" s="11" t="str">
        <f>AF60</f>
      </c>
      <c r="D60" s="11" t="str">
        <f>AL60</f>
      </c>
      <c r="E60" s="11" t="str">
        <f>AM60</f>
      </c>
      <c r="F60" s="11" t="str">
        <f>AN60</f>
      </c>
      <c r="G60" s="7" t="str">
        <f>AM60/AL60-1</f>
      </c>
      <c r="H60" s="7" t="str">
        <f>AM60/AF60-1</f>
      </c>
      <c r="I60" s="7" t="str">
        <f>AN60/AM60</f>
      </c>
      <c r="J60" s="7" t="str">
        <f>AM60/Sum(AM$1:AM$90)</f>
      </c>
      <c r="K60" s="7" t="str">
        <f>AN60/Sum(AN1:AN$90)</f>
      </c>
      <c r="O60" t="s">
        <v>146</v>
      </c>
      <c r="P60" t="n">
        <v>2096</v>
      </c>
      <c r="Q60" s="11"/>
      <c r="R60" s="11"/>
      <c r="S60" s="11" t="n">
        <v>93177.950425097</v>
      </c>
      <c r="T60" s="11" t="n">
        <v>165927.708694872</v>
      </c>
      <c r="U60" s="11" t="n">
        <v>260634.64049298</v>
      </c>
      <c r="V60" s="11" t="n">
        <v>331030.024115689</v>
      </c>
      <c r="W60" s="11" t="n">
        <v>339141.359990171</v>
      </c>
      <c r="X60" s="11"/>
      <c r="Y60" s="11"/>
      <c r="Z60" s="11"/>
      <c r="AA60" s="11"/>
      <c r="AB60" s="11"/>
      <c r="AC60" s="11"/>
      <c r="AD60" s="11"/>
      <c r="AE60" s="11" t="n">
        <v>-31466.9700956892</v>
      </c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>
      <c r="A61" t="str">
        <f>O61</f>
      </c>
      <c r="B61" t="str">
        <f>P61</f>
      </c>
      <c r="C61" s="11" t="str">
        <f>AF61</f>
      </c>
      <c r="D61" s="11" t="str">
        <f>AL61</f>
      </c>
      <c r="E61" s="11" t="str">
        <f>AM61</f>
      </c>
      <c r="F61" s="11" t="str">
        <f>AN61</f>
      </c>
      <c r="G61" s="7" t="str">
        <f>AM61/AL61-1</f>
      </c>
      <c r="H61" s="7" t="str">
        <f>AM61/AF61-1</f>
      </c>
      <c r="I61" s="7" t="str">
        <f>AN61/AM61</f>
      </c>
      <c r="J61" s="7" t="str">
        <f>AM61/Sum(AM$1:AM$90)</f>
      </c>
      <c r="K61" s="7" t="str">
        <f>AN61/Sum(AN1:AN$90)</f>
      </c>
      <c r="O61" t="s">
        <v>147</v>
      </c>
      <c r="P61" t="n">
        <v>1973</v>
      </c>
      <c r="Q61" s="11"/>
      <c r="R61" s="11"/>
      <c r="S61" s="11"/>
      <c r="T61" s="11"/>
      <c r="U61" s="11"/>
      <c r="V61" s="11"/>
      <c r="W61" s="11"/>
      <c r="X61" s="11"/>
      <c r="Y61" s="11" t="n">
        <v>6829.03979817363</v>
      </c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>
      <c r="A62" t="str">
        <f>O62</f>
      </c>
      <c r="B62" t="str">
        <f>P62</f>
      </c>
      <c r="C62" s="11" t="str">
        <f>AF62</f>
      </c>
      <c r="D62" s="11" t="str">
        <f>AL62</f>
      </c>
      <c r="E62" s="11" t="str">
        <f>AM62</f>
      </c>
      <c r="F62" s="11" t="str">
        <f>AN62</f>
      </c>
      <c r="G62" s="7" t="str">
        <f>AM62/AL62-1</f>
      </c>
      <c r="H62" s="7" t="str">
        <f>AM62/AF62-1</f>
      </c>
      <c r="I62" s="7" t="str">
        <f>AN62/AM62</f>
      </c>
      <c r="J62" s="7" t="str">
        <f>AM62/Sum(AM$1:AM$90)</f>
      </c>
      <c r="K62" s="7" t="str">
        <f>AN62/Sum(AN1:AN$90)</f>
      </c>
      <c r="O62" t="s">
        <v>148</v>
      </c>
      <c r="P62" t="n">
        <v>492</v>
      </c>
      <c r="Q62" s="11" t="n">
        <v>2744382.11873493</v>
      </c>
      <c r="R62" s="11"/>
      <c r="S62" s="11"/>
      <c r="T62" s="11" t="n">
        <v>2421958.17395356</v>
      </c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</row>
    <row r="63">
      <c r="A63" t="str">
        <f>O63</f>
      </c>
      <c r="B63" t="str">
        <f>P63</f>
      </c>
      <c r="C63" s="11" t="str">
        <f>AF63</f>
      </c>
      <c r="D63" s="11" t="str">
        <f>AL63</f>
      </c>
      <c r="E63" s="11" t="str">
        <f>AM63</f>
      </c>
      <c r="F63" s="11" t="str">
        <f>AN63</f>
      </c>
      <c r="G63" s="7" t="str">
        <f>AM63/AL63-1</f>
      </c>
      <c r="H63" s="7" t="str">
        <f>AM63/AF63-1</f>
      </c>
      <c r="I63" s="7" t="str">
        <f>AN63/AM63</f>
      </c>
      <c r="J63" s="7" t="str">
        <f>AM63/Sum(AM$1:AM$90)</f>
      </c>
      <c r="K63" s="7" t="str">
        <f>AN63/Sum(AN1:AN$90)</f>
      </c>
      <c r="O63" t="s">
        <v>149</v>
      </c>
      <c r="P63" t="n">
        <v>2254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 t="n">
        <v>0</v>
      </c>
      <c r="AL63" s="11" t="n">
        <v>2097990.91382704</v>
      </c>
      <c r="AM63" s="11" t="n">
        <v>1851573.1523</v>
      </c>
      <c r="AN63" s="11" t="n">
        <v>0</v>
      </c>
      <c r="AO63" s="11"/>
    </row>
    <row r="64">
      <c r="A64" t="str">
        <f>O64</f>
      </c>
      <c r="B64" t="str">
        <f>P64</f>
      </c>
      <c r="C64" s="11" t="str">
        <f>AF64</f>
      </c>
      <c r="D64" s="11" t="str">
        <f>AL64</f>
      </c>
      <c r="E64" s="11" t="str">
        <f>AM64</f>
      </c>
      <c r="F64" s="11" t="str">
        <f>AN64</f>
      </c>
      <c r="G64" s="7" t="str">
        <f>AM64/AL64-1</f>
      </c>
      <c r="H64" s="7" t="str">
        <f>AM64/AF64-1</f>
      </c>
      <c r="I64" s="7" t="str">
        <f>AN64/AM64</f>
      </c>
      <c r="J64" s="7" t="str">
        <f>AM64/Sum(AM$1:AM$90)</f>
      </c>
      <c r="K64" s="7" t="str">
        <f>AN64/Sum(AN1:AN$90)</f>
      </c>
      <c r="O64" t="s">
        <v>150</v>
      </c>
      <c r="P64" t="n">
        <v>1954</v>
      </c>
      <c r="Q64" s="11"/>
      <c r="R64" s="11"/>
      <c r="S64" s="11"/>
      <c r="T64" s="11"/>
      <c r="U64" s="11" t="n">
        <v>6261566.5462924</v>
      </c>
      <c r="V64" s="11" t="n">
        <v>4282665.20654275</v>
      </c>
      <c r="W64" s="11"/>
      <c r="X64" s="11" t="n">
        <v>108934.757177512</v>
      </c>
      <c r="Y64" s="11"/>
      <c r="Z64" s="11" t="n">
        <v>-28683.800053495</v>
      </c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>
      <c r="A65" t="str">
        <f>O65</f>
      </c>
      <c r="B65" t="str">
        <f>P65</f>
      </c>
      <c r="C65" s="11" t="str">
        <f>AF65</f>
      </c>
      <c r="D65" s="11" t="str">
        <f>AL65</f>
      </c>
      <c r="E65" s="11" t="str">
        <f>AM65</f>
      </c>
      <c r="F65" s="11" t="str">
        <f>AN65</f>
      </c>
      <c r="G65" s="7" t="str">
        <f>AM65/AL65-1</f>
      </c>
      <c r="H65" s="7" t="str">
        <f>AM65/AF65-1</f>
      </c>
      <c r="I65" s="7" t="str">
        <f>AN65/AM65</f>
      </c>
      <c r="J65" s="7" t="str">
        <f>AM65/Sum(AM$1:AM$90)</f>
      </c>
      <c r="K65" s="7" t="str">
        <f>AN65/Sum(AN1:AN$90)</f>
      </c>
      <c r="O65" t="s">
        <v>151</v>
      </c>
      <c r="P65" t="n">
        <v>2191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 t="n">
        <v>343886.594033125</v>
      </c>
      <c r="AJ65" s="11" t="n">
        <v>0</v>
      </c>
      <c r="AK65" s="11" t="n">
        <v>0</v>
      </c>
      <c r="AL65" s="11"/>
      <c r="AM65" s="11"/>
      <c r="AN65" s="11"/>
      <c r="AO65" s="11"/>
    </row>
    <row r="66">
      <c r="A66" t="str">
        <f>O66</f>
      </c>
      <c r="B66" t="str">
        <f>P66</f>
      </c>
      <c r="C66" s="11" t="str">
        <f>AF66</f>
      </c>
      <c r="D66" s="11" t="str">
        <f>AL66</f>
      </c>
      <c r="E66" s="11" t="str">
        <f>AM66</f>
      </c>
      <c r="F66" s="11" t="str">
        <f>AN66</f>
      </c>
      <c r="G66" s="7" t="str">
        <f>AM66/AL66-1</f>
      </c>
      <c r="H66" s="7" t="str">
        <f>AM66/AF66-1</f>
      </c>
      <c r="I66" s="7" t="str">
        <f>AN66/AM66</f>
      </c>
      <c r="J66" s="7" t="str">
        <f>AM66/Sum(AM$1:AM$90)</f>
      </c>
      <c r="K66" s="7" t="str">
        <f>AN66/Sum(AN1:AN$90)</f>
      </c>
      <c r="O66" t="s">
        <v>75</v>
      </c>
      <c r="P66" t="n">
        <v>2241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 t="n">
        <v>5128035.58120567</v>
      </c>
      <c r="AK66" s="11" t="n">
        <v>25105692.8196118</v>
      </c>
      <c r="AL66" s="11" t="n">
        <v>5964895.24880192</v>
      </c>
      <c r="AM66" s="11" t="n">
        <v>8545593</v>
      </c>
      <c r="AN66" s="11" t="n">
        <v>2275165.85554715</v>
      </c>
      <c r="AO66" s="11"/>
    </row>
    <row r="67">
      <c r="A67" t="str">
        <f>O67</f>
      </c>
      <c r="B67" t="str">
        <f>P67</f>
      </c>
      <c r="C67" s="11" t="str">
        <f>AF67</f>
      </c>
      <c r="D67" s="11" t="str">
        <f>AL67</f>
      </c>
      <c r="E67" s="11" t="str">
        <f>AM67</f>
      </c>
      <c r="F67" s="11" t="str">
        <f>AN67</f>
      </c>
      <c r="G67" s="7" t="str">
        <f>AM67/AL67-1</f>
      </c>
      <c r="H67" s="7" t="str">
        <f>AM67/AF67-1</f>
      </c>
      <c r="I67" s="7" t="str">
        <f>AN67/AM67</f>
      </c>
      <c r="J67" s="7" t="str">
        <f>AM67/Sum(AM$1:AM$90)</f>
      </c>
      <c r="K67" s="7" t="str">
        <f>AN67/Sum(AN1:AN$90)</f>
      </c>
      <c r="O67" t="s">
        <v>152</v>
      </c>
      <c r="P67" t="n">
        <v>2001</v>
      </c>
      <c r="Q67" s="11"/>
      <c r="R67" s="11"/>
      <c r="S67" s="11"/>
      <c r="T67" s="11"/>
      <c r="U67" s="11"/>
      <c r="V67" s="11"/>
      <c r="W67" s="11"/>
      <c r="X67" s="11"/>
      <c r="Y67" s="11"/>
      <c r="Z67" s="11" t="n">
        <v>1941483.51581248</v>
      </c>
      <c r="AA67" s="11" t="n">
        <v>0</v>
      </c>
      <c r="AB67" s="11"/>
      <c r="AC67" s="11"/>
      <c r="AD67" s="11"/>
      <c r="AE67" s="11"/>
      <c r="AF67" s="11"/>
      <c r="AG67" s="11"/>
      <c r="AH67" s="11"/>
      <c r="AI67" s="11"/>
      <c r="AJ67" s="11" t="n">
        <v>147471.146123549</v>
      </c>
      <c r="AK67" s="11" t="n">
        <v>149895.56618684</v>
      </c>
      <c r="AL67" s="11" t="n">
        <v>149371.440673076</v>
      </c>
      <c r="AM67" s="11" t="n">
        <v>143883.2344</v>
      </c>
      <c r="AN67" s="11"/>
      <c r="AO67" s="11"/>
    </row>
    <row r="68">
      <c r="A68" t="str">
        <f>O68</f>
      </c>
      <c r="B68" t="str">
        <f>P68</f>
      </c>
      <c r="C68" s="11" t="str">
        <f>AF68</f>
      </c>
      <c r="D68" s="11" t="str">
        <f>AL68</f>
      </c>
      <c r="E68" s="11" t="str">
        <f>AM68</f>
      </c>
      <c r="F68" s="11" t="str">
        <f>AN68</f>
      </c>
      <c r="G68" s="7" t="str">
        <f>AM68/AL68-1</f>
      </c>
      <c r="H68" s="7" t="str">
        <f>AM68/AF68-1</f>
      </c>
      <c r="I68" s="7" t="str">
        <f>AN68/AM68</f>
      </c>
      <c r="J68" s="7" t="str">
        <f>AM68/Sum(AM$1:AM$90)</f>
      </c>
      <c r="K68" s="7" t="str">
        <f>AN68/Sum(AN1:AN$90)</f>
      </c>
      <c r="O68" t="s">
        <v>153</v>
      </c>
      <c r="P68" t="n">
        <v>2098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 t="n">
        <v>4183383.74723406</v>
      </c>
      <c r="AG68" s="11"/>
      <c r="AH68" s="11"/>
      <c r="AI68" s="11" t="n">
        <v>11419.1149788735</v>
      </c>
      <c r="AJ68" s="11" t="n">
        <v>166938.168229992</v>
      </c>
      <c r="AK68" s="11" t="n">
        <v>-162927.360072379</v>
      </c>
      <c r="AL68" s="11"/>
      <c r="AM68" s="11" t="n">
        <v>0</v>
      </c>
      <c r="AN68" s="11"/>
      <c r="AO68" s="11"/>
    </row>
    <row r="69">
      <c r="A69" t="str">
        <f>O69</f>
      </c>
      <c r="B69" t="str">
        <f>P69</f>
      </c>
      <c r="C69" s="11" t="str">
        <f>AF69</f>
      </c>
      <c r="D69" s="11" t="str">
        <f>AL69</f>
      </c>
      <c r="E69" s="11" t="str">
        <f>AM69</f>
      </c>
      <c r="F69" s="11" t="str">
        <f>AN69</f>
      </c>
      <c r="G69" s="7" t="str">
        <f>AM69/AL69-1</f>
      </c>
      <c r="H69" s="7" t="str">
        <f>AM69/AF69-1</f>
      </c>
      <c r="I69" s="7" t="str">
        <f>AN69/AM69</f>
      </c>
      <c r="J69" s="7" t="str">
        <f>AM69/Sum(AM$1:AM$90)</f>
      </c>
      <c r="K69" s="7" t="str">
        <f>AN69/Sum(AN1:AN$90)</f>
      </c>
      <c r="O69" t="s">
        <v>154</v>
      </c>
      <c r="P69" t="n">
        <v>1805</v>
      </c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 t="n">
        <v>9878032.18432339</v>
      </c>
      <c r="AI69" s="11" t="n">
        <v>270642.160291284</v>
      </c>
      <c r="AJ69" s="11" t="n">
        <v>22483235.7787424</v>
      </c>
      <c r="AK69" s="11"/>
      <c r="AL69" s="11" t="n">
        <v>0</v>
      </c>
      <c r="AM69" s="11" t="n">
        <v>756762</v>
      </c>
      <c r="AN69" s="11" t="n">
        <v>501693.178591081</v>
      </c>
      <c r="AO69" s="11"/>
    </row>
    <row r="70">
      <c r="A70" t="str">
        <f>O70</f>
      </c>
      <c r="B70" t="str">
        <f>P70</f>
      </c>
      <c r="C70" s="11" t="str">
        <f>AF70</f>
      </c>
      <c r="D70" s="11" t="str">
        <f>AL70</f>
      </c>
      <c r="E70" s="11" t="str">
        <f>AM70</f>
      </c>
      <c r="F70" s="11" t="str">
        <f>AN70</f>
      </c>
      <c r="G70" s="7" t="str">
        <f>AM70/AL70-1</f>
      </c>
      <c r="H70" s="7" t="str">
        <f>AM70/AF70-1</f>
      </c>
      <c r="I70" s="7" t="str">
        <f>AN70/AM70</f>
      </c>
      <c r="J70" s="7" t="str">
        <f>AM70/Sum(AM$1:AM$90)</f>
      </c>
      <c r="K70" s="7" t="str">
        <f>AN70/Sum(AN1:AN$90)</f>
      </c>
      <c r="O70" t="s">
        <v>155</v>
      </c>
      <c r="P70" t="n">
        <v>662</v>
      </c>
      <c r="Q70" s="11"/>
      <c r="R70" s="11"/>
      <c r="S70" s="11"/>
      <c r="T70" s="11"/>
      <c r="U70" s="11"/>
      <c r="V70" s="11"/>
      <c r="W70" s="11"/>
      <c r="X70" s="11" t="n">
        <v>1358.09531002932</v>
      </c>
      <c r="Y70" s="11"/>
      <c r="Z70" s="11"/>
      <c r="AA70" s="11"/>
      <c r="AB70" s="11" t="n">
        <v>15599215.5079086</v>
      </c>
      <c r="AC70" s="11" t="n">
        <v>11236454.3332561</v>
      </c>
      <c r="AD70" s="11" t="n">
        <v>1486144.3381216</v>
      </c>
      <c r="AE70" s="11"/>
      <c r="AF70" s="11" t="n">
        <v>0</v>
      </c>
      <c r="AG70" s="11" t="n">
        <v>-3794296.71618527</v>
      </c>
      <c r="AH70" s="11" t="n">
        <v>-267746.224372582</v>
      </c>
      <c r="AI70" s="11" t="n">
        <v>-0.570955748943673</v>
      </c>
      <c r="AJ70" s="11"/>
      <c r="AK70" s="11" t="n">
        <v>0</v>
      </c>
      <c r="AL70" s="11"/>
      <c r="AM70" s="11"/>
      <c r="AN70" s="11"/>
      <c r="AO70" s="11"/>
    </row>
    <row r="71">
      <c r="A71" t="str">
        <f>O71</f>
      </c>
      <c r="B71" t="str">
        <f>P71</f>
      </c>
      <c r="C71" s="11" t="str">
        <f>AF71</f>
      </c>
      <c r="D71" s="11" t="str">
        <f>AL71</f>
      </c>
      <c r="E71" s="11" t="str">
        <f>AM71</f>
      </c>
      <c r="F71" s="11" t="str">
        <f>AN71</f>
      </c>
      <c r="G71" s="7" t="str">
        <f>AM71/AL71-1</f>
      </c>
      <c r="H71" s="7" t="str">
        <f>AM71/AF71-1</f>
      </c>
      <c r="I71" s="7" t="str">
        <f>AN71/AM71</f>
      </c>
      <c r="J71" s="7" t="str">
        <f>AM71/Sum(AM$1:AM$90)</f>
      </c>
      <c r="K71" s="7" t="str">
        <f>AN71/Sum(AN1:AN$90)</f>
      </c>
      <c r="O71" t="s">
        <v>80</v>
      </c>
      <c r="P71" t="n">
        <v>2247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 t="n">
        <v>76480228.1035521</v>
      </c>
      <c r="AM71" s="11" t="n">
        <v>81518233.375</v>
      </c>
      <c r="AN71" s="11" t="n">
        <v>48967135.5977929</v>
      </c>
      <c r="AO71" s="11"/>
    </row>
    <row r="72">
      <c r="A72" t="str">
        <f>O72</f>
      </c>
      <c r="B72" t="str">
        <f>P72</f>
      </c>
      <c r="C72" s="11" t="str">
        <f>AF72</f>
      </c>
      <c r="D72" s="11" t="str">
        <f>AL72</f>
      </c>
      <c r="E72" s="11" t="str">
        <f>AM72</f>
      </c>
      <c r="F72" s="11" t="str">
        <f>AN72</f>
      </c>
      <c r="G72" s="7" t="str">
        <f>AM72/AL72-1</f>
      </c>
      <c r="H72" s="7" t="str">
        <f>AM72/AF72-1</f>
      </c>
      <c r="I72" s="7" t="str">
        <f>AN72/AM72</f>
      </c>
      <c r="J72" s="7" t="str">
        <f>AM72/Sum(AM$1:AM$90)</f>
      </c>
      <c r="K72" s="7" t="str">
        <f>AN72/Sum(AN1:AN$90)</f>
      </c>
      <c r="O72" t="s">
        <v>156</v>
      </c>
      <c r="P72" t="n">
        <v>2194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 t="n">
        <v>781515.093862116</v>
      </c>
      <c r="AJ72" s="11" t="n">
        <v>781979.283159827</v>
      </c>
      <c r="AK72" s="11" t="n">
        <v>1152343.56724836</v>
      </c>
      <c r="AL72" s="11" t="n">
        <v>1140648.27363261</v>
      </c>
      <c r="AM72" s="11" t="n">
        <v>746418.1875</v>
      </c>
      <c r="AN72" s="11"/>
      <c r="AO72" s="11"/>
    </row>
    <row r="73">
      <c r="A73" t="str">
        <f>O73</f>
      </c>
      <c r="B73" t="str">
        <f>P73</f>
      </c>
      <c r="C73" s="11" t="str">
        <f>AF73</f>
      </c>
      <c r="D73" s="11" t="str">
        <f>AL73</f>
      </c>
      <c r="E73" s="11" t="str">
        <f>AM73</f>
      </c>
      <c r="F73" s="11" t="str">
        <f>AN73</f>
      </c>
      <c r="G73" s="7" t="str">
        <f>AM73/AL73-1</f>
      </c>
      <c r="H73" s="7" t="str">
        <f>AM73/AF73-1</f>
      </c>
      <c r="I73" s="7" t="str">
        <f>AN73/AM73</f>
      </c>
      <c r="J73" s="7" t="str">
        <f>AM73/Sum(AM$1:AM$90)</f>
      </c>
      <c r="K73" s="7" t="str">
        <f>AN73/Sum(AN1:AN$90)</f>
      </c>
      <c r="O73" t="s">
        <v>157</v>
      </c>
      <c r="P73" t="n">
        <v>1987</v>
      </c>
      <c r="Q73" s="11"/>
      <c r="R73" s="11"/>
      <c r="S73" s="11"/>
      <c r="T73" s="11"/>
      <c r="U73" s="11"/>
      <c r="V73" s="11"/>
      <c r="W73" s="11" t="n">
        <v>19288499.6947697</v>
      </c>
      <c r="X73" s="11" t="n">
        <v>57877972.3063029</v>
      </c>
      <c r="Y73" s="11" t="n">
        <v>5413393.68804848</v>
      </c>
      <c r="Z73" s="11" t="n">
        <v>5731658.90534463</v>
      </c>
      <c r="AA73" s="11" t="n">
        <v>5700505.47433317</v>
      </c>
      <c r="AB73" s="11" t="n">
        <v>9215115.98599905</v>
      </c>
      <c r="AC73" s="11" t="n">
        <v>9378810.55654466</v>
      </c>
      <c r="AD73" s="11" t="n">
        <v>3041389.05061393</v>
      </c>
      <c r="AE73" s="11" t="n">
        <v>1232994.21807813</v>
      </c>
      <c r="AF73" s="11"/>
      <c r="AG73" s="11" t="n">
        <v>-53191.6615915584</v>
      </c>
      <c r="AH73" s="11"/>
      <c r="AI73" s="11" t="n">
        <v>-93188.4365944545</v>
      </c>
      <c r="AJ73" s="11"/>
      <c r="AK73" s="11"/>
      <c r="AL73" s="11"/>
      <c r="AM73" s="11"/>
      <c r="AN73" s="11"/>
      <c r="AO73" s="11"/>
    </row>
    <row r="74">
      <c r="A74" t="str">
        <f>O74</f>
      </c>
      <c r="B74" t="str">
        <f>P74</f>
      </c>
      <c r="C74" s="11" t="str">
        <f>AF74</f>
      </c>
      <c r="D74" s="11" t="str">
        <f>AL74</f>
      </c>
      <c r="E74" s="11" t="str">
        <f>AM74</f>
      </c>
      <c r="F74" s="11" t="str">
        <f>AN74</f>
      </c>
      <c r="G74" s="7" t="str">
        <f>AM74/AL74-1</f>
      </c>
      <c r="H74" s="7" t="str">
        <f>AM74/AF74-1</f>
      </c>
      <c r="I74" s="7" t="str">
        <f>AN74/AM74</f>
      </c>
      <c r="J74" s="7" t="str">
        <f>AM74/Sum(AM$1:AM$90)</f>
      </c>
      <c r="K74" s="7" t="str">
        <f>AN74/Sum(AN1:AN$90)</f>
      </c>
      <c r="O74" t="s">
        <v>158</v>
      </c>
      <c r="P74" t="n">
        <v>664</v>
      </c>
      <c r="Q74" s="11"/>
      <c r="R74" s="11"/>
      <c r="S74" s="11"/>
      <c r="T74" s="11"/>
      <c r="U74" s="11"/>
      <c r="V74" s="11"/>
      <c r="W74" s="11"/>
      <c r="X74" s="11" t="n">
        <v>192023.518139205</v>
      </c>
      <c r="Y74" s="11" t="n">
        <v>323922.895029896</v>
      </c>
      <c r="Z74" s="11" t="n">
        <v>830595.128197037</v>
      </c>
      <c r="AA74" s="11" t="n">
        <v>1394241.74910297</v>
      </c>
      <c r="AB74" s="11" t="n">
        <v>0</v>
      </c>
      <c r="AC74" s="11" t="n">
        <v>0</v>
      </c>
      <c r="AD74" s="11" t="n">
        <v>0</v>
      </c>
      <c r="AE74" s="11"/>
      <c r="AF74" s="11"/>
      <c r="AG74" s="11" t="n">
        <v>0</v>
      </c>
      <c r="AH74" s="11"/>
      <c r="AI74" s="11"/>
      <c r="AJ74" s="11"/>
      <c r="AK74" s="11"/>
      <c r="AL74" s="11"/>
      <c r="AM74" s="11"/>
      <c r="AN74" s="11"/>
      <c r="AO74" s="11"/>
    </row>
    <row r="75">
      <c r="A75" t="str">
        <f>O75</f>
      </c>
      <c r="B75" t="str">
        <f>P75</f>
      </c>
      <c r="C75" s="11" t="str">
        <f>AF75</f>
      </c>
      <c r="D75" s="11" t="str">
        <f>AL75</f>
      </c>
      <c r="E75" s="11" t="str">
        <f>AM75</f>
      </c>
      <c r="F75" s="11" t="str">
        <f>AN75</f>
      </c>
      <c r="G75" s="7" t="str">
        <f>AM75/AL75-1</f>
      </c>
      <c r="H75" s="7" t="str">
        <f>AM75/AF75-1</f>
      </c>
      <c r="I75" s="7" t="str">
        <f>AN75/AM75</f>
      </c>
      <c r="J75" s="7" t="str">
        <f>AM75/Sum(AM$1:AM$90)</f>
      </c>
      <c r="K75" s="7" t="str">
        <f>AN75/Sum(AN1:AN$90)</f>
      </c>
      <c r="O75" t="s">
        <v>159</v>
      </c>
      <c r="P75" t="n">
        <v>609</v>
      </c>
      <c r="Q75" s="11"/>
      <c r="R75" s="11"/>
      <c r="S75" s="11" t="n">
        <v>0</v>
      </c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>
      <c r="A76" t="str">
        <f>O76</f>
      </c>
      <c r="B76" t="str">
        <f>P76</f>
      </c>
      <c r="C76" s="11" t="str">
        <f>AF76</f>
      </c>
      <c r="D76" s="11" t="str">
        <f>AL76</f>
      </c>
      <c r="E76" s="11" t="str">
        <f>AM76</f>
      </c>
      <c r="F76" s="11" t="str">
        <f>AN76</f>
      </c>
      <c r="G76" s="7" t="str">
        <f>AM76/AL76-1</f>
      </c>
      <c r="H76" s="7" t="str">
        <f>AM76/AF76-1</f>
      </c>
      <c r="I76" s="7" t="str">
        <f>AN76/AM76</f>
      </c>
      <c r="J76" s="7" t="str">
        <f>AM76/Sum(AM$1:AM$90)</f>
      </c>
      <c r="K76" s="7" t="str">
        <f>AN76/Sum(AN1:AN$90)</f>
      </c>
      <c r="O76" t="s">
        <v>160</v>
      </c>
      <c r="P76" t="n">
        <v>1965</v>
      </c>
      <c r="Q76" s="11"/>
      <c r="R76" s="11"/>
      <c r="S76" s="11"/>
      <c r="T76" s="11"/>
      <c r="U76" s="11"/>
      <c r="V76" s="11" t="n">
        <v>1432808.52832319</v>
      </c>
      <c r="W76" s="11" t="n">
        <v>54990.039163503</v>
      </c>
      <c r="X76" s="11"/>
      <c r="Y76" s="11"/>
      <c r="Z76" s="11" t="n">
        <v>6710.94865863984</v>
      </c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>
      <c r="A77" t="str">
        <f>O77</f>
      </c>
      <c r="B77" t="str">
        <f>P77</f>
      </c>
      <c r="C77" s="11" t="str">
        <f>AF77</f>
      </c>
      <c r="D77" s="11" t="str">
        <f>AL77</f>
      </c>
      <c r="E77" s="11" t="str">
        <f>AM77</f>
      </c>
      <c r="F77" s="11" t="str">
        <f>AN77</f>
      </c>
      <c r="G77" s="7" t="str">
        <f>AM77/AL77-1</f>
      </c>
      <c r="H77" s="7" t="str">
        <f>AM77/AF77-1</f>
      </c>
      <c r="I77" s="7" t="str">
        <f>AN77/AM77</f>
      </c>
      <c r="J77" s="7" t="str">
        <f>AM77/Sum(AM$1:AM$90)</f>
      </c>
      <c r="K77" s="7" t="str">
        <f>AN77/Sum(AN1:AN$90)</f>
      </c>
      <c r="O77" t="s">
        <v>77</v>
      </c>
      <c r="P77" t="n">
        <v>2258</v>
      </c>
      <c r="Q77" s="11"/>
      <c r="R77" s="11"/>
      <c r="S77" s="11"/>
      <c r="T77" s="11"/>
      <c r="U77" s="11"/>
      <c r="V77" s="11"/>
      <c r="W77" s="11" t="n">
        <v>1630037.80731221</v>
      </c>
      <c r="X77" s="11" t="n">
        <v>466760.211763583</v>
      </c>
      <c r="Y77" s="11" t="n">
        <v>4874761.36201692</v>
      </c>
      <c r="Z77" s="11" t="n">
        <v>11232621.3321332</v>
      </c>
      <c r="AA77" s="11" t="n">
        <v>21191147.1149856</v>
      </c>
      <c r="AB77" s="11" t="n">
        <v>18602960.8339708</v>
      </c>
      <c r="AC77" s="11" t="n">
        <v>25049548.5044304</v>
      </c>
      <c r="AD77" s="11" t="n">
        <v>17304968.3117245</v>
      </c>
      <c r="AE77" s="11" t="n">
        <v>16900907.660493</v>
      </c>
      <c r="AF77" s="11" t="n">
        <v>18612016.8514851</v>
      </c>
      <c r="AG77" s="11" t="n">
        <v>37052516.3401372</v>
      </c>
      <c r="AH77" s="11" t="n">
        <v>44355619.3575047</v>
      </c>
      <c r="AI77" s="11" t="n">
        <v>155574670.468008</v>
      </c>
      <c r="AJ77" s="11" t="n">
        <v>104696292.198793</v>
      </c>
      <c r="AK77" s="11" t="n">
        <v>151547564.875983</v>
      </c>
      <c r="AL77" s="11" t="n">
        <v>117194334.640798</v>
      </c>
      <c r="AM77" s="11"/>
      <c r="AN77" s="11"/>
      <c r="AO77" s="11"/>
    </row>
    <row r="78">
      <c r="A78" t="str">
        <f>O78</f>
      </c>
      <c r="B78" t="str">
        <f>P78</f>
      </c>
      <c r="C78" s="11" t="str">
        <f>AF78</f>
      </c>
      <c r="D78" s="11" t="str">
        <f>AL78</f>
      </c>
      <c r="E78" s="11" t="str">
        <f>AM78</f>
      </c>
      <c r="F78" s="11" t="str">
        <f>AN78</f>
      </c>
      <c r="G78" s="7" t="str">
        <f>AM78/AL78-1</f>
      </c>
      <c r="H78" s="7" t="str">
        <f>AM78/AF78-1</f>
      </c>
      <c r="I78" s="7" t="str">
        <f>AN78/AM78</f>
      </c>
      <c r="J78" s="7" t="str">
        <f>AM78/Sum(AM$1:AM$90)</f>
      </c>
      <c r="K78" s="7" t="str">
        <f>AN78/Sum(AN1:AN$90)</f>
      </c>
      <c r="O78" t="s">
        <v>161</v>
      </c>
      <c r="P78" t="n">
        <v>1979</v>
      </c>
      <c r="Q78" s="11"/>
      <c r="R78" s="11"/>
      <c r="S78" s="11"/>
      <c r="T78" s="11"/>
      <c r="U78" s="11" t="n">
        <v>163622.726155427</v>
      </c>
      <c r="V78" s="11"/>
      <c r="W78" s="11" t="n">
        <v>-1827.36216182396</v>
      </c>
      <c r="X78" s="11" t="n">
        <v>1946619.45909225</v>
      </c>
      <c r="Y78" s="11" t="n">
        <v>566531.697753374</v>
      </c>
      <c r="Z78" s="11" t="n">
        <v>539227.391513466</v>
      </c>
      <c r="AA78" s="11" t="n">
        <v>464182.619185625</v>
      </c>
      <c r="AB78" s="11" t="n">
        <v>473532.065312874</v>
      </c>
      <c r="AC78" s="11" t="n">
        <v>113336.999978375</v>
      </c>
      <c r="AD78" s="11"/>
      <c r="AE78" s="11"/>
      <c r="AF78" s="11"/>
      <c r="AG78" s="11"/>
      <c r="AH78" s="11"/>
      <c r="AI78" s="11" t="n">
        <v>-9952.9006155861</v>
      </c>
      <c r="AJ78" s="11"/>
      <c r="AK78" s="11"/>
      <c r="AL78" s="11"/>
      <c r="AM78" s="11"/>
      <c r="AN78" s="11"/>
      <c r="AO78" s="11"/>
    </row>
    <row r="79">
      <c r="A79" t="str">
        <f>O79</f>
      </c>
      <c r="B79" t="str">
        <f>P79</f>
      </c>
      <c r="C79" s="11" t="str">
        <f>AF79</f>
      </c>
      <c r="D79" s="11" t="str">
        <f>AL79</f>
      </c>
      <c r="E79" s="11" t="str">
        <f>AM79</f>
      </c>
      <c r="F79" s="11" t="str">
        <f>AN79</f>
      </c>
      <c r="G79" s="7" t="str">
        <f>AM79/AL79-1</f>
      </c>
      <c r="H79" s="7" t="str">
        <f>AM79/AF79-1</f>
      </c>
      <c r="I79" s="7" t="str">
        <f>AN79/AM79</f>
      </c>
      <c r="J79" s="7" t="str">
        <f>AM79/Sum(AM$1:AM$90)</f>
      </c>
      <c r="K79" s="7" t="str">
        <f>AN79/Sum(AN1:AN$90)</f>
      </c>
      <c r="O79" t="s">
        <v>162</v>
      </c>
      <c r="P79" t="n">
        <v>154</v>
      </c>
      <c r="Q79" s="11"/>
      <c r="R79" s="11" t="n">
        <v>808146.271151334</v>
      </c>
      <c r="S79" s="11" t="n">
        <v>860026.270560284</v>
      </c>
      <c r="T79" s="11" t="n">
        <v>939050.135975752</v>
      </c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>
      <c r="A80" t="str">
        <f>O80</f>
      </c>
      <c r="B80" t="str">
        <f>P80</f>
      </c>
      <c r="C80" s="11" t="str">
        <f>AF80</f>
      </c>
      <c r="D80" s="11" t="str">
        <f>AL80</f>
      </c>
      <c r="E80" s="11" t="str">
        <f>AM80</f>
      </c>
      <c r="F80" s="11" t="str">
        <f>AN80</f>
      </c>
      <c r="G80" s="7" t="str">
        <f>AM80/AL80-1</f>
      </c>
      <c r="H80" s="7" t="str">
        <f>AM80/AF80-1</f>
      </c>
      <c r="I80" s="7" t="str">
        <f>AN80/AM80</f>
      </c>
      <c r="J80" s="7" t="str">
        <f>AM80/Sum(AM$1:AM$90)</f>
      </c>
      <c r="K80" s="7" t="str">
        <f>AN80/Sum(AN1:AN$90)</f>
      </c>
      <c r="O80" t="s">
        <v>163</v>
      </c>
      <c r="P80" t="n">
        <v>1956</v>
      </c>
      <c r="Q80" s="11"/>
      <c r="R80" s="11"/>
      <c r="S80" s="11"/>
      <c r="T80" s="11"/>
      <c r="U80" s="11" t="n">
        <v>14066358.6840717</v>
      </c>
      <c r="V80" s="11"/>
      <c r="W80" s="11"/>
      <c r="X80" s="11" t="n">
        <v>0</v>
      </c>
      <c r="Y80" s="11" t="n">
        <v>77087391.2916141</v>
      </c>
      <c r="Z80" s="11" t="n">
        <v>1324638.971998</v>
      </c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>
      <c r="A81" t="str">
        <f>O81</f>
      </c>
      <c r="B81" t="str">
        <f>P81</f>
      </c>
      <c r="C81" s="11" t="str">
        <f>AF81</f>
      </c>
      <c r="D81" s="11" t="str">
        <f>AL81</f>
      </c>
      <c r="E81" s="11" t="str">
        <f>AM81</f>
      </c>
      <c r="F81" s="11" t="str">
        <f>AN81</f>
      </c>
      <c r="G81" s="7" t="str">
        <f>AM81/AL81-1</f>
      </c>
      <c r="H81" s="7" t="str">
        <f>AM81/AF81-1</f>
      </c>
      <c r="I81" s="7" t="str">
        <f>AN81/AM81</f>
      </c>
      <c r="J81" s="7" t="str">
        <f>AM81/Sum(AM$1:AM$90)</f>
      </c>
      <c r="K81" s="7" t="str">
        <f>AN81/Sum(AN1:AN$90)</f>
      </c>
      <c r="O81" t="s">
        <v>164</v>
      </c>
      <c r="P81" t="n">
        <v>583</v>
      </c>
      <c r="Q81" s="11" t="n">
        <v>743235.822893819</v>
      </c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>
      <c r="A82" t="str">
        <f>O82</f>
      </c>
      <c r="B82" t="str">
        <f>P82</f>
      </c>
      <c r="C82" s="11" t="str">
        <f>AF82</f>
      </c>
      <c r="D82" s="11" t="str">
        <f>AL82</f>
      </c>
      <c r="E82" s="11" t="str">
        <f>AM82</f>
      </c>
      <c r="F82" s="11" t="str">
        <f>AN82</f>
      </c>
      <c r="G82" s="7" t="str">
        <f>AM82/AL82-1</f>
      </c>
      <c r="H82" s="7" t="str">
        <f>AM82/AF82-1</f>
      </c>
      <c r="I82" s="7" t="str">
        <f>AN82/AM82</f>
      </c>
      <c r="J82" s="7" t="str">
        <f>AM82/Sum(AM$1:AM$90)</f>
      </c>
      <c r="K82" s="7" t="str">
        <f>AN82/Sum(AN1:AN$90)</f>
      </c>
      <c r="O82" t="s">
        <v>165</v>
      </c>
      <c r="P82" t="n">
        <v>2233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 t="n">
        <v>3608987.5062873</v>
      </c>
      <c r="AL82" s="11" t="n">
        <v>0</v>
      </c>
      <c r="AM82" s="11" t="n">
        <v>0</v>
      </c>
      <c r="AN82" s="11" t="n">
        <v>0</v>
      </c>
      <c r="AO82" s="11"/>
    </row>
    <row r="83">
      <c r="A83" t="str">
        <f>O83</f>
      </c>
      <c r="B83" t="str">
        <f>P83</f>
      </c>
      <c r="C83" s="11" t="str">
        <f>AF83</f>
      </c>
      <c r="D83" s="11" t="str">
        <f>AL83</f>
      </c>
      <c r="E83" s="11" t="str">
        <f>AM83</f>
      </c>
      <c r="F83" s="11" t="str">
        <f>AN83</f>
      </c>
      <c r="G83" s="7" t="str">
        <f>AM83/AL83-1</f>
      </c>
      <c r="H83" s="7" t="str">
        <f>AM83/AF83-1</f>
      </c>
      <c r="I83" s="7" t="str">
        <f>AN83/AM83</f>
      </c>
      <c r="J83" s="7" t="str">
        <f>AM83/Sum(AM$1:AM$90)</f>
      </c>
      <c r="K83" s="7" t="str">
        <f>AN83/Sum(AN1:AN$90)</f>
      </c>
      <c r="O83" t="s">
        <v>166</v>
      </c>
      <c r="P83" t="n">
        <v>2008</v>
      </c>
      <c r="Q83" s="11" t="n">
        <v>44009255.0956127</v>
      </c>
      <c r="R83" s="11" t="n">
        <v>17312578.1426963</v>
      </c>
      <c r="S83" s="11" t="n">
        <v>72546799.2351401</v>
      </c>
      <c r="T83" s="11" t="n">
        <v>18579834.7254694</v>
      </c>
      <c r="U83" s="11" t="n">
        <v>7737916.55464088</v>
      </c>
      <c r="V83" s="11"/>
      <c r="W83" s="11"/>
      <c r="X83" s="11" t="n">
        <v>0</v>
      </c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>
      <c r="A84" t="str">
        <f>O84</f>
      </c>
      <c r="B84" t="str">
        <f>P84</f>
      </c>
      <c r="C84" s="11" t="str">
        <f>AF84</f>
      </c>
      <c r="D84" s="11" t="str">
        <f>AL84</f>
      </c>
      <c r="E84" s="11" t="str">
        <f>AM84</f>
      </c>
      <c r="F84" s="11" t="str">
        <f>AN84</f>
      </c>
      <c r="G84" s="7" t="str">
        <f>AM84/AL84-1</f>
      </c>
      <c r="H84" s="7" t="str">
        <f>AM84/AF84-1</f>
      </c>
      <c r="I84" s="7" t="str">
        <f>AN84/AM84</f>
      </c>
      <c r="J84" s="7" t="str">
        <f>AM84/Sum(AM$1:AM$90)</f>
      </c>
      <c r="K84" s="7" t="str">
        <f>AN84/Sum(AN1:AN$90)</f>
      </c>
      <c r="O84" t="s">
        <v>167</v>
      </c>
      <c r="P84" t="n">
        <v>1961</v>
      </c>
      <c r="Q84" s="11"/>
      <c r="R84" s="11"/>
      <c r="S84" s="11"/>
      <c r="T84" s="11"/>
      <c r="U84" s="11"/>
      <c r="V84" s="11" t="n">
        <v>2194476.42031344</v>
      </c>
      <c r="W84" s="11" t="n">
        <v>0</v>
      </c>
      <c r="X84" s="11" t="n">
        <v>5082188.52271857</v>
      </c>
      <c r="Y84" s="11" t="n">
        <v>2718657.70414579</v>
      </c>
      <c r="Z84" s="11" t="n">
        <v>5199433.66561896</v>
      </c>
      <c r="AA84" s="11" t="n">
        <v>36542512.3829346</v>
      </c>
      <c r="AB84" s="11" t="n">
        <v>4183281.03577133</v>
      </c>
      <c r="AC84" s="11" t="n">
        <v>1887970.37392481</v>
      </c>
      <c r="AD84" s="11" t="n">
        <v>-3323728.09256246</v>
      </c>
      <c r="AE84" s="11" t="n">
        <v>41479.7769825801</v>
      </c>
      <c r="AF84" s="11" t="n">
        <v>-21644.977831954</v>
      </c>
      <c r="AG84" s="11"/>
      <c r="AH84" s="11"/>
      <c r="AI84" s="11"/>
      <c r="AJ84" s="11"/>
      <c r="AK84" s="11"/>
      <c r="AL84" s="11"/>
      <c r="AM84" s="11"/>
      <c r="AN84" s="11"/>
      <c r="AO84" s="11"/>
    </row>
    <row r="85">
      <c r="A85" t="str">
        <f>O85</f>
      </c>
      <c r="B85" t="str">
        <f>P85</f>
      </c>
      <c r="C85" s="11" t="str">
        <f>AF85</f>
      </c>
      <c r="D85" s="11" t="str">
        <f>AL85</f>
      </c>
      <c r="E85" s="11" t="str">
        <f>AM85</f>
      </c>
      <c r="F85" s="11" t="str">
        <f>AN85</f>
      </c>
      <c r="G85" s="7" t="str">
        <f>AM85/AL85-1</f>
      </c>
      <c r="H85" s="7" t="str">
        <f>AM85/AF85-1</f>
      </c>
      <c r="I85" s="7" t="str">
        <f>AN85/AM85</f>
      </c>
      <c r="J85" s="7" t="str">
        <f>AM85/Sum(AM$1:AM$90)</f>
      </c>
      <c r="K85" s="7" t="str">
        <f>AN85/Sum(AN1:AN$90)</f>
      </c>
      <c r="O85" t="s">
        <v>78</v>
      </c>
      <c r="P85" t="n">
        <v>2202</v>
      </c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 t="n">
        <v>28508850.1468616</v>
      </c>
      <c r="AJ85" s="11" t="n">
        <v>34840868.8108265</v>
      </c>
      <c r="AK85" s="11" t="n">
        <v>28788155.3938932</v>
      </c>
      <c r="AL85" s="11" t="n">
        <v>29075676.0688441</v>
      </c>
      <c r="AM85" s="11" t="n">
        <v>23272464.2015</v>
      </c>
      <c r="AN85" s="11" t="n">
        <v>9682581.15007938</v>
      </c>
      <c r="AO85" s="11"/>
    </row>
    <row r="86">
      <c r="A86" t="str">
        <f>O86</f>
      </c>
      <c r="B86" t="str">
        <f>P86</f>
      </c>
      <c r="C86" s="11" t="str">
        <f>AF86</f>
      </c>
      <c r="D86" s="11" t="str">
        <f>AL86</f>
      </c>
      <c r="E86" s="11" t="str">
        <f>AM86</f>
      </c>
      <c r="F86" s="11" t="str">
        <f>AN86</f>
      </c>
      <c r="G86" s="7" t="str">
        <f>AM86/AL86-1</f>
      </c>
      <c r="H86" s="7" t="str">
        <f>AM86/AF86-1</f>
      </c>
      <c r="I86" s="7" t="str">
        <f>AN86/AM86</f>
      </c>
      <c r="J86" s="7" t="str">
        <f>AM86/Sum(AM$1:AM$90)</f>
      </c>
      <c r="K86" s="7" t="str">
        <f>AN86/Sum(AN1:AN$90)</f>
      </c>
      <c r="O86" t="s">
        <v>168</v>
      </c>
      <c r="P86" t="n">
        <v>1952</v>
      </c>
      <c r="Q86" s="11"/>
      <c r="R86" s="11"/>
      <c r="S86" s="11"/>
      <c r="T86" s="11"/>
      <c r="U86" s="11"/>
      <c r="V86" s="11"/>
      <c r="W86" s="11"/>
      <c r="X86" s="11"/>
      <c r="Y86" s="11" t="n">
        <v>946061.77786145</v>
      </c>
      <c r="Z86" s="11"/>
      <c r="AA86" s="11" t="n">
        <v>18642.2449542399</v>
      </c>
      <c r="AB86" s="11" t="n">
        <v>49315.8925207763</v>
      </c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>
      <c r="A87" t="str">
        <f>O87</f>
      </c>
      <c r="B87" t="str">
        <f>P87</f>
      </c>
      <c r="C87" s="11" t="str">
        <f>AF87</f>
      </c>
      <c r="D87" s="11" t="str">
        <f>AL87</f>
      </c>
      <c r="E87" s="11" t="str">
        <f>AM87</f>
      </c>
      <c r="F87" s="11" t="str">
        <f>AN87</f>
      </c>
      <c r="G87" s="7" t="str">
        <f>AM87/AL87-1</f>
      </c>
      <c r="H87" s="7" t="str">
        <f>AM87/AF87-1</f>
      </c>
      <c r="I87" s="7" t="str">
        <f>AN87/AM87</f>
      </c>
      <c r="J87" s="7" t="str">
        <f>AM87/Sum(AM$1:AM$90)</f>
      </c>
      <c r="K87" s="7" t="str">
        <f>AN87/Sum(AN1:AN$90)</f>
      </c>
      <c r="O87" t="s">
        <v>169</v>
      </c>
      <c r="P87" t="n">
        <v>1955</v>
      </c>
      <c r="Q87" s="11"/>
      <c r="R87" s="11"/>
      <c r="S87" s="11"/>
      <c r="T87" s="11"/>
      <c r="U87" s="11"/>
      <c r="V87" s="11"/>
      <c r="W87" s="11"/>
      <c r="X87" s="11"/>
      <c r="Y87" s="11"/>
      <c r="Z87" s="11" t="n">
        <v>90986.8333369154</v>
      </c>
      <c r="AA87" s="11"/>
      <c r="AB87" s="11"/>
      <c r="AC87" s="11" t="n">
        <v>-47405.0891909551</v>
      </c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>
      <c r="A88" t="str">
        <f>O88</f>
      </c>
      <c r="B88" t="str">
        <f>P88</f>
      </c>
      <c r="C88" s="11" t="str">
        <f>AF88</f>
      </c>
      <c r="D88" s="11" t="str">
        <f>AL88</f>
      </c>
      <c r="E88" s="11" t="str">
        <f>AM88</f>
      </c>
      <c r="F88" s="11" t="str">
        <f>AN88</f>
      </c>
      <c r="G88" s="7" t="str">
        <f>AM88/AL88-1</f>
      </c>
      <c r="H88" s="7" t="str">
        <f>AM88/AF88-1</f>
      </c>
      <c r="I88" s="7" t="str">
        <f>AN88/AM88</f>
      </c>
      <c r="J88" s="7" t="str">
        <f>AM88/Sum(AM$1:AM$90)</f>
      </c>
      <c r="K88" s="7" t="str">
        <f>AN88/Sum(AN1:AN$90)</f>
      </c>
      <c r="O88" t="s">
        <v>170</v>
      </c>
      <c r="P88" t="n">
        <v>800</v>
      </c>
      <c r="Q88" s="11"/>
      <c r="R88" s="11"/>
      <c r="S88" s="11"/>
      <c r="T88" s="11" t="n">
        <v>-1199176.95906698</v>
      </c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</row>
    <row r="89">
      <c r="A89" t="str">
        <f>O89</f>
      </c>
      <c r="B89" t="str">
        <f>P89</f>
      </c>
      <c r="C89" s="11" t="str">
        <f>AF89</f>
      </c>
      <c r="D89" s="11" t="str">
        <f>AL89</f>
      </c>
      <c r="E89" s="11" t="str">
        <f>AM89</f>
      </c>
      <c r="F89" s="11" t="str">
        <f>AN89</f>
      </c>
      <c r="G89" s="7" t="str">
        <f>AM89/AL89-1</f>
      </c>
      <c r="H89" s="7" t="str">
        <f>AM89/AF89-1</f>
      </c>
      <c r="I89" s="7" t="str">
        <f>AN89/AM89</f>
      </c>
      <c r="J89" s="7" t="str">
        <f>AM89/Sum(AM$1:AM$90)</f>
      </c>
      <c r="K89" s="7" t="str">
        <f>AN89/Sum(AN1:AN$90)</f>
      </c>
      <c r="O89" t="s">
        <v>79</v>
      </c>
      <c r="P89" t="n">
        <v>2015</v>
      </c>
      <c r="Q89" s="11"/>
      <c r="R89" s="11" t="n">
        <v>11897577.0973338</v>
      </c>
      <c r="S89" s="11"/>
      <c r="T89" s="11" t="n">
        <v>24253791.9101715</v>
      </c>
      <c r="U89" s="11" t="n">
        <v>831117.175068508</v>
      </c>
      <c r="V89" s="11" t="n">
        <v>23204121.9494802</v>
      </c>
      <c r="W89" s="11" t="n">
        <v>1398134.78333892</v>
      </c>
      <c r="X89" s="11"/>
      <c r="Y89" s="11"/>
      <c r="Z89" s="11"/>
      <c r="AA89" s="11"/>
      <c r="AB89" s="11" t="n">
        <v>6586362.13160972</v>
      </c>
      <c r="AC89" s="11" t="n">
        <v>8943874.75699351</v>
      </c>
      <c r="AD89" s="11" t="n">
        <v>2731781.32211855</v>
      </c>
      <c r="AE89" s="11" t="n">
        <v>-6066.11361397323</v>
      </c>
      <c r="AF89" s="11" t="n">
        <v>240239.433531428</v>
      </c>
      <c r="AG89" s="11" t="n">
        <v>223357771.855962</v>
      </c>
      <c r="AH89" s="11" t="n">
        <v>2856080.25756506</v>
      </c>
      <c r="AI89" s="11" t="n">
        <v>6616603.21755329</v>
      </c>
      <c r="AJ89" s="11" t="n">
        <v>23791616.5987679</v>
      </c>
      <c r="AK89" s="11" t="n">
        <v>13318018.855313</v>
      </c>
      <c r="AL89" s="11" t="n">
        <v>15558681.8978857</v>
      </c>
      <c r="AM89" s="11" t="n">
        <v>1270294.6919</v>
      </c>
      <c r="AN89" s="11" t="n">
        <v>7399606.85890111</v>
      </c>
      <c r="AO89" s="11"/>
    </row>
    <row r="90">
      <c r="A90" t="str">
        <f>O90</f>
      </c>
      <c r="B90" t="str">
        <f>P90</f>
      </c>
      <c r="C90" s="11" t="str">
        <f>AF90</f>
      </c>
      <c r="D90" s="11" t="str">
        <f>AL90</f>
      </c>
      <c r="E90" s="11" t="str">
        <f>AM90</f>
      </c>
      <c r="F90" s="11" t="str">
        <f>AN90</f>
      </c>
      <c r="G90" s="7" t="str">
        <f>AM90/AL90-1</f>
      </c>
      <c r="H90" s="7" t="str">
        <f>AM90/AF90-1</f>
      </c>
      <c r="I90" s="7" t="str">
        <f>AN90/AM90</f>
      </c>
      <c r="J90" s="7" t="str">
        <f>AM90/Sum(AM$1:AM$90)</f>
      </c>
      <c r="K90" s="7" t="str">
        <f>AN90/Sum(AN1:AN$90)</f>
      </c>
      <c r="O90"/>
      <c r="P90"/>
      <c r="Q90" s="11" t="n">
        <v>20003598604.1574</v>
      </c>
      <c r="R90" s="11" t="n">
        <v>19517754096.4876</v>
      </c>
      <c r="S90" s="11" t="n">
        <v>24242867727.0199</v>
      </c>
      <c r="T90" s="11" t="n">
        <v>27828829788.0201</v>
      </c>
      <c r="U90" s="11" t="n">
        <v>30425876367.3351</v>
      </c>
      <c r="V90" s="11" t="n">
        <v>36631978972.0918</v>
      </c>
      <c r="W90" s="11" t="n">
        <v>40122492076.9037</v>
      </c>
      <c r="X90" s="11" t="n">
        <v>41156539673.058</v>
      </c>
      <c r="Y90" s="11" t="n">
        <v>44938577604.6357</v>
      </c>
      <c r="Z90" s="11" t="n">
        <v>50787332099.8374</v>
      </c>
      <c r="AA90" s="11" t="n">
        <v>52332897105.0905</v>
      </c>
      <c r="AB90" s="11" t="n">
        <v>51037116346.5634</v>
      </c>
      <c r="AC90" s="11" t="n">
        <v>50418099014.4452</v>
      </c>
      <c r="AD90" s="11" t="n">
        <v>41931801806.1366</v>
      </c>
      <c r="AE90" s="11" t="n">
        <v>40578076603.0845</v>
      </c>
      <c r="AF90" s="11" t="n">
        <v>39711149997.8823</v>
      </c>
      <c r="AG90" s="11" t="n">
        <v>39399357715.7706</v>
      </c>
      <c r="AH90" s="11" t="n">
        <v>40384506848.3455</v>
      </c>
      <c r="AI90" s="11" t="n">
        <v>43945406687.3121</v>
      </c>
      <c r="AJ90" s="11" t="n">
        <v>47448705950.3257</v>
      </c>
      <c r="AK90" s="11" t="n">
        <v>48655188866.187</v>
      </c>
      <c r="AL90" s="11" t="n">
        <v>54258524091.701</v>
      </c>
      <c r="AM90" s="11" t="n">
        <v>52636829976.2023</v>
      </c>
      <c r="AN90" s="11" t="n">
        <v>32763556074.5919</v>
      </c>
      <c r="AO90" s="11"/>
    </row>
    <row r="91">
      <c r="A91" t="str">
        <f>O91</f>
      </c>
      <c r="B91" t="str">
        <f>P91</f>
      </c>
      <c r="C91" s="11" t="str">
        <f>AF91</f>
      </c>
      <c r="D91" s="11" t="str">
        <f>AL91</f>
      </c>
      <c r="E91" s="11" t="str">
        <f>AM91</f>
      </c>
      <c r="F91" s="11" t="str">
        <f>AN91</f>
      </c>
      <c r="G91" s="7" t="str">
        <f>AM91/AL91-1</f>
      </c>
      <c r="H91" s="7" t="str">
        <f>AM91/AF91-1</f>
      </c>
      <c r="I91" s="7" t="str">
        <f>AN91/AM91</f>
      </c>
      <c r="J91" s="7" t="str">
        <f>Sum(J$1:J$90)</f>
      </c>
      <c r="K91" s="7" t="str">
        <f>Sum(K$1:K$90)</f>
      </c>
      <c r="O91" t="s">
        <v>171</v>
      </c>
      <c r="P91" t="s">
        <v>172</v>
      </c>
      <c r="Q91" s="11" t="str">
        <f>Sum(Q2:Q90)</f>
      </c>
      <c r="R91" s="11" t="str">
        <f>Sum(R2:R90)</f>
      </c>
      <c r="S91" s="11" t="str">
        <f>Sum(S2:S90)</f>
      </c>
      <c r="T91" s="11" t="str">
        <f>Sum(T2:T90)</f>
      </c>
      <c r="U91" s="11" t="str">
        <f>Sum(U2:U90)</f>
      </c>
      <c r="V91" s="11" t="str">
        <f>Sum(V2:V90)</f>
      </c>
      <c r="W91" s="11" t="str">
        <f>Sum(W2:W90)</f>
      </c>
      <c r="X91" s="11" t="str">
        <f>Sum(X2:X90)</f>
      </c>
      <c r="Y91" s="11" t="str">
        <f>Sum(Y2:Y90)</f>
      </c>
      <c r="Z91" s="11" t="str">
        <f>Sum(Z2:Z90)</f>
      </c>
      <c r="AA91" s="11" t="str">
        <f>Sum(AA2:AA90)</f>
      </c>
      <c r="AB91" s="11" t="str">
        <f>Sum(AB2:AB90)</f>
      </c>
      <c r="AC91" s="11" t="str">
        <f>Sum(AC2:AC90)</f>
      </c>
      <c r="AD91" s="11" t="str">
        <f>Sum(AD2:AD90)</f>
      </c>
      <c r="AE91" s="11" t="str">
        <f>Sum(AE2:AE90)</f>
      </c>
      <c r="AF91" s="11" t="str">
        <f>Sum(AF2:AF90)</f>
      </c>
      <c r="AG91" s="11" t="str">
        <f>Sum(AG2:AG90)</f>
      </c>
      <c r="AH91" s="11" t="str">
        <f>Sum(AH2:AH90)</f>
      </c>
      <c r="AI91" s="11" t="str">
        <f>Sum(AI2:AI90)</f>
      </c>
      <c r="AJ91" s="11" t="str">
        <f>Sum(AJ2:AJ90)</f>
      </c>
      <c r="AK91" s="11" t="str">
        <f>Sum(AK2:AK90)</f>
      </c>
      <c r="AL91" s="11" t="str">
        <f>Sum(AL2:AL90)</f>
      </c>
      <c r="AM91" s="11" t="str">
        <f>Sum(AM2:AM90)</f>
      </c>
      <c r="AN91" s="11"/>
      <c r="AO91" s="11"/>
    </row>
    <row r="92">
      <c r="P92" t="str">
        <f>Sum(A2:A90)</f>
      </c>
    </row>
    <row r="93">
      <c r="P93" t="str">
        <f>Sum(B2:B90)</f>
      </c>
    </row>
    <row r="94">
      <c r="P94" t="str">
        <f>Sum(C2:C90)</f>
      </c>
    </row>
    <row r="95">
      <c r="P95" t="str">
        <f>Sum(D2:D90)</f>
      </c>
    </row>
    <row r="96">
      <c r="P96" t="str">
        <f>Sum(E2:E90)</f>
      </c>
    </row>
    <row r="97">
      <c r="P97" t="str">
        <f>Sum(F2:F90)</f>
      </c>
    </row>
    <row r="98">
      <c r="P98" t="str">
        <f>Sum(G2:G90)</f>
      </c>
    </row>
    <row r="99">
      <c r="P99" t="str">
        <f>Sum(H2:H90)</f>
      </c>
    </row>
    <row r="100">
      <c r="P100" t="str">
        <f>Sum(I2:I90)</f>
      </c>
    </row>
    <row r="101">
      <c r="P101" t="str">
        <f>Sum(J2:J90)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173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174</v>
      </c>
      <c r="L2" s="12" t="n">
        <v>330073000</v>
      </c>
      <c r="M2" s="12" t="n">
        <v>472427444</v>
      </c>
      <c r="N2" s="12" t="n">
        <v>452168607</v>
      </c>
      <c r="O2" s="12" t="n">
        <v>395233273</v>
      </c>
      <c r="P2" s="12" t="n">
        <v>448991727</v>
      </c>
      <c r="Q2" s="12" t="n">
        <v>589287746</v>
      </c>
      <c r="R2" s="12" t="n">
        <v>740014641</v>
      </c>
      <c r="S2" s="12" t="n">
        <v>1105622392</v>
      </c>
      <c r="T2" s="12" t="n">
        <v>1149671004</v>
      </c>
      <c r="U2" s="12" t="n">
        <v>1252418468</v>
      </c>
      <c r="V2" s="12" t="n">
        <v>1545845785</v>
      </c>
      <c r="W2" s="12" t="n">
        <v>1314647806.2202</v>
      </c>
      <c r="X2" s="12" t="n">
        <v>2247925267.9375</v>
      </c>
      <c r="Y2" s="12" t="n">
        <v>2713213577.7642</v>
      </c>
      <c r="Z2" s="12" t="n">
        <v>3045257370.6194</v>
      </c>
      <c r="AA2" s="12" t="n">
        <v>3704630963.7345</v>
      </c>
      <c r="AB2" s="12" t="n">
        <v>4768091736.3777</v>
      </c>
      <c r="AC2" s="12" t="n">
        <v>4138593618.7726</v>
      </c>
      <c r="AD2" s="12" t="n">
        <v>4496701677.6414</v>
      </c>
      <c r="AE2" s="12" t="n">
        <v>4233906188.2285</v>
      </c>
      <c r="AF2" s="12" t="n">
        <v>4721997364.105</v>
      </c>
      <c r="AG2" s="12" t="n">
        <v>4267456789.2419</v>
      </c>
      <c r="AH2" s="12" t="n">
        <v>3754451718.6249</v>
      </c>
      <c r="AI2" s="12" t="n">
        <v>3343802748.0109</v>
      </c>
      <c r="AJ2" s="12" t="n">
        <v>2922902414.8458</v>
      </c>
      <c r="AK2" s="12" t="n">
        <v>3717760681.9788</v>
      </c>
      <c r="AL2" s="12" t="n">
        <v>3597293396.4982</v>
      </c>
      <c r="AM2" s="12" t="n">
        <v>3301864302.832</v>
      </c>
      <c r="AN2" s="12" t="n">
        <v>4140595772.8173</v>
      </c>
      <c r="AO2" s="12" t="n">
        <v>5305644179.2614</v>
      </c>
      <c r="AP2" s="12" t="n">
        <v>5108794847.6822</v>
      </c>
      <c r="AQ2" s="12" t="n">
        <v>8689990293.7552</v>
      </c>
      <c r="AR2" s="12"/>
      <c r="AS2" s="12"/>
      <c r="AT2" s="12"/>
      <c r="AU2" s="12"/>
    </row>
    <row r="3">
      <c r="A3" t="str">
        <f>K3</f>
      </c>
      <c r="K3" t="s">
        <v>175</v>
      </c>
      <c r="L3" s="12" t="n">
        <v>1081405000</v>
      </c>
      <c r="M3" s="12" t="n">
        <v>1454618228</v>
      </c>
      <c r="N3" s="12" t="n">
        <v>2203684312</v>
      </c>
      <c r="O3" s="12" t="n">
        <v>2239499956</v>
      </c>
      <c r="P3" s="12" t="n">
        <v>1835575081</v>
      </c>
      <c r="Q3" s="12" t="n">
        <v>1603583152</v>
      </c>
      <c r="R3" s="12" t="n">
        <v>2063478749</v>
      </c>
      <c r="S3" s="12" t="n">
        <v>2621089496</v>
      </c>
      <c r="T3" s="12" t="n">
        <v>2851346475</v>
      </c>
      <c r="U3" s="12" t="n">
        <v>3268640940</v>
      </c>
      <c r="V3" s="12" t="n">
        <v>3853117741.1094</v>
      </c>
      <c r="W3" s="12" t="n">
        <v>3683492050.8355</v>
      </c>
      <c r="X3" s="12" t="n">
        <v>4857032577.1149</v>
      </c>
      <c r="Y3" s="12" t="n">
        <v>6510140491.6926</v>
      </c>
      <c r="Z3" s="12" t="n">
        <v>6589331998.5954</v>
      </c>
      <c r="AA3" s="12" t="n">
        <v>8525968264.5287</v>
      </c>
      <c r="AB3" s="12" t="n">
        <v>10286763248.8561</v>
      </c>
      <c r="AC3" s="12" t="n">
        <v>10879121919.9568</v>
      </c>
      <c r="AD3" s="12" t="n">
        <v>11790996481.804</v>
      </c>
      <c r="AE3" s="12" t="n">
        <v>12316336299.0233</v>
      </c>
      <c r="AF3" s="12" t="n">
        <v>13183270618.3463</v>
      </c>
      <c r="AG3" s="12" t="n">
        <v>13892103506.66</v>
      </c>
      <c r="AH3" s="12" t="n">
        <v>13937391916.7212</v>
      </c>
      <c r="AI3" s="12" t="n">
        <v>12151539962.0475</v>
      </c>
      <c r="AJ3" s="12" t="n">
        <v>11322904167.3808</v>
      </c>
      <c r="AK3" s="12" t="n">
        <v>10614442780.6441</v>
      </c>
      <c r="AL3" s="12" t="n">
        <v>9908028998.8953</v>
      </c>
      <c r="AM3" s="12" t="n">
        <v>9646852857.1668</v>
      </c>
      <c r="AN3" s="12" t="n">
        <v>10422659436.0829</v>
      </c>
      <c r="AO3" s="12" t="n">
        <v>10287713072.3966</v>
      </c>
      <c r="AP3" s="12" t="n">
        <v>10759170173.2061</v>
      </c>
      <c r="AQ3" s="12" t="n">
        <v>11750840278.0262</v>
      </c>
      <c r="AR3" s="12"/>
      <c r="AS3" s="12"/>
      <c r="AT3" s="12"/>
      <c r="AU3" s="12"/>
    </row>
    <row r="4">
      <c r="A4" t="str">
        <f>K4</f>
      </c>
      <c r="K4" t="s">
        <v>176</v>
      </c>
      <c r="L4" s="12" t="n">
        <v>4009749617</v>
      </c>
      <c r="M4" s="12" t="n">
        <v>3489204449</v>
      </c>
      <c r="N4" s="12" t="n">
        <v>3487856091</v>
      </c>
      <c r="O4" s="12" t="n">
        <v>3281043437</v>
      </c>
      <c r="P4" s="12" t="n">
        <v>3319114900</v>
      </c>
      <c r="Q4" s="12" t="n">
        <v>3708703449</v>
      </c>
      <c r="R4" s="12" t="n">
        <v>3203314946</v>
      </c>
      <c r="S4" s="12" t="n">
        <v>3328406015</v>
      </c>
      <c r="T4" s="12" t="n">
        <v>3980625264</v>
      </c>
      <c r="U4" s="12" t="n">
        <v>3728290363</v>
      </c>
      <c r="V4" s="12" t="n">
        <v>4162424911.7831</v>
      </c>
      <c r="W4" s="12" t="n">
        <v>4478019780.9509</v>
      </c>
      <c r="X4" s="12" t="n">
        <v>5108527788.2271</v>
      </c>
      <c r="Y4" s="12" t="n">
        <v>5213784821.3668</v>
      </c>
      <c r="Z4" s="12" t="n">
        <v>6114088339.0246</v>
      </c>
      <c r="AA4" s="12" t="n">
        <v>6878279487.4023</v>
      </c>
      <c r="AB4" s="12" t="n">
        <v>6716496086.412</v>
      </c>
      <c r="AC4" s="12" t="n">
        <v>7898862294.3312</v>
      </c>
      <c r="AD4" s="12" t="n">
        <v>9205103627.8121</v>
      </c>
      <c r="AE4" s="12" t="n">
        <v>11934549524.1454</v>
      </c>
      <c r="AF4" s="12" t="n">
        <v>12350574978.0759</v>
      </c>
      <c r="AG4" s="12" t="n">
        <v>11995269581.8639</v>
      </c>
      <c r="AH4" s="12" t="n">
        <v>13062026115.5996</v>
      </c>
      <c r="AI4" s="12" t="n">
        <v>9769689768.8907</v>
      </c>
      <c r="AJ4" s="12" t="n">
        <v>9721083996.0592</v>
      </c>
      <c r="AK4" s="12" t="n">
        <v>8164568259.9278</v>
      </c>
      <c r="AL4" s="12" t="n">
        <v>8109956678.8508</v>
      </c>
      <c r="AM4" s="12" t="n">
        <v>8867588810.0816</v>
      </c>
      <c r="AN4" s="12" t="n">
        <v>10138284134.8965</v>
      </c>
      <c r="AO4" s="12" t="n">
        <v>12170385496.7032</v>
      </c>
      <c r="AP4" s="12" t="n">
        <v>12634534318.3246</v>
      </c>
      <c r="AQ4" s="12" t="n">
        <v>14461519830.0582</v>
      </c>
      <c r="AR4" s="12" t="n">
        <v>36229984337.8681</v>
      </c>
      <c r="AS4" s="12" t="n">
        <v>22928079072.9787</v>
      </c>
      <c r="AT4" s="12"/>
      <c r="AU4" s="12"/>
    </row>
    <row r="5">
      <c r="A5" t="str">
        <f>K5</f>
      </c>
      <c r="K5" t="s">
        <v>177</v>
      </c>
      <c r="L5" s="12" t="n">
        <v>1558326764</v>
      </c>
      <c r="M5" s="12" t="n">
        <v>1638509648</v>
      </c>
      <c r="N5" s="12" t="n">
        <v>1929191746</v>
      </c>
      <c r="O5" s="12" t="n">
        <v>1995899626</v>
      </c>
      <c r="P5" s="12" t="n">
        <v>2098399210</v>
      </c>
      <c r="Q5" s="12" t="n">
        <v>2403416747</v>
      </c>
      <c r="R5" s="12" t="n">
        <v>2692115503</v>
      </c>
      <c r="S5" s="12" t="n">
        <v>2549525532</v>
      </c>
      <c r="T5" s="12" t="n">
        <v>2653106481</v>
      </c>
      <c r="U5" s="12" t="n">
        <v>3024125973</v>
      </c>
      <c r="V5" s="12" t="n">
        <v>2855671666.1712</v>
      </c>
      <c r="W5" s="12" t="n">
        <v>2945335917.8956</v>
      </c>
      <c r="X5" s="12" t="n">
        <v>3616297306.8716</v>
      </c>
      <c r="Y5" s="12" t="n">
        <v>3985797175.4446</v>
      </c>
      <c r="Z5" s="12" t="n">
        <v>4783058821.9025</v>
      </c>
      <c r="AA5" s="12" t="n">
        <v>6292483776.7125</v>
      </c>
      <c r="AB5" s="12" t="n">
        <v>6912025427.9456</v>
      </c>
      <c r="AC5" s="12" t="n">
        <v>7368903630.947</v>
      </c>
      <c r="AD5" s="12" t="n">
        <v>8310901217.9534</v>
      </c>
      <c r="AE5" s="12" t="n">
        <v>9492638621.1493</v>
      </c>
      <c r="AF5" s="12" t="n">
        <v>9335316859.7283</v>
      </c>
      <c r="AG5" s="12" t="n">
        <v>9338196534.1993</v>
      </c>
      <c r="AH5" s="12" t="n">
        <v>9168398384.6332</v>
      </c>
      <c r="AI5" s="12" t="n">
        <v>8643652076.0794</v>
      </c>
      <c r="AJ5" s="12" t="n">
        <v>9492106174.8341</v>
      </c>
      <c r="AK5" s="12" t="n">
        <v>10651129870.6159</v>
      </c>
      <c r="AL5" s="12" t="n">
        <v>11744014208.2883</v>
      </c>
      <c r="AM5" s="12" t="n">
        <v>12827293048.7613</v>
      </c>
      <c r="AN5" s="12" t="n">
        <v>13945486771.5754</v>
      </c>
      <c r="AO5" s="12" t="n">
        <v>14779925020.0068</v>
      </c>
      <c r="AP5" s="12" t="n">
        <v>15675600811.1646</v>
      </c>
      <c r="AQ5" s="12" t="n">
        <v>17219581650.0197</v>
      </c>
      <c r="AR5" s="12" t="n">
        <v>18750411427.524</v>
      </c>
      <c r="AS5" s="12" t="n">
        <v>8523061819.1779</v>
      </c>
      <c r="AT5" s="12"/>
      <c r="AU5" s="12"/>
    </row>
    <row r="6">
      <c r="A6" t="str">
        <f>K6</f>
      </c>
      <c r="K6" t="s">
        <v>178</v>
      </c>
      <c r="L6" s="12" t="n">
        <v>794311000</v>
      </c>
      <c r="M6" s="12" t="n">
        <v>872676460</v>
      </c>
      <c r="N6" s="12" t="n">
        <v>713666694</v>
      </c>
      <c r="O6" s="12" t="n">
        <v>655919150</v>
      </c>
      <c r="P6" s="12" t="n">
        <v>761081536</v>
      </c>
      <c r="Q6" s="12" t="n">
        <v>573198337</v>
      </c>
      <c r="R6" s="12" t="n">
        <v>588769799</v>
      </c>
      <c r="S6" s="12" t="n">
        <v>91126031</v>
      </c>
      <c r="T6" s="12" t="n">
        <v>169923312</v>
      </c>
      <c r="U6" s="12" t="n">
        <v>12206291</v>
      </c>
      <c r="V6" s="12" t="n">
        <v>35226</v>
      </c>
      <c r="W6" s="12" t="n">
        <v>587948</v>
      </c>
      <c r="X6" s="12" t="n">
        <v>7996669</v>
      </c>
      <c r="Y6" s="12" t="n">
        <v>2401147</v>
      </c>
      <c r="Z6" s="12" t="n">
        <v>6961778.8065</v>
      </c>
      <c r="AA6" s="12" t="n">
        <v>24046094.8917</v>
      </c>
      <c r="AB6" s="12" t="n">
        <v>37803182.2658</v>
      </c>
      <c r="AC6" s="12" t="n">
        <v>10671741.4036</v>
      </c>
      <c r="AD6" s="12" t="n">
        <v>-9840892.2424</v>
      </c>
      <c r="AE6" s="12" t="n">
        <v>542037481.8118</v>
      </c>
      <c r="AF6" s="12" t="n">
        <v>482704760.5842</v>
      </c>
      <c r="AG6" s="12" t="n">
        <v>369241878.5332</v>
      </c>
      <c r="AH6" s="12" t="n">
        <v>199465829.8355</v>
      </c>
      <c r="AI6" s="12" t="n">
        <v>35466332.72</v>
      </c>
      <c r="AJ6" s="12" t="n">
        <v>13015135.24</v>
      </c>
      <c r="AK6" s="12" t="n">
        <v>-2174615.9985</v>
      </c>
      <c r="AL6" s="12" t="n">
        <v>8730351.3892</v>
      </c>
      <c r="AM6" s="12" t="n">
        <v>15590302.7128</v>
      </c>
      <c r="AN6" s="12" t="n">
        <v>5378274.6834</v>
      </c>
      <c r="AO6" s="12" t="n">
        <v>6862291.005</v>
      </c>
      <c r="AP6" s="12" t="n">
        <v>69195720.7798</v>
      </c>
      <c r="AQ6" s="12" t="n">
        <v>30642474.3493</v>
      </c>
      <c r="AR6" s="12" t="n">
        <v>0</v>
      </c>
      <c r="AS6" s="12"/>
      <c r="AT6" s="12"/>
      <c r="AU6" s="12"/>
    </row>
    <row r="7">
      <c r="A7" t="str">
        <f>K7</f>
      </c>
      <c r="K7" t="s">
        <v>171</v>
      </c>
      <c r="L7" s="12" t="str">
        <f>Sum(L2:L6)</f>
      </c>
      <c r="M7" s="12" t="str">
        <f>Sum(M2:M6)</f>
      </c>
      <c r="N7" s="12" t="str">
        <f>Sum(N2:N6)</f>
      </c>
      <c r="O7" s="12" t="str">
        <f>Sum(O2:O6)</f>
      </c>
      <c r="P7" s="12" t="str">
        <f>Sum(P2:P6)</f>
      </c>
      <c r="Q7" s="12" t="str">
        <f>Sum(Q2:Q6)</f>
      </c>
      <c r="R7" s="12" t="str">
        <f>Sum(R2:R6)</f>
      </c>
      <c r="S7" s="12" t="str">
        <f>Sum(S2:S6)</f>
      </c>
      <c r="T7" s="12" t="str">
        <f>Sum(T2:T6)</f>
      </c>
      <c r="U7" s="12" t="str">
        <f>Sum(U2:U6)</f>
      </c>
      <c r="V7" s="12" t="str">
        <f>Sum(V2:V6)</f>
      </c>
      <c r="W7" s="12" t="str">
        <f>Sum(W2:W6)</f>
      </c>
      <c r="X7" s="12" t="str">
        <f>Sum(X2:X6)</f>
      </c>
      <c r="Y7" s="12" t="str">
        <f>Sum(Y2:Y6)</f>
      </c>
      <c r="Z7" s="12" t="str">
        <f>Sum(Z2:Z6)</f>
      </c>
      <c r="AA7" s="12" t="str">
        <f>Sum(AA2:AA6)</f>
      </c>
      <c r="AB7" s="12" t="str">
        <f>Sum(AB2:AB6)</f>
      </c>
      <c r="AC7" s="12" t="str">
        <f>Sum(AC2:AC6)</f>
      </c>
      <c r="AD7" s="12" t="str">
        <f>Sum(AD2:AD6)</f>
      </c>
      <c r="AE7" s="12" t="str">
        <f>Sum(AE2:AE6)</f>
      </c>
      <c r="AF7" s="12" t="str">
        <f>Sum(AF2:AF6)</f>
      </c>
      <c r="AG7" s="12" t="str">
        <f>Sum(AG2:AG6)</f>
      </c>
      <c r="AH7" s="12" t="str">
        <f>Sum(AH2:AH6)</f>
      </c>
      <c r="AI7" s="12" t="str">
        <f>Sum(AI2:AI6)</f>
      </c>
      <c r="AJ7" s="12" t="str">
        <f>Sum(AJ2:AJ6)</f>
      </c>
      <c r="AK7" s="12" t="str">
        <f>Sum(AK2:AK6)</f>
      </c>
      <c r="AL7" s="12" t="str">
        <f>Sum(AL2:AL6)</f>
      </c>
      <c r="AM7" s="12" t="str">
        <f>Sum(AM2:AM6)</f>
      </c>
      <c r="AN7" s="12" t="str">
        <f>Sum(AN2:AN6)</f>
      </c>
      <c r="AO7" s="12" t="str">
        <f>Sum(AO2:AO6)</f>
      </c>
      <c r="AP7" s="12" t="str">
        <f>Sum(AP2:AP6)</f>
      </c>
      <c r="AQ7" s="12" t="str">
        <f>Sum(AQ2:AQ6)</f>
      </c>
      <c r="AR7" s="12" t="str">
        <f>Sum(AR2:AR6)</f>
      </c>
      <c r="AS7" s="12" t="str">
        <f>Sum(AS2:AS6)</f>
      </c>
      <c r="AT7" s="12"/>
      <c r="AU7" s="12"/>
    </row>
    <row r="10">
      <c r="A10" t="str">
        <f>K10</f>
      </c>
      <c r="K10" t="s">
        <v>173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174</v>
      </c>
      <c r="L11" s="12" t="n">
        <v>656030506.765117</v>
      </c>
      <c r="M11" s="12" t="n">
        <v>906625846.872294</v>
      </c>
      <c r="N11" s="12" t="n">
        <v>846589245.117427</v>
      </c>
      <c r="O11" s="12" t="n">
        <v>723005899.27171</v>
      </c>
      <c r="P11" s="12" t="n">
        <v>803831790.662189</v>
      </c>
      <c r="Q11" s="12" t="n">
        <v>1033119947.63949</v>
      </c>
      <c r="R11" s="12" t="n">
        <v>1273435963.20884</v>
      </c>
      <c r="S11" s="12" t="n">
        <v>1869374701.36537</v>
      </c>
      <c r="T11" s="12" t="n">
        <v>1919878922.03733</v>
      </c>
      <c r="U11" s="12" t="n">
        <v>2065711299.9445</v>
      </c>
      <c r="V11" s="12" t="n">
        <v>2497669487.13351</v>
      </c>
      <c r="W11" s="12" t="n">
        <v>2073826861.20155</v>
      </c>
      <c r="X11" s="12" t="n">
        <v>3490951152.92005</v>
      </c>
      <c r="Y11" s="12" t="n">
        <v>4134498862.66832</v>
      </c>
      <c r="Z11" s="12" t="n">
        <v>4529757389.32414</v>
      </c>
      <c r="AA11" s="12" t="n">
        <v>5348207925.27152</v>
      </c>
      <c r="AB11" s="12" t="n">
        <v>6666434906.78052</v>
      </c>
      <c r="AC11" s="12" t="n">
        <v>5631868320.41316</v>
      </c>
      <c r="AD11" s="12" t="n">
        <v>5994174256.71037</v>
      </c>
      <c r="AE11" s="12" t="n">
        <v>5587087987.12808</v>
      </c>
      <c r="AF11" s="12" t="n">
        <v>6177447827.01198</v>
      </c>
      <c r="AG11" s="12" t="n">
        <v>5472513576.61255</v>
      </c>
      <c r="AH11" s="12" t="n">
        <v>4727981048.36224</v>
      </c>
      <c r="AI11" s="12" t="n">
        <v>4135177058.52709</v>
      </c>
      <c r="AJ11" s="12" t="n">
        <v>3546060704.98817</v>
      </c>
      <c r="AK11" s="12" t="n">
        <v>4459259004.96872</v>
      </c>
      <c r="AL11" s="12" t="n">
        <v>4279304342.24032</v>
      </c>
      <c r="AM11" s="12" t="n">
        <v>3858967720.3064</v>
      </c>
      <c r="AN11" s="12" t="n">
        <v>4728193921.08381</v>
      </c>
      <c r="AO11" s="12" t="n">
        <v>5942189359.75767</v>
      </c>
      <c r="AP11" s="12" t="n">
        <v>5646397538.351</v>
      </c>
      <c r="AQ11" s="12" t="n">
        <v>9292098821.12497</v>
      </c>
      <c r="AR11" s="12"/>
      <c r="AS11" s="12"/>
      <c r="AT11" s="12"/>
      <c r="AU11" s="12"/>
    </row>
    <row r="12">
      <c r="A12" t="str">
        <f>K12</f>
      </c>
      <c r="K12" t="s">
        <v>175</v>
      </c>
      <c r="L12" s="12" t="n">
        <v>2149326573.72258</v>
      </c>
      <c r="M12" s="12" t="n">
        <v>2791528095.12983</v>
      </c>
      <c r="N12" s="12" t="n">
        <v>4125928711.74977</v>
      </c>
      <c r="O12" s="12" t="n">
        <v>4096749414.12824</v>
      </c>
      <c r="P12" s="12" t="n">
        <v>3286237842.54074</v>
      </c>
      <c r="Q12" s="12" t="n">
        <v>2811349384.53277</v>
      </c>
      <c r="R12" s="12" t="n">
        <v>3550886567.24806</v>
      </c>
      <c r="S12" s="12" t="n">
        <v>4431710527.29267</v>
      </c>
      <c r="T12" s="12" t="n">
        <v>4761570899.61533</v>
      </c>
      <c r="U12" s="12" t="n">
        <v>5391224017.96075</v>
      </c>
      <c r="V12" s="12" t="n">
        <v>6225598119.60917</v>
      </c>
      <c r="W12" s="12" t="n">
        <v>5810624504.83071</v>
      </c>
      <c r="X12" s="12" t="n">
        <v>7542805678.05822</v>
      </c>
      <c r="Y12" s="12" t="n">
        <v>9920401651.86483</v>
      </c>
      <c r="Z12" s="12" t="n">
        <v>9801495137.75792</v>
      </c>
      <c r="AA12" s="12" t="n">
        <v>12308554209.4049</v>
      </c>
      <c r="AB12" s="12" t="n">
        <v>14382281506.1982</v>
      </c>
      <c r="AC12" s="12" t="n">
        <v>14804493443.6177</v>
      </c>
      <c r="AD12" s="12" t="n">
        <v>15717584273.739</v>
      </c>
      <c r="AE12" s="12" t="n">
        <v>16252711213.3522</v>
      </c>
      <c r="AF12" s="12" t="n">
        <v>17246720011.5962</v>
      </c>
      <c r="AG12" s="12" t="n">
        <v>17814995863.4752</v>
      </c>
      <c r="AH12" s="12" t="n">
        <v>17551357637.3782</v>
      </c>
      <c r="AI12" s="12" t="n">
        <v>15027432257.0986</v>
      </c>
      <c r="AJ12" s="12" t="n">
        <v>13736929885.2949</v>
      </c>
      <c r="AK12" s="12" t="n">
        <v>12731467569.1065</v>
      </c>
      <c r="AL12" s="12" t="n">
        <v>11786492466.611</v>
      </c>
      <c r="AM12" s="12" t="n">
        <v>11274507479.433</v>
      </c>
      <c r="AN12" s="12" t="n">
        <v>11901754648.6271</v>
      </c>
      <c r="AO12" s="12" t="n">
        <v>11521982456.7175</v>
      </c>
      <c r="AP12" s="12" t="n">
        <v>11891366514.4045</v>
      </c>
      <c r="AQ12" s="12" t="n">
        <v>12565027739.2302</v>
      </c>
      <c r="AR12" s="12"/>
      <c r="AS12" s="12"/>
      <c r="AT12" s="12"/>
      <c r="AU12" s="12"/>
    </row>
    <row r="13">
      <c r="A13" t="str">
        <f>K13</f>
      </c>
      <c r="K13" t="s">
        <v>176</v>
      </c>
      <c r="L13" s="12" t="n">
        <v>7969503937.74027</v>
      </c>
      <c r="M13" s="12" t="n">
        <v>6696060905.5667</v>
      </c>
      <c r="N13" s="12" t="n">
        <v>6530266386.13572</v>
      </c>
      <c r="O13" s="12" t="n">
        <v>6002059853.69488</v>
      </c>
      <c r="P13" s="12" t="n">
        <v>5942225464.39158</v>
      </c>
      <c r="Q13" s="12" t="n">
        <v>6501977241.25298</v>
      </c>
      <c r="R13" s="12" t="n">
        <v>5512345604.68756</v>
      </c>
      <c r="S13" s="12" t="n">
        <v>5627633851.60647</v>
      </c>
      <c r="T13" s="12" t="n">
        <v>6647396093.57225</v>
      </c>
      <c r="U13" s="12" t="n">
        <v>6149359602.32365</v>
      </c>
      <c r="V13" s="12" t="n">
        <v>6725355009.87575</v>
      </c>
      <c r="W13" s="12" t="n">
        <v>7063973836.02552</v>
      </c>
      <c r="X13" s="12" t="n">
        <v>7933369149.94425</v>
      </c>
      <c r="Y13" s="12" t="n">
        <v>7944965184.754</v>
      </c>
      <c r="Z13" s="12" t="n">
        <v>9094580018.0574</v>
      </c>
      <c r="AA13" s="12" t="n">
        <v>9929860552.06817</v>
      </c>
      <c r="AB13" s="12" t="n">
        <v>9390566800.57233</v>
      </c>
      <c r="AC13" s="12" t="n">
        <v>10748905647.7942</v>
      </c>
      <c r="AD13" s="12" t="n">
        <v>12270548315.5653</v>
      </c>
      <c r="AE13" s="12" t="n">
        <v>15748903096.5131</v>
      </c>
      <c r="AF13" s="12" t="n">
        <v>16157364495.9296</v>
      </c>
      <c r="AG13" s="12" t="n">
        <v>15382528490.3563</v>
      </c>
      <c r="AH13" s="12" t="n">
        <v>16449009484.2361</v>
      </c>
      <c r="AI13" s="12" t="n">
        <v>12081872061.7643</v>
      </c>
      <c r="AJ13" s="12" t="n">
        <v>11793604122.132</v>
      </c>
      <c r="AK13" s="12" t="n">
        <v>9792971535.59289</v>
      </c>
      <c r="AL13" s="12" t="n">
        <v>9647523570.07377</v>
      </c>
      <c r="AM13" s="12" t="n">
        <v>10363762964.3668</v>
      </c>
      <c r="AN13" s="12" t="n">
        <v>11577023222.4872</v>
      </c>
      <c r="AO13" s="12" t="n">
        <v>13630528689.6805</v>
      </c>
      <c r="AP13" s="12" t="n">
        <v>13964076773.5203</v>
      </c>
      <c r="AQ13" s="12" t="n">
        <v>15463523758.0329</v>
      </c>
      <c r="AR13" s="12" t="n">
        <v>36229984337.8681</v>
      </c>
      <c r="AS13" s="12" t="n">
        <v>21868764663.3719</v>
      </c>
      <c r="AT13" s="12"/>
      <c r="AU13" s="12"/>
    </row>
    <row r="14">
      <c r="A14" t="str">
        <f>K14</f>
      </c>
      <c r="K14" t="s">
        <v>177</v>
      </c>
      <c r="L14" s="12" t="n">
        <v>3097223634.44621</v>
      </c>
      <c r="M14" s="12" t="n">
        <v>3144430358.76304</v>
      </c>
      <c r="N14" s="12" t="n">
        <v>3611999945.70369</v>
      </c>
      <c r="O14" s="12" t="n">
        <v>3651127833.94681</v>
      </c>
      <c r="P14" s="12" t="n">
        <v>3756772993.94522</v>
      </c>
      <c r="Q14" s="12" t="n">
        <v>4213591408.73177</v>
      </c>
      <c r="R14" s="12" t="n">
        <v>4632660637.63226</v>
      </c>
      <c r="S14" s="12" t="n">
        <v>4310710930.32446</v>
      </c>
      <c r="T14" s="12" t="n">
        <v>4430522465.1839</v>
      </c>
      <c r="U14" s="12" t="n">
        <v>4987926443.51341</v>
      </c>
      <c r="V14" s="12" t="n">
        <v>4613994523.30721</v>
      </c>
      <c r="W14" s="12" t="n">
        <v>4646200079.51431</v>
      </c>
      <c r="X14" s="12" t="n">
        <v>5615986186.36823</v>
      </c>
      <c r="Y14" s="12" t="n">
        <v>6073710534.16367</v>
      </c>
      <c r="Z14" s="12" t="n">
        <v>7114701125.46777</v>
      </c>
      <c r="AA14" s="12" t="n">
        <v>9084173817.49987</v>
      </c>
      <c r="AB14" s="12" t="n">
        <v>9663943174.13381</v>
      </c>
      <c r="AC14" s="12" t="n">
        <v>10027728919.0853</v>
      </c>
      <c r="AD14" s="12" t="n">
        <v>11078562400.1744</v>
      </c>
      <c r="AE14" s="12" t="n">
        <v>12526542830.3129</v>
      </c>
      <c r="AF14" s="12" t="n">
        <v>12212720254.3509</v>
      </c>
      <c r="AG14" s="12" t="n">
        <v>11975143472.6443</v>
      </c>
      <c r="AH14" s="12" t="n">
        <v>11545764083.5657</v>
      </c>
      <c r="AI14" s="12" t="n">
        <v>10689336202.0698</v>
      </c>
      <c r="AJ14" s="12" t="n">
        <v>11515808582.3165</v>
      </c>
      <c r="AK14" s="12" t="n">
        <v>12775471809.9163</v>
      </c>
      <c r="AL14" s="12" t="n">
        <v>13970562158.1443</v>
      </c>
      <c r="AM14" s="12" t="n">
        <v>14991563939.0827</v>
      </c>
      <c r="AN14" s="12" t="n">
        <v>15924511688.0978</v>
      </c>
      <c r="AO14" s="12" t="n">
        <v>16553147973.0943</v>
      </c>
      <c r="AP14" s="12" t="n">
        <v>17325157198.7646</v>
      </c>
      <c r="AQ14" s="12" t="n">
        <v>18412685048.1521</v>
      </c>
      <c r="AR14" s="12" t="n">
        <v>18750411427.524</v>
      </c>
      <c r="AS14" s="12" t="n">
        <v>8129282550.95893</v>
      </c>
      <c r="AT14" s="12"/>
      <c r="AU14" s="12"/>
    </row>
    <row r="15">
      <c r="A15" t="str">
        <f>K15</f>
      </c>
      <c r="K15" t="s">
        <v>178</v>
      </c>
      <c r="L15" s="12" t="n">
        <v>1578718186.15611</v>
      </c>
      <c r="M15" s="12" t="n">
        <v>1674735548.58302</v>
      </c>
      <c r="N15" s="12" t="n">
        <v>1336188621.64597</v>
      </c>
      <c r="O15" s="12" t="n">
        <v>1199882315.81729</v>
      </c>
      <c r="P15" s="12" t="n">
        <v>1362567497.64748</v>
      </c>
      <c r="Q15" s="12" t="n">
        <v>1004912523.51357</v>
      </c>
      <c r="R15" s="12" t="n">
        <v>1013170003.07544</v>
      </c>
      <c r="S15" s="12" t="n">
        <v>154074933.919425</v>
      </c>
      <c r="T15" s="12" t="n">
        <v>283761340.36305</v>
      </c>
      <c r="U15" s="12" t="n">
        <v>20132786.1999483</v>
      </c>
      <c r="V15" s="12" t="n">
        <v>56915.7067331688</v>
      </c>
      <c r="W15" s="12" t="n">
        <v>927474.52939156</v>
      </c>
      <c r="X15" s="12" t="n">
        <v>12418553.7941318</v>
      </c>
      <c r="Y15" s="12" t="n">
        <v>3658959.84818864</v>
      </c>
      <c r="Z15" s="12" t="n">
        <v>10355502.065551</v>
      </c>
      <c r="AA15" s="12" t="n">
        <v>34714258.0544596</v>
      </c>
      <c r="AB15" s="12" t="n">
        <v>52853944.0467159</v>
      </c>
      <c r="AC15" s="12" t="n">
        <v>14522286.5231211</v>
      </c>
      <c r="AD15" s="12" t="n">
        <v>-13118064.5662478</v>
      </c>
      <c r="AE15" s="12" t="n">
        <v>715275910.369421</v>
      </c>
      <c r="AF15" s="12" t="n">
        <v>631487746.483397</v>
      </c>
      <c r="AG15" s="12" t="n">
        <v>473509467.845327</v>
      </c>
      <c r="AH15" s="12" t="n">
        <v>251187319.463919</v>
      </c>
      <c r="AI15" s="12" t="n">
        <v>43860112.7118143</v>
      </c>
      <c r="AJ15" s="12" t="n">
        <v>15789942.0145731</v>
      </c>
      <c r="AK15" s="12" t="n">
        <v>-2608337.86872446</v>
      </c>
      <c r="AL15" s="12" t="n">
        <v>10385538.9292003</v>
      </c>
      <c r="AM15" s="12" t="n">
        <v>18220759.3652166</v>
      </c>
      <c r="AN15" s="12" t="n">
        <v>6141513.69977088</v>
      </c>
      <c r="AO15" s="12" t="n">
        <v>7685595.04100562</v>
      </c>
      <c r="AP15" s="12" t="n">
        <v>76477243.4839</v>
      </c>
      <c r="AQ15" s="12" t="n">
        <v>32765617.6994924</v>
      </c>
      <c r="AR15" s="12" t="n">
        <v>0</v>
      </c>
      <c r="AS15" s="12"/>
      <c r="AT15" s="12"/>
      <c r="AU15" s="12"/>
    </row>
    <row r="16">
      <c r="A16" t="str">
        <f>K16</f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../output/AcqTrends/Platform//Other_RandD_and_Knowledge_Based/DoD_Other_RandD_and_Knowledge_Based_Contracts.xlsx</dc:creator>
  <cp:lastModifiedBy>../output/AcqTrends/Platform//Other_RandD_and_Knowledge_Based/DoD_Other_RandD_and_Knowledge_Based_Contracts.xlsx</cp:lastModifiedBy>
  <dcterms:created xsi:type="dcterms:W3CDTF">2023-11-12T22:34:52Z</dcterms:created>
</coreProperties>
</file>