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</sheets>
</workbook>
</file>

<file path=xl/sharedStrings.xml><?xml version="1.0" encoding="utf-8"?>
<sst xmlns="http://schemas.openxmlformats.org/spreadsheetml/2006/main" count="258" uniqueCount="258">
  <si>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</si>
  <si>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</si>
  <si>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</si>
  <si>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</si>
  <si>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</si>
  <si>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</si>
  <si>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</si>
  <si>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</si>
  <si>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</si>
  <si>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</si>
  <si>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</si>
  <si>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</si>
  <si>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</si>
  <si>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</si>
  <si>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</si>
  <si>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</si>
  <si>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</si>
  <si>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</si>
  <si>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</si>
  <si>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</si>
  <si>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</si>
  <si>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</si>
  <si>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</si>
  <si>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</si>
  <si>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</si>
  <si>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</si>
  <si>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</si>
  <si>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</si>
  <si>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</si>
  <si>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</si>
  <si>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</si>
  <si>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</si>
  <si>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</si>
  <si>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</si>
  <si>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</si>
  <si>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</si>
  <si>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</si>
  <si>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</si>
  <si>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Unlabeled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</si>
  <si>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</si>
  <si>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</si>
  <si>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</si>
  <si>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</si>
  <si>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</si>
  <si>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</si>
  <si>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</si>
  <si>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</si>
  <si>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</si>
  <si>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</si>
  <si>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</si>
  <si>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</si>
  <si>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</si>
  <si>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</si>
  <si>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</si>
  <si>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</si>
  <si>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</si>
  <si>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</si>
  <si>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</si>
  <si>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</si>
  <si>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</si>
  <si>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</si>
  <si>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</si>
  <si>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</si>
  <si>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</si>
  <si>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</si>
  <si>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</si>
  <si>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</si>
  <si>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</si>
  <si>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</si>
  <si>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</si>
  <si>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</si>
  <si>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</si>
  <si>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CVN 21</t>
  </si>
  <si>
    <t xml:space="preserve">DD(X)</t>
  </si>
  <si>
    <t xml:space="preserve">DDG 51</t>
  </si>
  <si>
    <t xml:space="preserve">DESTROYER DDG-51</t>
  </si>
  <si>
    <t xml:space="preserve">LCS</t>
  </si>
  <si>
    <t xml:space="preserve">LPD 17</t>
  </si>
  <si>
    <t xml:space="preserve">Other Labeled Project</t>
  </si>
  <si>
    <t xml:space="preserve">SSN 774</t>
  </si>
  <si>
    <t xml:space="preserve">TopPStext</t>
  </si>
  <si>
    <t xml:space="preserve">AIRCRAFT CARRIERS</t>
  </si>
  <si>
    <t xml:space="preserve">AMPHIBIOUS ASSAULT
SHIPS</t>
  </si>
  <si>
    <t xml:space="preserve">COMBAT SHIPS AND
LANDING VESSELS</t>
  </si>
  <si>
    <t xml:space="preserve">DESTROYERS</t>
  </si>
  <si>
    <t xml:space="preserve">MAINT-REP OF
SHIPS-SML
CRAFT-DOCKS</t>
  </si>
  <si>
    <t xml:space="preserve">MARINE LIFESAVING &amp;
DIVING EQ</t>
  </si>
  <si>
    <t xml:space="preserve">NON-NUCLEAR SHIP
REPAIR (EAST)</t>
  </si>
  <si>
    <t xml:space="preserve">NON-NUCLEAR SHIP
REPAIR (WEST)</t>
  </si>
  <si>
    <t xml:space="preserve">NUCLEAR REACTORS</t>
  </si>
  <si>
    <t xml:space="preserve">Other Labeled PSC</t>
  </si>
  <si>
    <t xml:space="preserve">SHIP AND BOAT
PROPULSION
COMPONENTS</t>
  </si>
  <si>
    <t xml:space="preserve">SUBMARINES</t>
  </si>
  <si>
    <t xml:space="preserve">Project.Name</t>
  </si>
  <si>
    <t xml:space="preserve">ProjectID</t>
  </si>
  <si>
    <t xml:space="preserve">12</t>
  </si>
  <si>
    <t xml:space="preserve">125/250 AIR CONDITIONING</t>
  </si>
  <si>
    <t xml:space="preserve">2500 LM GAS TURBINE</t>
  </si>
  <si>
    <t xml:space="preserve">2GID</t>
  </si>
  <si>
    <t xml:space="preserve">2GNB</t>
  </si>
  <si>
    <t xml:space="preserve">375</t>
  </si>
  <si>
    <t xml:space="preserve">400 HZ POWER GENERATOR</t>
  </si>
  <si>
    <t xml:space="preserve">443</t>
  </si>
  <si>
    <t xml:space="preserve">AIRCRAFT CARRIER -CVA-64</t>
  </si>
  <si>
    <t xml:space="preserve">AIRCRAFT CARRIER -CVAN-69</t>
  </si>
  <si>
    <t xml:space="preserve">AIRCRAFT CARRIER -CVN-71</t>
  </si>
  <si>
    <t xml:space="preserve">AIRCRAFT CARRIER -CVN-72</t>
  </si>
  <si>
    <t xml:space="preserve">AIRCRAFT CARRIER CVAN-65</t>
  </si>
  <si>
    <t xml:space="preserve">AMMUNITION SHIP-AE</t>
  </si>
  <si>
    <t xml:space="preserve">AMPHIBIOUS 60 TON LARC</t>
  </si>
  <si>
    <t xml:space="preserve">AN/BQN-17</t>
  </si>
  <si>
    <t xml:space="preserve">AN/BQS-13</t>
  </si>
  <si>
    <t xml:space="preserve">AN/SQQ-32 SONAR</t>
  </si>
  <si>
    <t xml:space="preserve">AN/SQR-17 SONAR</t>
  </si>
  <si>
    <t xml:space="preserve">AN/SQS-35</t>
  </si>
  <si>
    <t xml:space="preserve">AN/TSQ-43 INTERPRETATION</t>
  </si>
  <si>
    <t xml:space="preserve">AN/UYK-7 COMPUTER SYS</t>
  </si>
  <si>
    <t xml:space="preserve">AN/WSN-2</t>
  </si>
  <si>
    <t xml:space="preserve">ASDS</t>
  </si>
  <si>
    <t xml:space="preserve">ASSAULT SHIP AMPHIBIOUS-L</t>
  </si>
  <si>
    <t xml:space="preserve">Amphibious Ship Replacement (LX(R))</t>
  </si>
  <si>
    <t xml:space="preserve">BARGE SHIP WASTE</t>
  </si>
  <si>
    <t xml:space="preserve">BATTLESHIP</t>
  </si>
  <si>
    <t xml:space="preserve">CARGO SHIP ATTACK-AKA</t>
  </si>
  <si>
    <t xml:space="preserve">CARGO SHIP LIGHT-AKL</t>
  </si>
  <si>
    <t xml:space="preserve">CARGO SHIP LKA117</t>
  </si>
  <si>
    <t xml:space="preserve">CARRIER ACFT NUCLEAR-CVAN</t>
  </si>
  <si>
    <t xml:space="preserve">CARRIER AIRCRAFT-CVA-59</t>
  </si>
  <si>
    <t xml:space="preserve">CARRIER AIRCRAFT-CVA-63</t>
  </si>
  <si>
    <t xml:space="preserve">CARRIER AIRCRAFT-CVA-67</t>
  </si>
  <si>
    <t xml:space="preserve">CARRIER AIRCRAFT-CVAN-68</t>
  </si>
  <si>
    <t xml:space="preserve">CARRIER ANTI-SUB SUPT-CVS</t>
  </si>
  <si>
    <t xml:space="preserve">CARRIER CVV</t>
  </si>
  <si>
    <t xml:space="preserve">CAUSEWAY FERRIES</t>
  </si>
  <si>
    <t xml:space="preserve">CG(X)</t>
  </si>
  <si>
    <t xml:space="preserve">CG-47</t>
  </si>
  <si>
    <t xml:space="preserve">CHI BOAT</t>
  </si>
  <si>
    <t xml:space="preserve">CMND SHIP TACTICAL FLEET-</t>
  </si>
  <si>
    <t xml:space="preserve">CNZ</t>
  </si>
  <si>
    <t xml:space="preserve">COMMAND SHIP-CC</t>
  </si>
  <si>
    <t xml:space="preserve">CRANE RT SP 7 1/21</t>
  </si>
  <si>
    <t xml:space="preserve">CRUISER GD MSL NUCLEAR-CG</t>
  </si>
  <si>
    <t xml:space="preserve">CRUISER GUIDED MISSILE-CG</t>
  </si>
  <si>
    <t xml:space="preserve">CVN 68</t>
  </si>
  <si>
    <t xml:space="preserve">CVN-68</t>
  </si>
  <si>
    <t xml:space="preserve">CVN-69</t>
  </si>
  <si>
    <t xml:space="preserve">DESTROYER DD-963 CLASS</t>
  </si>
  <si>
    <t xml:space="preserve">DESTROYER DD-993 CLASS</t>
  </si>
  <si>
    <t xml:space="preserve">DESTROYER DD-997 CLASS</t>
  </si>
  <si>
    <t xml:space="preserve">DESTROYER DDG-47 AEGIS</t>
  </si>
  <si>
    <t xml:space="preserve">DESTROYER GD MSL DDG-2 CL</t>
  </si>
  <si>
    <t xml:space="preserve">DESTROYER GD MSL MODULE-D</t>
  </si>
  <si>
    <t xml:space="preserve">DIMHRS</t>
  </si>
  <si>
    <t xml:space="preserve">DMLSS</t>
  </si>
  <si>
    <t xml:space="preserve">DOCK AMPHIB TRANSPORT-LPD</t>
  </si>
  <si>
    <t xml:space="preserve">DTS</t>
  </si>
  <si>
    <t xml:space="preserve">ECSS</t>
  </si>
  <si>
    <t xml:space="preserve">FFG(X) Guided Missile Frigate</t>
  </si>
  <si>
    <t xml:space="preserve">FFG-7</t>
  </si>
  <si>
    <t xml:space="preserve">FLOAT DRY DOCK AFDM-282</t>
  </si>
  <si>
    <t xml:space="preserve">FRIGATE FF-1049</t>
  </si>
  <si>
    <t xml:space="preserve">FRIGATE FF-1052</t>
  </si>
  <si>
    <t xml:space="preserve">FRIGATE GD MSL-DLG</t>
  </si>
  <si>
    <t xml:space="preserve">FUEL BARGE NON-SELF PROP</t>
  </si>
  <si>
    <t xml:space="preserve">GSS</t>
  </si>
  <si>
    <t xml:space="preserve">GUPPY I SUBMARINE</t>
  </si>
  <si>
    <t xml:space="preserve">HOSPITAL SHIP-AH</t>
  </si>
  <si>
    <t xml:space="preserve">ICEBREAKER-AGB</t>
  </si>
  <si>
    <t xml:space="preserve">J-65</t>
  </si>
  <si>
    <t xml:space="preserve">JCC(X)</t>
  </si>
  <si>
    <t xml:space="preserve">JT8D TURBOFAN ENGINE</t>
  </si>
  <si>
    <t xml:space="preserve">LANDING CRAFT AIR CUSHION</t>
  </si>
  <si>
    <t xml:space="preserve">LANDING CRAFT LCU</t>
  </si>
  <si>
    <t xml:space="preserve">LANDING SHIP DOCK-LSD</t>
  </si>
  <si>
    <t xml:space="preserve">LANDING SHIP TANK-LST</t>
  </si>
  <si>
    <t xml:space="preserve">LCAC</t>
  </si>
  <si>
    <t xml:space="preserve">LHA</t>
  </si>
  <si>
    <t xml:space="preserve">LHA ( R )</t>
  </si>
  <si>
    <t xml:space="preserve">LHD 1</t>
  </si>
  <si>
    <t xml:space="preserve">LSD 41 CARGO VAR</t>
  </si>
  <si>
    <t xml:space="preserve">LSD-41</t>
  </si>
  <si>
    <t xml:space="preserve">MANEUVER CONTROL SYSTEM (</t>
  </si>
  <si>
    <t xml:space="preserve">MCM 1</t>
  </si>
  <si>
    <t xml:space="preserve">MINEHUNTER COSTL NON-MAG-</t>
  </si>
  <si>
    <t xml:space="preserve">MINELAYER COASTAL-MMC</t>
  </si>
  <si>
    <t xml:space="preserve">MINESWEEPER COASTAL-MSCO</t>
  </si>
  <si>
    <t xml:space="preserve">MISCELLANEOUS-AG</t>
  </si>
  <si>
    <t xml:space="preserve">MK42 MOD-10 5.54 GUN MOUN</t>
  </si>
  <si>
    <t xml:space="preserve">MNSWEEPER OCEAN NON-MAG-M</t>
  </si>
  <si>
    <t xml:space="preserve">MPF</t>
  </si>
  <si>
    <t xml:space="preserve">NATO PHM</t>
  </si>
  <si>
    <t xml:space="preserve">NAVY ERP</t>
  </si>
  <si>
    <t xml:space="preserve">NCES</t>
  </si>
  <si>
    <t xml:space="preserve">OILER-AO</t>
  </si>
  <si>
    <t xml:space="preserve">Other UAS</t>
  </si>
  <si>
    <t xml:space="preserve">PATROL BOAT FAST-PTF</t>
  </si>
  <si>
    <t xml:space="preserve">PATROL BOAT RIVER PBR</t>
  </si>
  <si>
    <t xml:space="preserve">PATROL CFT COSTL FAST-PCF</t>
  </si>
  <si>
    <t xml:space="preserve">PRP BRTNG &amp; MESSNG BRG YR</t>
  </si>
  <si>
    <t xml:space="preserve">PRV</t>
  </si>
  <si>
    <t xml:space="preserve">REPR &amp; CABLE LAYING SHIP-</t>
  </si>
  <si>
    <t xml:space="preserve">RESCUE &amp; SALVAGE SHIP</t>
  </si>
  <si>
    <t xml:space="preserve">SAFEGUARD</t>
  </si>
  <si>
    <t xml:space="preserve">SALVAGE SHIP-ARS</t>
  </si>
  <si>
    <t xml:space="preserve">SBN</t>
  </si>
  <si>
    <t xml:space="preserve">SBP</t>
  </si>
  <si>
    <t xml:space="preserve">SCH</t>
  </si>
  <si>
    <t xml:space="preserve">SCY</t>
  </si>
  <si>
    <t xml:space="preserve">SDR</t>
  </si>
  <si>
    <t xml:space="preserve">SEB</t>
  </si>
  <si>
    <t xml:space="preserve">SEJ</t>
  </si>
  <si>
    <t xml:space="preserve">SEP</t>
  </si>
  <si>
    <t xml:space="preserve">SERVICE CRAFT</t>
  </si>
  <si>
    <t xml:space="preserve">SF</t>
  </si>
  <si>
    <t xml:space="preserve">SFF</t>
  </si>
  <si>
    <t xml:space="preserve">SHC</t>
  </si>
  <si>
    <t xml:space="preserve">SHIP STORE COMBAT-AFS</t>
  </si>
  <si>
    <t xml:space="preserve">SHIP STORE-AF</t>
  </si>
  <si>
    <t xml:space="preserve">SIDWINGER (AIM-9M) (N)</t>
  </si>
  <si>
    <t xml:space="preserve">SJS</t>
  </si>
  <si>
    <t xml:space="preserve">SKM</t>
  </si>
  <si>
    <t xml:space="preserve">SLJ</t>
  </si>
  <si>
    <t xml:space="preserve">SPS</t>
  </si>
  <si>
    <t xml:space="preserve">SSC</t>
  </si>
  <si>
    <t xml:space="preserve">SSDS</t>
  </si>
  <si>
    <t xml:space="preserve">SSGN</t>
  </si>
  <si>
    <t xml:space="preserve">SSN 21</t>
  </si>
  <si>
    <t xml:space="preserve">SSN 685</t>
  </si>
  <si>
    <t xml:space="preserve">SSN 688</t>
  </si>
  <si>
    <t xml:space="preserve">SSN-21 SEAWOLF CLASS</t>
  </si>
  <si>
    <t xml:space="preserve">STATUS OF FORCES AGREEMENT</t>
  </si>
  <si>
    <t xml:space="preserve">STRATEGIC SEALIFT</t>
  </si>
  <si>
    <t xml:space="preserve">SUBMARINE AUXILARY-AGSS(A</t>
  </si>
  <si>
    <t xml:space="preserve">SUBMARINE AUXILARY-AGSS(R</t>
  </si>
  <si>
    <t xml:space="preserve">SUBMARINE CHASER (173 FT)</t>
  </si>
  <si>
    <t xml:space="preserve">SUBMARINE FBM-SSBN</t>
  </si>
  <si>
    <t xml:space="preserve">SUBMARINE GUIDED MISSILE-</t>
  </si>
  <si>
    <t xml:space="preserve">SUBMARINE NUCLEAR - SSN</t>
  </si>
  <si>
    <t xml:space="preserve">SUBMARINE NUCLEAR-SSN</t>
  </si>
  <si>
    <t xml:space="preserve">SUBMARINE SS BN-741</t>
  </si>
  <si>
    <t xml:space="preserve">SUBMARINE SSN-688</t>
  </si>
  <si>
    <t xml:space="preserve">SUPPORT SHIP COMBAT FAST-</t>
  </si>
  <si>
    <t xml:space="preserve">SURTASS SHIP T-AGOS</t>
  </si>
  <si>
    <t xml:space="preserve">SURVEYING SHIP LARGE-AGS</t>
  </si>
  <si>
    <t xml:space="preserve">SURVEYING SHIP MEDIUM-AGS</t>
  </si>
  <si>
    <t xml:space="preserve">SURVEYING SHIP SMALL-AGS</t>
  </si>
  <si>
    <t xml:space="preserve">T-AKE</t>
  </si>
  <si>
    <t xml:space="preserve">T-AO 187 OILER</t>
  </si>
  <si>
    <t xml:space="preserve">TENDER SUB (NON-FBM)-AS</t>
  </si>
  <si>
    <t xml:space="preserve">TENDER SUBMARINE (FBM)-AS</t>
  </si>
  <si>
    <t xml:space="preserve">TRIDENT</t>
  </si>
  <si>
    <t xml:space="preserve">TRIDENT SUB</t>
  </si>
  <si>
    <t xml:space="preserve">TUG HARBOR LGE YTB</t>
  </si>
  <si>
    <t xml:space="preserve">TUG OCEAN FLEET-ATF</t>
  </si>
  <si>
    <t xml:space="preserve">TYPE 18 PERISCOPE</t>
  </si>
  <si>
    <t xml:space="preserve">ZBL</t>
  </si>
  <si>
    <t xml:space="preserve">Grand Total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</si>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</sst>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88" formatCode="0.00,,,&quot;B&quot;"/>
    <numFmt numFmtId="190" formatCode="0.00,,,&quot;B&quot;"/>
    <numFmt numFmtId="168" formatCode="0.00,,,&quot;B&quot;"/>
    <numFmt numFmtId="169" formatCode="0.00,,,&quot;B&quot;"/>
    <numFmt numFmtId="184" formatCode="0.00,,,&quot;B&quot;"/>
    <numFmt numFmtId="186" formatCode="0.00,,,&quot;B&quot;"/>
    <numFmt numFmtId="175" formatCode="0.00,,,&quot;B&quot;"/>
    <numFmt numFmtId="187" formatCode="0.00,,,&quot;B&quot;"/>
    <numFmt numFmtId="191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88" fontId="1" fillId="0" borderId="0" xfId="0" applyFont="1" applyNumberFormat="1"/>
    <xf numFmtId="190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0" fontId="1" fillId="0" borderId="0" xfId="0" applyFont="1" applyNumberFormat="1"/>
    <xf numFmtId="184" fontId="1" fillId="0" borderId="0" xfId="0" applyFont="1" applyNumberFormat="1"/>
    <xf numFmtId="186" fontId="1" fillId="0" borderId="0" xfId="0" applyFont="1" applyNumberFormat="1"/>
    <xf numFmtId="175" fontId="1" fillId="0" borderId="0" xfId="0" applyFont="1" applyNumberFormat="1"/>
    <xf numFmtId="187" fontId="1" fillId="0" borderId="0" xfId="0" applyFont="1" applyNumberFormat="1"/>
    <xf numFmtId="191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>M2</f>
      </c>
      <c r="M2" t="s">
        <v>35</v>
      </c>
      <c r="N2" s="1" t="n">
        <v>6546714000</v>
      </c>
      <c r="O2" s="1" t="n">
        <v>6476365096</v>
      </c>
      <c r="P2" s="1" t="n">
        <v>5042860266</v>
      </c>
      <c r="Q2" s="1" t="n">
        <v>6618143070</v>
      </c>
      <c r="R2" s="1" t="n">
        <v>4406458273</v>
      </c>
      <c r="S2" s="1" t="n">
        <v>6404497166</v>
      </c>
      <c r="T2" s="1" t="n">
        <v>4969921341</v>
      </c>
      <c r="U2" s="1" t="n">
        <v>5075056453</v>
      </c>
      <c r="V2" s="1" t="n">
        <v>5006150547</v>
      </c>
      <c r="W2" s="1" t="n">
        <v>5177192817</v>
      </c>
      <c r="X2" s="1" t="n">
        <v>5618916525</v>
      </c>
      <c r="Y2" s="1" t="n">
        <v>6760293113</v>
      </c>
      <c r="Z2" s="1" t="n">
        <v>7001486959.9004</v>
      </c>
      <c r="AA2" s="1" t="n">
        <v>7557297490.9402</v>
      </c>
      <c r="AB2" s="1" t="n">
        <v>10006134216.3902</v>
      </c>
      <c r="AC2" s="1" t="n">
        <v>8816045738.4136</v>
      </c>
      <c r="AD2" s="1" t="n">
        <v>10959037862.9909</v>
      </c>
      <c r="AE2" s="1" t="n">
        <v>10779960218.0535</v>
      </c>
      <c r="AF2" s="1" t="n">
        <v>13082411588.0628</v>
      </c>
      <c r="AG2" s="1" t="n">
        <v>15825782495.7671</v>
      </c>
      <c r="AH2" s="1" t="n">
        <v>12806472617.7794</v>
      </c>
      <c r="AI2" s="1" t="n">
        <v>23500087784.7764</v>
      </c>
      <c r="AJ2" s="1" t="n">
        <v>19697880253.9823</v>
      </c>
      <c r="AK2" s="1" t="n">
        <v>18936235987.4811</v>
      </c>
      <c r="AL2" s="1" t="n">
        <v>19508793986.1486</v>
      </c>
      <c r="AM2" s="1" t="n">
        <v>17513429163.4978</v>
      </c>
      <c r="AN2" s="1" t="n">
        <v>20462857906.4086</v>
      </c>
      <c r="AO2" s="1" t="n">
        <v>22571867090.797</v>
      </c>
      <c r="AP2" s="1" t="n">
        <v>25017366826.2245</v>
      </c>
      <c r="AQ2" s="1" t="n">
        <v>27624087271.0338</v>
      </c>
      <c r="AR2" s="1" t="n">
        <v>34535374650.1302</v>
      </c>
      <c r="AS2" s="1" t="n">
        <v>26998423739.1919</v>
      </c>
      <c r="AT2" s="1" t="n">
        <v>29945482694.5708</v>
      </c>
      <c r="AU2" s="1" t="n">
        <v>18032656539.4142</v>
      </c>
      <c r="AV2" s="1"/>
      <c r="AW2" s="1"/>
    </row>
    <row r="3">
      <c r="A3" t="str">
        <f>M3</f>
      </c>
      <c r="M3" t="s">
        <v>36</v>
      </c>
      <c r="N3" s="1" t="n">
        <v>643253000</v>
      </c>
      <c r="O3" s="1" t="n">
        <v>638521944</v>
      </c>
      <c r="P3" s="1" t="n">
        <v>611055856</v>
      </c>
      <c r="Q3" s="1" t="n">
        <v>766672701</v>
      </c>
      <c r="R3" s="1" t="n">
        <v>908887027</v>
      </c>
      <c r="S3" s="1" t="n">
        <v>995780647</v>
      </c>
      <c r="T3" s="1" t="n">
        <v>1195348447</v>
      </c>
      <c r="U3" s="1" t="n">
        <v>1026658808</v>
      </c>
      <c r="V3" s="1" t="n">
        <v>1432211747</v>
      </c>
      <c r="W3" s="1" t="n">
        <v>1042775605</v>
      </c>
      <c r="X3" s="1" t="n">
        <v>1008444053</v>
      </c>
      <c r="Y3" s="1" t="n">
        <v>1906171373</v>
      </c>
      <c r="Z3" s="1" t="n">
        <v>2001092082</v>
      </c>
      <c r="AA3" s="1" t="n">
        <v>1824674467</v>
      </c>
      <c r="AB3" s="1" t="n">
        <v>1458086696</v>
      </c>
      <c r="AC3" s="1" t="n">
        <v>2415231885</v>
      </c>
      <c r="AD3" s="1" t="n">
        <v>2934614924.2199</v>
      </c>
      <c r="AE3" s="1" t="n">
        <v>2738545970.8382</v>
      </c>
      <c r="AF3" s="1" t="n">
        <v>2624182661.8596</v>
      </c>
      <c r="AG3" s="1" t="n">
        <v>2027703781.3958</v>
      </c>
      <c r="AH3" s="1" t="n">
        <v>1249340329.182</v>
      </c>
      <c r="AI3" s="1" t="n">
        <v>708613223.2008</v>
      </c>
      <c r="AJ3" s="1" t="n">
        <v>399368151.3318</v>
      </c>
      <c r="AK3" s="1" t="n">
        <v>351902001.8156</v>
      </c>
      <c r="AL3" s="1" t="n">
        <v>206081249.1376</v>
      </c>
      <c r="AM3" s="1" t="n">
        <v>197969732.0624</v>
      </c>
      <c r="AN3" s="1" t="n">
        <v>299137709.4819</v>
      </c>
      <c r="AO3" s="1" t="n">
        <v>639313462.3683</v>
      </c>
      <c r="AP3" s="1" t="n">
        <v>726449256.5936</v>
      </c>
      <c r="AQ3" s="1" t="n">
        <v>698110092.3275</v>
      </c>
      <c r="AR3" s="1" t="n">
        <v>434951067.4227</v>
      </c>
      <c r="AS3" s="1" t="n">
        <v>83819183.1375</v>
      </c>
      <c r="AT3" s="1" t="n">
        <v>51726646.0337</v>
      </c>
      <c r="AU3" s="1" t="n">
        <v>21011961.9712</v>
      </c>
      <c r="AV3" s="1"/>
      <c r="AW3" s="1"/>
    </row>
    <row r="4">
      <c r="A4" t="str">
        <f>M4</f>
      </c>
      <c r="M4" t="s">
        <v>37</v>
      </c>
      <c r="N4" s="1" t="n">
        <v>3490690493</v>
      </c>
      <c r="O4" s="1" t="n">
        <v>2397883672</v>
      </c>
      <c r="P4" s="1" t="n">
        <v>2946165904</v>
      </c>
      <c r="Q4" s="1" t="n">
        <v>2117954701</v>
      </c>
      <c r="R4" s="1" t="n">
        <v>2073681346</v>
      </c>
      <c r="S4" s="1" t="n">
        <v>2254078927</v>
      </c>
      <c r="T4" s="1" t="n">
        <v>1804358560</v>
      </c>
      <c r="U4" s="1" t="n">
        <v>2238806381</v>
      </c>
      <c r="V4" s="1" t="n">
        <v>2930870939</v>
      </c>
      <c r="W4" s="1" t="n">
        <v>2100163605</v>
      </c>
      <c r="X4" s="1" t="n">
        <v>2728461185</v>
      </c>
      <c r="Y4" s="1" t="n">
        <v>3737862807</v>
      </c>
      <c r="Z4" s="1" t="n">
        <v>3692972347.0298</v>
      </c>
      <c r="AA4" s="1" t="n">
        <v>3290667050.1104</v>
      </c>
      <c r="AB4" s="1" t="n">
        <v>3378600794.7734</v>
      </c>
      <c r="AC4" s="1" t="n">
        <v>2811066337.717</v>
      </c>
      <c r="AD4" s="1" t="n">
        <v>2925551094.279</v>
      </c>
      <c r="AE4" s="1" t="n">
        <v>3733988768.2174</v>
      </c>
      <c r="AF4" s="1" t="n">
        <v>3646491243.7869</v>
      </c>
      <c r="AG4" s="1" t="n">
        <v>3648008238.2295</v>
      </c>
      <c r="AH4" s="1" t="n">
        <v>3506376986.0832</v>
      </c>
      <c r="AI4" s="1" t="n">
        <v>4180870255.5561</v>
      </c>
      <c r="AJ4" s="1" t="n">
        <v>3726269130.6037</v>
      </c>
      <c r="AK4" s="1" t="n">
        <v>3763140537.9642</v>
      </c>
      <c r="AL4" s="1" t="n">
        <v>4112551137.7833</v>
      </c>
      <c r="AM4" s="1" t="n">
        <v>3766810177.3484</v>
      </c>
      <c r="AN4" s="1" t="n">
        <v>3890663607.8742</v>
      </c>
      <c r="AO4" s="1" t="n">
        <v>3996736811.935</v>
      </c>
      <c r="AP4" s="1" t="n">
        <v>5565915222.7998</v>
      </c>
      <c r="AQ4" s="1" t="n">
        <v>4983604293.7757</v>
      </c>
      <c r="AR4" s="1" t="n">
        <v>5112976988.7538</v>
      </c>
      <c r="AS4" s="1" t="n">
        <v>4878901319.2843</v>
      </c>
      <c r="AT4" s="1" t="n">
        <v>4386265160.5151</v>
      </c>
      <c r="AU4" s="1" t="n">
        <v>2658904765.6774</v>
      </c>
      <c r="AV4" s="1"/>
      <c r="AW4" s="1"/>
    </row>
    <row r="5">
      <c r="A5" t="str">
        <f>M5</f>
      </c>
      <c r="M5" t="s">
        <v>38</v>
      </c>
      <c r="N5" s="1"/>
      <c r="O5" s="1"/>
      <c r="P5" s="1"/>
      <c r="Q5" s="1"/>
      <c r="R5" s="1"/>
      <c r="S5" s="1"/>
      <c r="T5" s="1"/>
      <c r="U5" s="1"/>
      <c r="V5" s="1"/>
      <c r="W5" s="1"/>
      <c r="X5" s="1" t="n">
        <v>0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>
      <c r="A6" t="str">
        <f>M6</f>
      </c>
      <c r="M6" t="s">
        <v>256</v>
      </c>
      <c r="N6" s="1" t="str">
        <f>Sum(N2:N5)</f>
      </c>
      <c r="O6" s="1" t="str">
        <f>Sum(O2:O5)</f>
      </c>
      <c r="P6" s="1" t="str">
        <f>Sum(P2:P5)</f>
      </c>
      <c r="Q6" s="1" t="str">
        <f>Sum(Q2:Q5)</f>
      </c>
      <c r="R6" s="1" t="str">
        <f>Sum(R2:R5)</f>
      </c>
      <c r="S6" s="1" t="str">
        <f>Sum(S2:S5)</f>
      </c>
      <c r="T6" s="1" t="str">
        <f>Sum(T2:T5)</f>
      </c>
      <c r="U6" s="1" t="str">
        <f>Sum(U2:U5)</f>
      </c>
      <c r="V6" s="1" t="str">
        <f>Sum(V2:V5)</f>
      </c>
      <c r="W6" s="1" t="str">
        <f>Sum(W2:W5)</f>
      </c>
      <c r="X6" s="1" t="str">
        <f>Sum(X2:X5)</f>
      </c>
      <c r="Y6" s="1" t="str">
        <f>Sum(Y2:Y5)</f>
      </c>
      <c r="Z6" s="1" t="str">
        <f>Sum(Z2:Z5)</f>
      </c>
      <c r="AA6" s="1" t="str">
        <f>Sum(AA2:AA5)</f>
      </c>
      <c r="AB6" s="1" t="str">
        <f>Sum(AB2:AB5)</f>
      </c>
      <c r="AC6" s="1" t="str">
        <f>Sum(AC2:AC5)</f>
      </c>
      <c r="AD6" s="1" t="str">
        <f>Sum(AD2:AD5)</f>
      </c>
      <c r="AE6" s="1" t="str">
        <f>Sum(AE2:AE5)</f>
      </c>
      <c r="AF6" s="1" t="str">
        <f>Sum(AF2:AF5)</f>
      </c>
      <c r="AG6" s="1" t="str">
        <f>Sum(AG2:AG5)</f>
      </c>
      <c r="AH6" s="1" t="str">
        <f>Sum(AH2:AH5)</f>
      </c>
      <c r="AI6" s="1" t="str">
        <f>Sum(AI2:AI5)</f>
      </c>
      <c r="AJ6" s="1" t="str">
        <f>Sum(AJ2:AJ5)</f>
      </c>
      <c r="AK6" s="1" t="str">
        <f>Sum(AK2:AK5)</f>
      </c>
      <c r="AL6" s="1" t="str">
        <f>Sum(AL2:AL5)</f>
      </c>
      <c r="AM6" s="1" t="str">
        <f>Sum(AM2:AM5)</f>
      </c>
      <c r="AN6" s="1" t="str">
        <f>Sum(AN2:AN5)</f>
      </c>
      <c r="AO6" s="1" t="str">
        <f>Sum(AO2:AO5)</f>
      </c>
      <c r="AP6" s="1" t="str">
        <f>Sum(AP2:AP5)</f>
      </c>
      <c r="AQ6" s="1" t="str">
        <f>Sum(AQ2:AQ5)</f>
      </c>
      <c r="AR6" s="1" t="str">
        <f>Sum(AR2:AR5)</f>
      </c>
      <c r="AS6" s="1" t="str">
        <f>Sum(AS2:AS5)</f>
      </c>
      <c r="AT6" s="1" t="str">
        <f>Sum(AT2:AT5)</f>
      </c>
      <c r="AU6" s="1" t="str">
        <f>Sum(AU2:AU5)</f>
      </c>
      <c r="AV6" s="1"/>
      <c r="AW6" s="1"/>
    </row>
    <row r="9">
      <c r="A9" t="str">
        <f>M9</f>
      </c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</row>
    <row r="10">
      <c r="A10" t="str">
        <f>M10</f>
      </c>
      <c r="M10" t="s">
        <v>35</v>
      </c>
      <c r="N10" s="1" t="n">
        <v>13011800732.1601</v>
      </c>
      <c r="O10" s="1" t="n">
        <v>12428659817.2632</v>
      </c>
      <c r="P10" s="1" t="n">
        <v>9441679939.15068</v>
      </c>
      <c r="Q10" s="1" t="n">
        <v>12106664111.334</v>
      </c>
      <c r="R10" s="1" t="n">
        <v>7888900910.78183</v>
      </c>
      <c r="S10" s="1" t="n">
        <v>11228154363.8193</v>
      </c>
      <c r="T10" s="1" t="n">
        <v>8552366695.60504</v>
      </c>
      <c r="U10" s="1" t="n">
        <v>8580852024.96446</v>
      </c>
      <c r="V10" s="1" t="n">
        <v>8359959399.07253</v>
      </c>
      <c r="W10" s="1" t="n">
        <v>8539147239.77736</v>
      </c>
      <c r="X10" s="1" t="n">
        <v>9078652276.58707</v>
      </c>
      <c r="Y10" s="1" t="n">
        <v>10664207844.1098</v>
      </c>
      <c r="Z10" s="1" t="n">
        <v>10873070080.8594</v>
      </c>
      <c r="AA10" s="1" t="n">
        <v>11516099630.7877</v>
      </c>
      <c r="AB10" s="1" t="n">
        <v>14883917806.9352</v>
      </c>
      <c r="AC10" s="1" t="n">
        <v>12727325919.7212</v>
      </c>
      <c r="AD10" s="1" t="n">
        <v>15322212028.1758</v>
      </c>
      <c r="AE10" s="1" t="n">
        <v>14669552519.48</v>
      </c>
      <c r="AF10" s="1" t="n">
        <v>17439060978.1317</v>
      </c>
      <c r="AG10" s="1" t="n">
        <v>20883797452.7721</v>
      </c>
      <c r="AH10" s="1" t="n">
        <v>16753782423.8884</v>
      </c>
      <c r="AI10" s="1" t="n">
        <v>30136110523.2472</v>
      </c>
      <c r="AJ10" s="1" t="n">
        <v>24805540599.107</v>
      </c>
      <c r="AK10" s="1" t="n">
        <v>23417855217.9453</v>
      </c>
      <c r="AL10" s="1" t="n">
        <v>23668038797.5391</v>
      </c>
      <c r="AM10" s="1" t="n">
        <v>21006440001.3079</v>
      </c>
      <c r="AN10" s="1" t="n">
        <v>24342411652.823</v>
      </c>
      <c r="AO10" s="1" t="n">
        <v>26380280502.6612</v>
      </c>
      <c r="AP10" s="1" t="n">
        <v>28567618825.7312</v>
      </c>
      <c r="AQ10" s="1" t="n">
        <v>30938289849.246</v>
      </c>
      <c r="AR10" s="1" t="n">
        <v>38169560576.3058</v>
      </c>
      <c r="AS10" s="1" t="n">
        <v>28869079586.8275</v>
      </c>
      <c r="AT10" s="1" t="n">
        <v>29945482694.5708</v>
      </c>
      <c r="AU10" s="1" t="n">
        <v>17199518584.207</v>
      </c>
      <c r="AV10" s="1"/>
      <c r="AW10" s="1"/>
    </row>
    <row r="11">
      <c r="A11" t="str">
        <f>M11</f>
      </c>
      <c r="M11" t="s">
        <v>36</v>
      </c>
      <c r="N11" s="1" t="n">
        <v>1278485642.77654</v>
      </c>
      <c r="O11" s="1" t="n">
        <v>1225374405.27173</v>
      </c>
      <c r="P11" s="1" t="n">
        <v>1144071719.8123</v>
      </c>
      <c r="Q11" s="1" t="n">
        <v>1402485376.36045</v>
      </c>
      <c r="R11" s="1" t="n">
        <v>1627184294.25102</v>
      </c>
      <c r="S11" s="1" t="n">
        <v>1745769968.69888</v>
      </c>
      <c r="T11" s="1" t="n">
        <v>2056985925.19555</v>
      </c>
      <c r="U11" s="1" t="n">
        <v>1735863904.79791</v>
      </c>
      <c r="V11" s="1" t="n">
        <v>2391704353.15211</v>
      </c>
      <c r="W11" s="1" t="n">
        <v>1719931001.97159</v>
      </c>
      <c r="X11" s="1" t="n">
        <v>1629373359.94311</v>
      </c>
      <c r="Y11" s="1" t="n">
        <v>3006941765.45007</v>
      </c>
      <c r="Z11" s="1" t="n">
        <v>3107627646.8775</v>
      </c>
      <c r="AA11" s="1" t="n">
        <v>2780508902.94014</v>
      </c>
      <c r="AB11" s="1" t="n">
        <v>2168873819.73164</v>
      </c>
      <c r="AC11" s="1" t="n">
        <v>3486760877.17632</v>
      </c>
      <c r="AD11" s="1" t="n">
        <v>4102987201.25734</v>
      </c>
      <c r="AE11" s="1" t="n">
        <v>3726659758.81267</v>
      </c>
      <c r="AF11" s="1" t="n">
        <v>3498076875.95479</v>
      </c>
      <c r="AG11" s="1" t="n">
        <v>2675770065.47488</v>
      </c>
      <c r="AH11" s="1" t="n">
        <v>1634421645.46117</v>
      </c>
      <c r="AI11" s="1" t="n">
        <v>908713474.102324</v>
      </c>
      <c r="AJ11" s="1" t="n">
        <v>502924312.876178</v>
      </c>
      <c r="AK11" s="1" t="n">
        <v>435186281.73365</v>
      </c>
      <c r="AL11" s="1" t="n">
        <v>250017453.846564</v>
      </c>
      <c r="AM11" s="1" t="n">
        <v>237454313.47685</v>
      </c>
      <c r="AN11" s="1" t="n">
        <v>355851235.364855</v>
      </c>
      <c r="AO11" s="1" t="n">
        <v>747180922.099244</v>
      </c>
      <c r="AP11" s="1" t="n">
        <v>829540758.735946</v>
      </c>
      <c r="AQ11" s="1" t="n">
        <v>781865919.087209</v>
      </c>
      <c r="AR11" s="1" t="n">
        <v>480721326.579181</v>
      </c>
      <c r="AS11" s="1" t="n">
        <v>89626812.7456164</v>
      </c>
      <c r="AT11" s="1" t="n">
        <v>51726646.0337</v>
      </c>
      <c r="AU11" s="1" t="n">
        <v>20041175.2768871</v>
      </c>
      <c r="AV11" s="1"/>
      <c r="AW11" s="1"/>
    </row>
    <row r="12">
      <c r="A12" t="str">
        <f>M12</f>
      </c>
      <c r="M12" t="s">
        <v>37</v>
      </c>
      <c r="N12" s="1" t="n">
        <v>6937857543.88565</v>
      </c>
      <c r="O12" s="1" t="n">
        <v>4601729519.39737</v>
      </c>
      <c r="P12" s="1" t="n">
        <v>5516067082.15828</v>
      </c>
      <c r="Q12" s="1" t="n">
        <v>3874404934.55937</v>
      </c>
      <c r="R12" s="1" t="n">
        <v>3712520497.32747</v>
      </c>
      <c r="S12" s="1" t="n">
        <v>3951777240.99071</v>
      </c>
      <c r="T12" s="1" t="n">
        <v>3104985973.95686</v>
      </c>
      <c r="U12" s="1" t="n">
        <v>3785350260.79388</v>
      </c>
      <c r="V12" s="1" t="n">
        <v>4894371798.03646</v>
      </c>
      <c r="W12" s="1" t="n">
        <v>3463963364.82374</v>
      </c>
      <c r="X12" s="1" t="n">
        <v>4408456726.2333</v>
      </c>
      <c r="Y12" s="1" t="n">
        <v>5896393129.75389</v>
      </c>
      <c r="Z12" s="1" t="n">
        <v>5735059904.54661</v>
      </c>
      <c r="AA12" s="1" t="n">
        <v>5014444600.89754</v>
      </c>
      <c r="AB12" s="1" t="n">
        <v>5025598842.10652</v>
      </c>
      <c r="AC12" s="1" t="n">
        <v>4058209147.68975</v>
      </c>
      <c r="AD12" s="1" t="n">
        <v>4090314745.3467</v>
      </c>
      <c r="AE12" s="1" t="n">
        <v>5081275184.18657</v>
      </c>
      <c r="AF12" s="1" t="n">
        <v>4860830339.15916</v>
      </c>
      <c r="AG12" s="1" t="n">
        <v>4813933540.00699</v>
      </c>
      <c r="AH12" s="1" t="n">
        <v>4587139556.24369</v>
      </c>
      <c r="AI12" s="1" t="n">
        <v>5361476487.18216</v>
      </c>
      <c r="AJ12" s="1" t="n">
        <v>4692490715.27391</v>
      </c>
      <c r="AK12" s="1" t="n">
        <v>4653759086.07636</v>
      </c>
      <c r="AL12" s="1" t="n">
        <v>4989340702.19963</v>
      </c>
      <c r="AM12" s="1" t="n">
        <v>4518091302.85607</v>
      </c>
      <c r="AN12" s="1" t="n">
        <v>4628294619.38796</v>
      </c>
      <c r="AO12" s="1" t="n">
        <v>4671081828.10207</v>
      </c>
      <c r="AP12" s="1" t="n">
        <v>6355782589.1813</v>
      </c>
      <c r="AQ12" s="1" t="n">
        <v>5581512707.44264</v>
      </c>
      <c r="AR12" s="1" t="n">
        <v>5651019769.57299</v>
      </c>
      <c r="AS12" s="1" t="n">
        <v>5216948657.57048</v>
      </c>
      <c r="AT12" s="1" t="n">
        <v>4386265160.5151</v>
      </c>
      <c r="AU12" s="1" t="n">
        <v>2536059056.57595</v>
      </c>
      <c r="AV12" s="1"/>
      <c r="AW12" s="1"/>
    </row>
    <row r="13">
      <c r="A13" t="str">
        <f>M13</f>
      </c>
      <c r="M13" t="s">
        <v>38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 t="n">
        <v>0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>
      <c r="A14" t="str">
        <f>M14</f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39</v>
      </c>
      <c r="N1" t="s">
        <v>40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A2" t="str">
        <f>M2</f>
      </c>
      <c r="B2" t="str">
        <f>N2</f>
      </c>
      <c r="M2" t="s">
        <v>41</v>
      </c>
      <c r="N2" t="s">
        <v>41</v>
      </c>
      <c r="O2" s="10" t="n">
        <v>17039000</v>
      </c>
      <c r="P2" s="10" t="n">
        <v>7973000</v>
      </c>
      <c r="Q2" s="10" t="n">
        <v>7960480</v>
      </c>
      <c r="R2" s="10" t="n">
        <v>8852351</v>
      </c>
      <c r="S2" s="10" t="n">
        <v>10847718</v>
      </c>
      <c r="T2" s="10" t="n">
        <v>8960308</v>
      </c>
      <c r="U2" s="10" t="n">
        <v>4793648</v>
      </c>
      <c r="V2" s="10" t="n">
        <v>2219646</v>
      </c>
      <c r="W2" s="10" t="n">
        <v>7127453</v>
      </c>
      <c r="X2" s="10" t="n">
        <v>2075384</v>
      </c>
      <c r="Y2" s="10" t="n">
        <v>4027864</v>
      </c>
      <c r="Z2" s="10" t="n">
        <v>17858716</v>
      </c>
      <c r="AA2" s="10" t="n">
        <v>16735278</v>
      </c>
      <c r="AB2" s="10" t="n">
        <v>141113735</v>
      </c>
      <c r="AC2" s="10" t="n">
        <v>62486459</v>
      </c>
      <c r="AD2" s="10" t="n">
        <v>87201065</v>
      </c>
      <c r="AE2" s="10" t="n">
        <v>41866388.6328</v>
      </c>
      <c r="AF2" s="10" t="n">
        <v>7983287.8111</v>
      </c>
      <c r="AG2" s="10" t="n">
        <v>19071299.4794</v>
      </c>
      <c r="AH2" s="10" t="n">
        <v>16126534.987</v>
      </c>
      <c r="AI2" s="10" t="n">
        <v>12870923.2601</v>
      </c>
      <c r="AJ2" s="10" t="n">
        <v>13858081.4879</v>
      </c>
      <c r="AK2" s="10" t="n">
        <v>15737768.1748</v>
      </c>
      <c r="AL2" s="10" t="n">
        <v>11142288.0172</v>
      </c>
      <c r="AM2" s="10" t="n">
        <v>12929291.4684</v>
      </c>
      <c r="AN2" s="10" t="n">
        <v>16949457.2496</v>
      </c>
      <c r="AO2" s="10" t="n">
        <v>27068447.0089</v>
      </c>
      <c r="AP2" s="10" t="n">
        <v>21365372.295</v>
      </c>
      <c r="AQ2" s="10" t="n">
        <v>19979049.5988</v>
      </c>
      <c r="AR2" s="10" t="n">
        <v>22462481.7777</v>
      </c>
      <c r="AS2" s="10" t="n">
        <v>17992591.4095</v>
      </c>
      <c r="AT2" s="10" t="n">
        <v>17490848.1269</v>
      </c>
      <c r="AU2" s="10" t="n">
        <v>19298521.4379</v>
      </c>
      <c r="AV2" s="10" t="n">
        <v>10974090.944</v>
      </c>
      <c r="AW2" s="10"/>
    </row>
    <row r="3">
      <c r="A3" t="str">
        <f>M3</f>
      </c>
      <c r="B3" t="str">
        <f>N3</f>
      </c>
      <c r="M3" t="s">
        <v>42</v>
      </c>
      <c r="N3" t="s">
        <v>42</v>
      </c>
      <c r="O3" s="10" t="n">
        <v>96186000</v>
      </c>
      <c r="P3" s="10" t="n">
        <v>68376000</v>
      </c>
      <c r="Q3" s="10" t="n">
        <v>175234855</v>
      </c>
      <c r="R3" s="10" t="n">
        <v>112857959</v>
      </c>
      <c r="S3" s="10" t="n">
        <v>81168656</v>
      </c>
      <c r="T3" s="10" t="n">
        <v>81192972</v>
      </c>
      <c r="U3" s="10" t="n">
        <v>99381537</v>
      </c>
      <c r="V3" s="10" t="n">
        <v>91740151</v>
      </c>
      <c r="W3" s="10" t="n">
        <v>108464442</v>
      </c>
      <c r="X3" s="10" t="n">
        <v>112139922</v>
      </c>
      <c r="Y3" s="10" t="n">
        <v>65831080</v>
      </c>
      <c r="Z3" s="10" t="n">
        <v>107493408</v>
      </c>
      <c r="AA3" s="10" t="n">
        <v>140421826</v>
      </c>
      <c r="AB3" s="10" t="n">
        <v>171196518</v>
      </c>
      <c r="AC3" s="10" t="n">
        <v>143866947</v>
      </c>
      <c r="AD3" s="10" t="n">
        <v>224996916.7793</v>
      </c>
      <c r="AE3" s="10" t="n">
        <v>239646309.363</v>
      </c>
      <c r="AF3" s="10" t="n">
        <v>218840887.4896</v>
      </c>
      <c r="AG3" s="10" t="n">
        <v>335604048.2023</v>
      </c>
      <c r="AH3" s="10" t="n">
        <v>395633871.5518</v>
      </c>
      <c r="AI3" s="10" t="n">
        <v>343451927.834</v>
      </c>
      <c r="AJ3" s="10" t="n">
        <v>209898600.843</v>
      </c>
      <c r="AK3" s="10" t="n">
        <v>281926353.7913</v>
      </c>
      <c r="AL3" s="10" t="n">
        <v>219716147.4594</v>
      </c>
      <c r="AM3" s="10" t="n">
        <v>181749946.6075</v>
      </c>
      <c r="AN3" s="10" t="n">
        <v>179222690.0634</v>
      </c>
      <c r="AO3" s="10" t="n">
        <v>285322500.141</v>
      </c>
      <c r="AP3" s="10" t="n">
        <v>234856888.1826</v>
      </c>
      <c r="AQ3" s="10" t="n">
        <v>264015390.0953</v>
      </c>
      <c r="AR3" s="10" t="n">
        <v>259967124.5785</v>
      </c>
      <c r="AS3" s="10" t="n">
        <v>313032177.0361</v>
      </c>
      <c r="AT3" s="10" t="n">
        <v>320109645.855</v>
      </c>
      <c r="AU3" s="10" t="n">
        <v>315960782.2024</v>
      </c>
      <c r="AV3" s="10" t="n">
        <v>71474451.4268</v>
      </c>
      <c r="AW3" s="10"/>
    </row>
    <row r="4">
      <c r="A4" t="str">
        <f>M4</f>
      </c>
      <c r="B4" t="str">
        <f>N4</f>
      </c>
      <c r="M4" t="s">
        <v>43</v>
      </c>
      <c r="N4" t="s">
        <v>44</v>
      </c>
      <c r="O4" s="10" t="n">
        <v>46812000</v>
      </c>
      <c r="P4" s="10" t="n">
        <v>115552000</v>
      </c>
      <c r="Q4" s="10" t="n">
        <v>71009946</v>
      </c>
      <c r="R4" s="10" t="n">
        <v>62557418</v>
      </c>
      <c r="S4" s="10" t="n">
        <v>64797909</v>
      </c>
      <c r="T4" s="10" t="n">
        <v>67961207</v>
      </c>
      <c r="U4" s="10" t="n">
        <v>71446930</v>
      </c>
      <c r="V4" s="10" t="n">
        <v>58148939</v>
      </c>
      <c r="W4" s="10" t="n">
        <v>63720593</v>
      </c>
      <c r="X4" s="10" t="n">
        <v>52534494</v>
      </c>
      <c r="Y4" s="10" t="n">
        <v>62388968</v>
      </c>
      <c r="Z4" s="10" t="n">
        <v>76420916</v>
      </c>
      <c r="AA4" s="10" t="n">
        <v>111124824</v>
      </c>
      <c r="AB4" s="10" t="n">
        <v>125805033</v>
      </c>
      <c r="AC4" s="10" t="n">
        <v>160196579</v>
      </c>
      <c r="AD4" s="10" t="n">
        <v>213782631</v>
      </c>
      <c r="AE4" s="10" t="n">
        <v>299197006</v>
      </c>
      <c r="AF4" s="10" t="n">
        <v>363504319.1399</v>
      </c>
      <c r="AG4" s="10" t="n">
        <v>380544997</v>
      </c>
      <c r="AH4" s="10" t="n">
        <v>627653328.973</v>
      </c>
      <c r="AI4" s="10" t="n">
        <v>1093652512.9593</v>
      </c>
      <c r="AJ4" s="10" t="n">
        <v>1210002344.4036</v>
      </c>
      <c r="AK4" s="10" t="n">
        <v>1450553632.0546</v>
      </c>
      <c r="AL4" s="10" t="n">
        <v>1451161320.0966</v>
      </c>
      <c r="AM4" s="10" t="n">
        <v>1510630512.8317</v>
      </c>
      <c r="AN4" s="10" t="n">
        <v>1774818399.3669</v>
      </c>
      <c r="AO4" s="10" t="n">
        <v>2008136400.8011</v>
      </c>
      <c r="AP4" s="10" t="n">
        <v>2606635882.7563</v>
      </c>
      <c r="AQ4" s="10" t="n">
        <v>4430399799.3103</v>
      </c>
      <c r="AR4" s="10" t="n">
        <v>4875010583.8242</v>
      </c>
      <c r="AS4" s="10" t="n">
        <v>4495864980.8677</v>
      </c>
      <c r="AT4" s="10" t="n">
        <v>4060835660.2935</v>
      </c>
      <c r="AU4" s="10" t="n">
        <v>4731771003.3504</v>
      </c>
      <c r="AV4" s="10" t="n">
        <v>1733844054.2554</v>
      </c>
      <c r="AW4" s="10"/>
    </row>
    <row r="5">
      <c r="A5" t="str">
        <f>M5</f>
      </c>
      <c r="B5" t="str">
        <f>N5</f>
      </c>
      <c r="M5" t="s">
        <v>45</v>
      </c>
      <c r="N5" t="s">
        <v>45</v>
      </c>
      <c r="O5" s="10" t="n">
        <v>10520620493</v>
      </c>
      <c r="P5" s="10" t="n">
        <v>9320688712</v>
      </c>
      <c r="Q5" s="10" t="n">
        <v>8345021661</v>
      </c>
      <c r="R5" s="10" t="n">
        <v>9304538210</v>
      </c>
      <c r="S5" s="10" t="n">
        <v>7230097983</v>
      </c>
      <c r="T5" s="10" t="n">
        <v>9472779438</v>
      </c>
      <c r="U5" s="10" t="n">
        <v>7760321717</v>
      </c>
      <c r="V5" s="10" t="n">
        <v>8145222291</v>
      </c>
      <c r="W5" s="10" t="n">
        <v>9124159956</v>
      </c>
      <c r="X5" s="10" t="n">
        <v>8121958513</v>
      </c>
      <c r="Y5" s="10" t="n">
        <v>9152428657</v>
      </c>
      <c r="Z5" s="10" t="n">
        <v>12161819593</v>
      </c>
      <c r="AA5" s="10" t="n">
        <v>12393898479.9302</v>
      </c>
      <c r="AB5" s="10" t="n">
        <v>12213194832.0506</v>
      </c>
      <c r="AC5" s="10" t="n">
        <v>14456188425.2134</v>
      </c>
      <c r="AD5" s="10" t="n">
        <v>13481692285.8513</v>
      </c>
      <c r="AE5" s="10" t="n">
        <v>16213340057.0253</v>
      </c>
      <c r="AF5" s="10" t="n">
        <v>16605997092.7262</v>
      </c>
      <c r="AG5" s="10" t="n">
        <v>18517404668.6622</v>
      </c>
      <c r="AH5" s="10" t="n">
        <v>20343254096.865</v>
      </c>
      <c r="AI5" s="10" t="n">
        <v>15965862658.6105</v>
      </c>
      <c r="AJ5" s="10" t="n">
        <v>26807819291.9802</v>
      </c>
      <c r="AK5" s="10" t="n">
        <v>21907505173.3287</v>
      </c>
      <c r="AL5" s="10" t="n">
        <v>21272393865.2491</v>
      </c>
      <c r="AM5" s="10" t="n">
        <v>21998976812.2415</v>
      </c>
      <c r="AN5" s="10" t="n">
        <v>19395404717.8379</v>
      </c>
      <c r="AO5" s="10" t="n">
        <v>22211811851.6049</v>
      </c>
      <c r="AP5" s="10" t="n">
        <v>24211484181.6165</v>
      </c>
      <c r="AQ5" s="10" t="n">
        <v>26469275662.9309</v>
      </c>
      <c r="AR5" s="10" t="n">
        <v>28046126802.8596</v>
      </c>
      <c r="AS5" s="10" t="n">
        <v>35162970911.5986</v>
      </c>
      <c r="AT5" s="10" t="n">
        <v>27525911700.4547</v>
      </c>
      <c r="AU5" s="10" t="n">
        <v>29292274415.9427</v>
      </c>
      <c r="AV5" s="10" t="n">
        <v>18898515826.5006</v>
      </c>
      <c r="AW5" s="10"/>
    </row>
    <row r="6">
      <c r="A6" t="str">
        <f>M6</f>
      </c>
      <c r="B6" t="str">
        <f>N6</f>
      </c>
      <c r="M6" t="s">
        <v>44</v>
      </c>
      <c r="N6" t="s">
        <v>44</v>
      </c>
      <c r="O6" s="10"/>
      <c r="P6" s="10" t="n">
        <v>181000</v>
      </c>
      <c r="Q6" s="10" t="n">
        <v>855084</v>
      </c>
      <c r="R6" s="10" t="n">
        <v>13964534</v>
      </c>
      <c r="S6" s="10" t="n">
        <v>2114380</v>
      </c>
      <c r="T6" s="10" t="n">
        <v>23462815</v>
      </c>
      <c r="U6" s="10" t="n">
        <v>33684516</v>
      </c>
      <c r="V6" s="10" t="n">
        <v>43190615</v>
      </c>
      <c r="W6" s="10" t="n">
        <v>65760789</v>
      </c>
      <c r="X6" s="10" t="n">
        <v>31423714</v>
      </c>
      <c r="Y6" s="10" t="n">
        <v>71145194</v>
      </c>
      <c r="Z6" s="10" t="n">
        <v>40734660</v>
      </c>
      <c r="AA6" s="10" t="n">
        <v>33370981</v>
      </c>
      <c r="AB6" s="10" t="n">
        <v>21328890</v>
      </c>
      <c r="AC6" s="10" t="n">
        <v>20083296.9502</v>
      </c>
      <c r="AD6" s="10" t="n">
        <v>34671062.5</v>
      </c>
      <c r="AE6" s="10" t="n">
        <v>25154120.4687</v>
      </c>
      <c r="AF6" s="10" t="n">
        <v>56169369.9423</v>
      </c>
      <c r="AG6" s="10" t="n">
        <v>100460480.3654</v>
      </c>
      <c r="AH6" s="10" t="n">
        <v>118826683.0156</v>
      </c>
      <c r="AI6" s="10" t="n">
        <v>146351910.3807</v>
      </c>
      <c r="AJ6" s="10" t="n">
        <v>147992944.8186</v>
      </c>
      <c r="AK6" s="10" t="n">
        <v>167794608.5684</v>
      </c>
      <c r="AL6" s="10" t="n">
        <v>96864906.4386</v>
      </c>
      <c r="AM6" s="10" t="n">
        <v>123139809.9204</v>
      </c>
      <c r="AN6" s="10" t="n">
        <v>111813808.3908</v>
      </c>
      <c r="AO6" s="10" t="n">
        <v>120320024.2088</v>
      </c>
      <c r="AP6" s="10" t="n">
        <v>133575040.2499</v>
      </c>
      <c r="AQ6" s="10" t="n">
        <v>126061403.6826</v>
      </c>
      <c r="AR6" s="10" t="n">
        <v>102234664.097</v>
      </c>
      <c r="AS6" s="10" t="n">
        <v>93442045.3948</v>
      </c>
      <c r="AT6" s="10" t="n">
        <v>36796386.8836</v>
      </c>
      <c r="AU6" s="10" t="n">
        <v>24169778.1862</v>
      </c>
      <c r="AV6" s="10" t="n">
        <v>-2235156.064</v>
      </c>
      <c r="AW6" s="10"/>
    </row>
    <row r="7">
      <c r="A7" t="str">
        <f>M7</f>
      </c>
      <c r="B7" t="str">
        <f>N7</f>
      </c>
      <c r="M7" t="s">
        <v>256</v>
      </c>
      <c r="N7" t="s">
        <v>257</v>
      </c>
      <c r="O7" s="10" t="str">
        <f>Sum(O2:O6)</f>
      </c>
      <c r="P7" s="10" t="str">
        <f>Sum(P2:P6)</f>
      </c>
      <c r="Q7" s="10" t="str">
        <f>Sum(Q2:Q6)</f>
      </c>
      <c r="R7" s="10" t="str">
        <f>Sum(R2:R6)</f>
      </c>
      <c r="S7" s="10" t="str">
        <f>Sum(S2:S6)</f>
      </c>
      <c r="T7" s="10" t="str">
        <f>Sum(T2:T6)</f>
      </c>
      <c r="U7" s="10" t="str">
        <f>Sum(U2:U6)</f>
      </c>
      <c r="V7" s="10" t="str">
        <f>Sum(V2:V6)</f>
      </c>
      <c r="W7" s="10" t="str">
        <f>Sum(W2:W6)</f>
      </c>
      <c r="X7" s="10" t="str">
        <f>Sum(X2:X6)</f>
      </c>
      <c r="Y7" s="10" t="str">
        <f>Sum(Y2:Y6)</f>
      </c>
      <c r="Z7" s="10" t="str">
        <f>Sum(Z2:Z6)</f>
      </c>
      <c r="AA7" s="10" t="str">
        <f>Sum(AA2:AA6)</f>
      </c>
      <c r="AB7" s="10" t="str">
        <f>Sum(AB2:AB6)</f>
      </c>
      <c r="AC7" s="10" t="str">
        <f>Sum(AC2:AC6)</f>
      </c>
      <c r="AD7" s="10" t="str">
        <f>Sum(AD2:AD6)</f>
      </c>
      <c r="AE7" s="10" t="str">
        <f>Sum(AE2:AE6)</f>
      </c>
      <c r="AF7" s="10" t="str">
        <f>Sum(AF2:AF6)</f>
      </c>
      <c r="AG7" s="10" t="str">
        <f>Sum(AG2:AG6)</f>
      </c>
      <c r="AH7" s="10" t="str">
        <f>Sum(AH2:AH6)</f>
      </c>
      <c r="AI7" s="10" t="str">
        <f>Sum(AI2:AI6)</f>
      </c>
      <c r="AJ7" s="10" t="str">
        <f>Sum(AJ2:AJ6)</f>
      </c>
      <c r="AK7" s="10" t="str">
        <f>Sum(AK2:AK6)</f>
      </c>
      <c r="AL7" s="10" t="str">
        <f>Sum(AL2:AL6)</f>
      </c>
      <c r="AM7" s="10" t="str">
        <f>Sum(AM2:AM6)</f>
      </c>
      <c r="AN7" s="10" t="str">
        <f>Sum(AN2:AN6)</f>
      </c>
      <c r="AO7" s="10" t="str">
        <f>Sum(AO2:AO6)</f>
      </c>
      <c r="AP7" s="10" t="str">
        <f>Sum(AP2:AP6)</f>
      </c>
      <c r="AQ7" s="10" t="str">
        <f>Sum(AQ2:AQ6)</f>
      </c>
      <c r="AR7" s="10" t="str">
        <f>Sum(AR2:AR6)</f>
      </c>
      <c r="AS7" s="10" t="str">
        <f>Sum(AS2:AS6)</f>
      </c>
      <c r="AT7" s="10" t="str">
        <f>Sum(AT2:AT6)</f>
      </c>
      <c r="AU7" s="10" t="str">
        <f>Sum(AU2:AU6)</f>
      </c>
      <c r="AV7" s="10"/>
      <c r="AW7" s="10"/>
    </row>
    <row r="10">
      <c r="A10" t="str">
        <f>M10</f>
      </c>
      <c r="B10" t="str">
        <f>N10</f>
      </c>
      <c r="M10" t="s">
        <v>39</v>
      </c>
      <c r="N10" t="s">
        <v>40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A11" t="str">
        <f>M11</f>
      </c>
      <c r="B11" t="str">
        <f>N11</f>
      </c>
      <c r="M11" t="s">
        <v>41</v>
      </c>
      <c r="N11" t="s">
        <v>41</v>
      </c>
      <c r="O11" s="10" t="n">
        <v>33865550.3624072</v>
      </c>
      <c r="P11" s="10" t="n">
        <v>15300821.2560844</v>
      </c>
      <c r="Q11" s="10" t="n">
        <v>14904300.4083925</v>
      </c>
      <c r="R11" s="10" t="n">
        <v>16193732.7463415</v>
      </c>
      <c r="S11" s="10" t="n">
        <v>19420715.4835583</v>
      </c>
      <c r="T11" s="10" t="n">
        <v>15708918.087351</v>
      </c>
      <c r="U11" s="10" t="n">
        <v>8249031.05959514</v>
      </c>
      <c r="V11" s="10" t="n">
        <v>3752954.09030286</v>
      </c>
      <c r="W11" s="10" t="n">
        <v>11902402.2828288</v>
      </c>
      <c r="X11" s="10" t="n">
        <v>3423092.43281137</v>
      </c>
      <c r="Y11" s="10" t="n">
        <v>6507940.90118345</v>
      </c>
      <c r="Z11" s="10" t="n">
        <v>28171716.2361936</v>
      </c>
      <c r="AA11" s="10" t="n">
        <v>25989315.0639036</v>
      </c>
      <c r="AB11" s="10" t="n">
        <v>215034519.083143</v>
      </c>
      <c r="AC11" s="10" t="n">
        <v>92947316.0852668</v>
      </c>
      <c r="AD11" s="10" t="n">
        <v>125888227.866828</v>
      </c>
      <c r="AE11" s="10" t="n">
        <v>58534854.2003027</v>
      </c>
      <c r="AF11" s="10" t="n">
        <v>10863793.3215122</v>
      </c>
      <c r="AG11" s="10" t="n">
        <v>25422342.9919404</v>
      </c>
      <c r="AH11" s="10" t="n">
        <v>21280672.2431342</v>
      </c>
      <c r="AI11" s="10" t="n">
        <v>16838098.5404918</v>
      </c>
      <c r="AJ11" s="10" t="n">
        <v>17771366.6086841</v>
      </c>
      <c r="AK11" s="10" t="n">
        <v>19818571.4587443</v>
      </c>
      <c r="AL11" s="10" t="n">
        <v>13779321.7065914</v>
      </c>
      <c r="AM11" s="10" t="n">
        <v>15685796.4831682</v>
      </c>
      <c r="AN11" s="10" t="n">
        <v>20329985.2612843</v>
      </c>
      <c r="AO11" s="10" t="n">
        <v>32200354.5598052</v>
      </c>
      <c r="AP11" s="10" t="n">
        <v>24970221.2014037</v>
      </c>
      <c r="AQ11" s="10" t="n">
        <v>22814306.4537313</v>
      </c>
      <c r="AR11" s="10" t="n">
        <v>25157420.2308796</v>
      </c>
      <c r="AS11" s="10" t="n">
        <v>19885966.6266004</v>
      </c>
      <c r="AT11" s="10" t="n">
        <v>18702746.926799</v>
      </c>
      <c r="AU11" s="10" t="n">
        <v>19298521.4379</v>
      </c>
      <c r="AV11" s="10" t="n">
        <v>10467070.158163</v>
      </c>
      <c r="AW11" s="10"/>
    </row>
    <row r="12">
      <c r="A12" t="str">
        <f>M12</f>
      </c>
      <c r="B12" t="str">
        <f>N12</f>
      </c>
      <c r="M12" t="s">
        <v>42</v>
      </c>
      <c r="N12" t="s">
        <v>42</v>
      </c>
      <c r="O12" s="10" t="n">
        <v>191172711.259962</v>
      </c>
      <c r="P12" s="10" t="n">
        <v>131218983.344541</v>
      </c>
      <c r="Q12" s="10" t="n">
        <v>328089879.120493</v>
      </c>
      <c r="R12" s="10" t="n">
        <v>206452684.303138</v>
      </c>
      <c r="S12" s="10" t="n">
        <v>145316588.646461</v>
      </c>
      <c r="T12" s="10" t="n">
        <v>142344855.37959</v>
      </c>
      <c r="U12" s="10" t="n">
        <v>171018269.481469</v>
      </c>
      <c r="V12" s="10" t="n">
        <v>155113281.550505</v>
      </c>
      <c r="W12" s="10" t="n">
        <v>181128857.961821</v>
      </c>
      <c r="X12" s="10" t="n">
        <v>184961105.228843</v>
      </c>
      <c r="Y12" s="10" t="n">
        <v>106365254.164758</v>
      </c>
      <c r="Z12" s="10" t="n">
        <v>169568393.799273</v>
      </c>
      <c r="AA12" s="10" t="n">
        <v>218070299.02716</v>
      </c>
      <c r="AB12" s="10" t="n">
        <v>260875817.062306</v>
      </c>
      <c r="AC12" s="10" t="n">
        <v>213999109.743622</v>
      </c>
      <c r="AD12" s="10" t="n">
        <v>324817857.773255</v>
      </c>
      <c r="AE12" s="10" t="n">
        <v>335057840.819209</v>
      </c>
      <c r="AF12" s="10" t="n">
        <v>297802387.717715</v>
      </c>
      <c r="AG12" s="10" t="n">
        <v>447365489.283952</v>
      </c>
      <c r="AH12" s="10" t="n">
        <v>522080828.619612</v>
      </c>
      <c r="AI12" s="10" t="n">
        <v>449313331.135956</v>
      </c>
      <c r="AJ12" s="10" t="n">
        <v>269170374.664615</v>
      </c>
      <c r="AK12" s="10" t="n">
        <v>355029857.261644</v>
      </c>
      <c r="AL12" s="10" t="n">
        <v>271716139.028397</v>
      </c>
      <c r="AM12" s="10" t="n">
        <v>220498755.11583</v>
      </c>
      <c r="AN12" s="10" t="n">
        <v>214968219.561286</v>
      </c>
      <c r="AO12" s="10" t="n">
        <v>339416800.136685</v>
      </c>
      <c r="AP12" s="10" t="n">
        <v>274482857.945109</v>
      </c>
      <c r="AQ12" s="10" t="n">
        <v>301482209.569036</v>
      </c>
      <c r="AR12" s="10" t="n">
        <v>291156705.83326</v>
      </c>
      <c r="AS12" s="10" t="n">
        <v>345972810.915119</v>
      </c>
      <c r="AT12" s="10" t="n">
        <v>342289273.328361</v>
      </c>
      <c r="AU12" s="10" t="n">
        <v>315960782.2024</v>
      </c>
      <c r="AV12" s="10" t="n">
        <v>68172215.9419103</v>
      </c>
      <c r="AW12" s="10"/>
    </row>
    <row r="13">
      <c r="A13" t="str">
        <f>M13</f>
      </c>
      <c r="B13" t="str">
        <f>N13</f>
      </c>
      <c r="M13" t="s">
        <v>43</v>
      </c>
      <c r="N13" t="s">
        <v>44</v>
      </c>
      <c r="O13" s="10" t="n">
        <v>93040327.6932335</v>
      </c>
      <c r="P13" s="10" t="n">
        <v>221753480.21862</v>
      </c>
      <c r="Q13" s="10" t="n">
        <v>132950973.706074</v>
      </c>
      <c r="R13" s="10" t="n">
        <v>114437182.664037</v>
      </c>
      <c r="S13" s="10" t="n">
        <v>116007970.950065</v>
      </c>
      <c r="T13" s="10" t="n">
        <v>119147358.983698</v>
      </c>
      <c r="U13" s="10" t="n">
        <v>122947689.251009</v>
      </c>
      <c r="V13" s="10" t="n">
        <v>98317613.9198869</v>
      </c>
      <c r="W13" s="10" t="n">
        <v>106409418.846593</v>
      </c>
      <c r="X13" s="10" t="n">
        <v>86649231.5990556</v>
      </c>
      <c r="Y13" s="10" t="n">
        <v>100803730.371687</v>
      </c>
      <c r="Z13" s="10" t="n">
        <v>120552247.992632</v>
      </c>
      <c r="AA13" s="10" t="n">
        <v>172573055.694494</v>
      </c>
      <c r="AB13" s="10" t="n">
        <v>191706532.106134</v>
      </c>
      <c r="AC13" s="10" t="n">
        <v>238289099.788666</v>
      </c>
      <c r="AD13" s="10" t="n">
        <v>308628301.332078</v>
      </c>
      <c r="AE13" s="10" t="n">
        <v>418317741.159463</v>
      </c>
      <c r="AF13" s="10" t="n">
        <v>494662836.672644</v>
      </c>
      <c r="AG13" s="10" t="n">
        <v>507272482.824295</v>
      </c>
      <c r="AH13" s="10" t="n">
        <v>828255095.527578</v>
      </c>
      <c r="AI13" s="10" t="n">
        <v>1430746529.22157</v>
      </c>
      <c r="AJ13" s="10" t="n">
        <v>1551686305.10212</v>
      </c>
      <c r="AK13" s="10" t="n">
        <v>1826682188.49783</v>
      </c>
      <c r="AL13" s="10" t="n">
        <v>1794606156.91371</v>
      </c>
      <c r="AM13" s="10" t="n">
        <v>1832694610.02215</v>
      </c>
      <c r="AN13" s="10" t="n">
        <v>2128801611.1216</v>
      </c>
      <c r="AO13" s="10" t="n">
        <v>2388859031.66094</v>
      </c>
      <c r="AP13" s="10" t="n">
        <v>3046437650.8512</v>
      </c>
      <c r="AQ13" s="10" t="n">
        <v>5059124471.07022</v>
      </c>
      <c r="AR13" s="10" t="n">
        <v>5459890456.49474</v>
      </c>
      <c r="AS13" s="10" t="n">
        <v>4968968556.69335</v>
      </c>
      <c r="AT13" s="10" t="n">
        <v>4342201196.57805</v>
      </c>
      <c r="AU13" s="10" t="n">
        <v>4731771003.3504</v>
      </c>
      <c r="AV13" s="10" t="n">
        <v>1653737649.14236</v>
      </c>
      <c r="AW13" s="10"/>
    </row>
    <row r="14">
      <c r="A14" t="str">
        <f>M14</f>
      </c>
      <c r="B14" t="str">
        <f>N14</f>
      </c>
      <c r="M14" t="s">
        <v>45</v>
      </c>
      <c r="N14" t="s">
        <v>45</v>
      </c>
      <c r="O14" s="10" t="n">
        <v>20910065329.5067</v>
      </c>
      <c r="P14" s="10" t="n">
        <v>17887143103.7144</v>
      </c>
      <c r="Q14" s="10" t="n">
        <v>15624272625.531</v>
      </c>
      <c r="R14" s="10" t="n">
        <v>17020925300.0545</v>
      </c>
      <c r="S14" s="10" t="n">
        <v>12944075043.8103</v>
      </c>
      <c r="T14" s="10" t="n">
        <v>16607366203.381</v>
      </c>
      <c r="U14" s="10" t="n">
        <v>13354158435.4929</v>
      </c>
      <c r="V14" s="10" t="n">
        <v>13771856103.8267</v>
      </c>
      <c r="W14" s="10" t="n">
        <v>15236778452.161</v>
      </c>
      <c r="X14" s="10" t="n">
        <v>13396178598.9765</v>
      </c>
      <c r="Y14" s="10" t="n">
        <v>14787854009.4834</v>
      </c>
      <c r="Z14" s="10" t="n">
        <v>19184992386.3381</v>
      </c>
      <c r="AA14" s="10" t="n">
        <v>19247300968.9437</v>
      </c>
      <c r="AB14" s="10" t="n">
        <v>18610934486.1344</v>
      </c>
      <c r="AC14" s="10" t="n">
        <v>21503281454.0905</v>
      </c>
      <c r="AD14" s="10" t="n">
        <v>19462908515.0704</v>
      </c>
      <c r="AE14" s="10" t="n">
        <v>22668434687.8293</v>
      </c>
      <c r="AF14" s="10" t="n">
        <v>22597722214.4208</v>
      </c>
      <c r="AG14" s="10" t="n">
        <v>24683992473.3906</v>
      </c>
      <c r="AH14" s="10" t="n">
        <v>26845080058.6219</v>
      </c>
      <c r="AI14" s="10" t="n">
        <v>20886984041.2329</v>
      </c>
      <c r="AJ14" s="10" t="n">
        <v>34377888817.6626</v>
      </c>
      <c r="AK14" s="10" t="n">
        <v>27588121259.509</v>
      </c>
      <c r="AL14" s="10" t="n">
        <v>26306909145.2411</v>
      </c>
      <c r="AM14" s="10" t="n">
        <v>26689124764.3486</v>
      </c>
      <c r="AN14" s="10" t="n">
        <v>23263771001.2569</v>
      </c>
      <c r="AO14" s="10" t="n">
        <v>26422949820.5862</v>
      </c>
      <c r="AP14" s="10" t="n">
        <v>28296540181.0823</v>
      </c>
      <c r="AQ14" s="10" t="n">
        <v>30225570220.2505</v>
      </c>
      <c r="AR14" s="10" t="n">
        <v>31410963615.2733</v>
      </c>
      <c r="AS14" s="10" t="n">
        <v>38863199309.4096</v>
      </c>
      <c r="AT14" s="10" t="n">
        <v>29433115920.2777</v>
      </c>
      <c r="AU14" s="10" t="n">
        <v>29292274415.9427</v>
      </c>
      <c r="AV14" s="10" t="n">
        <v>18025373769.049</v>
      </c>
      <c r="AW14" s="10"/>
    </row>
    <row r="15">
      <c r="A15" t="str">
        <f>M15</f>
      </c>
      <c r="B15" t="str">
        <f>N15</f>
      </c>
      <c r="M15" t="s">
        <v>44</v>
      </c>
      <c r="N15" t="s">
        <v>44</v>
      </c>
      <c r="O15" s="10"/>
      <c r="P15" s="10" t="n">
        <v>347353.398639316</v>
      </c>
      <c r="Q15" s="10" t="n">
        <v>1600962.3553366</v>
      </c>
      <c r="R15" s="10" t="n">
        <v>25545522.485857</v>
      </c>
      <c r="S15" s="10" t="n">
        <v>3785383.46997275</v>
      </c>
      <c r="T15" s="10" t="n">
        <v>41134237.677284</v>
      </c>
      <c r="U15" s="10" t="n">
        <v>57965169.472483</v>
      </c>
      <c r="V15" s="10" t="n">
        <v>73026237.1688756</v>
      </c>
      <c r="W15" s="10" t="n">
        <v>109816419.008898</v>
      </c>
      <c r="X15" s="10" t="n">
        <v>51829578.335493</v>
      </c>
      <c r="Y15" s="10" t="n">
        <v>114951427.842457</v>
      </c>
      <c r="Z15" s="10" t="n">
        <v>64257994.9475553</v>
      </c>
      <c r="AA15" s="10" t="n">
        <v>51823993.5542476</v>
      </c>
      <c r="AB15" s="10" t="n">
        <v>32501780.239374</v>
      </c>
      <c r="AC15" s="10" t="n">
        <v>29873489.0652791</v>
      </c>
      <c r="AD15" s="10" t="n">
        <v>50053042.5446644</v>
      </c>
      <c r="AE15" s="10" t="n">
        <v>35168850.7715869</v>
      </c>
      <c r="AF15" s="10" t="n">
        <v>76436230.3466326</v>
      </c>
      <c r="AG15" s="10" t="n">
        <v>133915404.754823</v>
      </c>
      <c r="AH15" s="10" t="n">
        <v>156804403.241753</v>
      </c>
      <c r="AI15" s="10" t="n">
        <v>191461625.462314</v>
      </c>
      <c r="AJ15" s="10" t="n">
        <v>189783620.493679</v>
      </c>
      <c r="AK15" s="10" t="n">
        <v>211303750.529869</v>
      </c>
      <c r="AL15" s="10" t="n">
        <v>119789822.865462</v>
      </c>
      <c r="AM15" s="10" t="n">
        <v>149393027.615491</v>
      </c>
      <c r="AN15" s="10" t="n">
        <v>134114800.4398</v>
      </c>
      <c r="AO15" s="10" t="n">
        <v>143131500.632224</v>
      </c>
      <c r="AP15" s="10" t="n">
        <v>156112341.782454</v>
      </c>
      <c r="AQ15" s="10" t="n">
        <v>143950966.304979</v>
      </c>
      <c r="AR15" s="10" t="n">
        <v>114500277.94366</v>
      </c>
      <c r="AS15" s="10" t="n">
        <v>103275028.813312</v>
      </c>
      <c r="AT15" s="10" t="n">
        <v>39345920.0326685</v>
      </c>
      <c r="AU15" s="10" t="n">
        <v>24169778.1862</v>
      </c>
      <c r="AV15" s="10" t="n">
        <v>-2131888.23162823</v>
      </c>
      <c r="AW15" s="10"/>
    </row>
    <row r="16">
      <c r="A16" t="str">
        <f>M16</f>
      </c>
      <c r="B16" t="str">
        <f>N16</f>
      </c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46</v>
      </c>
      <c r="N1" t="s">
        <v>46</v>
      </c>
      <c r="O1" t="s">
        <v>47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A2" t="str">
        <f>N2</f>
      </c>
      <c r="B2" t="str">
        <f>O2</f>
      </c>
      <c r="M2" t="s">
        <v>48</v>
      </c>
      <c r="N2" t="s">
        <v>48</v>
      </c>
      <c r="O2" t="s">
        <v>49</v>
      </c>
      <c r="P2" s="2"/>
      <c r="Q2" s="2"/>
      <c r="R2" s="2"/>
      <c r="S2" s="2"/>
      <c r="T2" s="2"/>
      <c r="U2" s="2"/>
      <c r="V2" s="2"/>
      <c r="W2" s="2"/>
      <c r="X2" s="2"/>
      <c r="Y2" s="2"/>
      <c r="Z2" s="2" t="n">
        <v>1667195712</v>
      </c>
      <c r="AA2" s="2" t="n">
        <v>1727093205</v>
      </c>
      <c r="AB2" s="2" t="n">
        <v>1931802616.9004</v>
      </c>
      <c r="AC2" s="2" t="n">
        <v>2718922830.9402</v>
      </c>
      <c r="AD2" s="2" t="n">
        <v>2346290595.815</v>
      </c>
      <c r="AE2" s="2" t="n">
        <v>2642218538.2292</v>
      </c>
      <c r="AF2" s="2" t="n">
        <v>2453725006.2732</v>
      </c>
      <c r="AG2" s="2" t="n">
        <v>3202886359.6965</v>
      </c>
      <c r="AH2" s="2" t="n">
        <v>2861249718.6648</v>
      </c>
      <c r="AI2" s="2" t="n">
        <v>3312262871.845</v>
      </c>
      <c r="AJ2" s="2" t="n">
        <v>4238616460.4125</v>
      </c>
      <c r="AK2" s="2" t="n">
        <v>4425453498.0671</v>
      </c>
      <c r="AL2" s="2" t="n">
        <v>4774888332.263</v>
      </c>
      <c r="AM2" s="2" t="n">
        <v>4951947482.5283</v>
      </c>
      <c r="AN2" s="2" t="n">
        <v>4792567355.8634</v>
      </c>
      <c r="AO2" s="2" t="n">
        <v>5096148423.2276</v>
      </c>
      <c r="AP2" s="2" t="n">
        <v>6153491832.0523</v>
      </c>
      <c r="AQ2" s="2" t="n">
        <v>6472698753.751</v>
      </c>
      <c r="AR2" s="2" t="n">
        <v>10187532234.7569</v>
      </c>
      <c r="AS2" s="2" t="n">
        <v>9628505320.8608</v>
      </c>
      <c r="AT2" s="2" t="n">
        <v>9686922996.7466</v>
      </c>
      <c r="AU2" s="2" t="n">
        <v>10243092545.4533</v>
      </c>
      <c r="AV2" s="2" t="n">
        <v>10200800420.8508</v>
      </c>
      <c r="AW2" s="2" t="n">
        <v>4163556387.7586</v>
      </c>
      <c r="AX2" s="2"/>
    </row>
    <row r="3">
      <c r="A3" t="str">
        <f>N3</f>
      </c>
      <c r="B3" t="str">
        <f>O3</f>
      </c>
      <c r="M3" t="s">
        <v>50</v>
      </c>
      <c r="N3" t="s">
        <v>50</v>
      </c>
      <c r="O3" t="s">
        <v>51</v>
      </c>
      <c r="P3" s="2"/>
      <c r="Q3" s="2"/>
      <c r="R3" s="2"/>
      <c r="S3" s="2"/>
      <c r="T3" s="2"/>
      <c r="U3" s="2"/>
      <c r="V3" s="2"/>
      <c r="W3" s="2"/>
      <c r="X3" s="2"/>
      <c r="Y3" s="2"/>
      <c r="Z3" s="2" t="n">
        <v>42608597</v>
      </c>
      <c r="AA3" s="2" t="n">
        <v>79793253</v>
      </c>
      <c r="AB3" s="2" t="n">
        <v>32403293</v>
      </c>
      <c r="AC3" s="2" t="n">
        <v>177010212</v>
      </c>
      <c r="AD3" s="2" t="n">
        <v>73103772</v>
      </c>
      <c r="AE3" s="2" t="n">
        <v>196581720</v>
      </c>
      <c r="AF3" s="2" t="n">
        <v>143628794.2143</v>
      </c>
      <c r="AG3" s="2" t="n">
        <v>156354936.1983</v>
      </c>
      <c r="AH3" s="2" t="n">
        <v>243207269.7392</v>
      </c>
      <c r="AI3" s="2" t="n">
        <v>20495863.5518</v>
      </c>
      <c r="AJ3" s="2" t="n">
        <v>34008317.3251</v>
      </c>
      <c r="AK3" s="2" t="n">
        <v>5372142.8962</v>
      </c>
      <c r="AL3" s="2" t="n">
        <v>16910367.747</v>
      </c>
      <c r="AM3" s="2" t="n">
        <v>53063710.23</v>
      </c>
      <c r="AN3" s="2" t="n">
        <v>53108763.7401</v>
      </c>
      <c r="AO3" s="2" t="n">
        <v>89077679.8018</v>
      </c>
      <c r="AP3" s="2" t="n">
        <v>157381974.3137</v>
      </c>
      <c r="AQ3" s="2" t="n">
        <v>80938967.2787</v>
      </c>
      <c r="AR3" s="2" t="n">
        <v>77585967.1931</v>
      </c>
      <c r="AS3" s="2" t="n">
        <v>103358499.5228</v>
      </c>
      <c r="AT3" s="2" t="n">
        <v>95969336.6814</v>
      </c>
      <c r="AU3" s="2" t="n">
        <v>41928674.1341</v>
      </c>
      <c r="AV3" s="2" t="n">
        <v>43179483.2424</v>
      </c>
      <c r="AW3" s="2" t="n">
        <v>44013620.301</v>
      </c>
      <c r="AX3" s="2"/>
    </row>
    <row r="4">
      <c r="A4" t="str">
        <f>N4</f>
      </c>
      <c r="B4" t="str">
        <f>O4</f>
      </c>
      <c r="M4" t="s">
        <v>50</v>
      </c>
      <c r="N4" t="s">
        <v>50</v>
      </c>
      <c r="O4" t="s">
        <v>52</v>
      </c>
      <c r="P4" s="2"/>
      <c r="Q4" s="2"/>
      <c r="R4" s="2"/>
      <c r="S4" s="2"/>
      <c r="T4" s="2"/>
      <c r="U4" s="2"/>
      <c r="V4" s="2"/>
      <c r="W4" s="2"/>
      <c r="X4" s="2"/>
      <c r="Y4" s="2"/>
      <c r="Z4" s="2" t="n">
        <v>46616562</v>
      </c>
      <c r="AA4" s="2" t="n">
        <v>58743049</v>
      </c>
      <c r="AB4" s="2" t="n">
        <v>65982705.0298</v>
      </c>
      <c r="AC4" s="2" t="n">
        <v>174022821</v>
      </c>
      <c r="AD4" s="2" t="n">
        <v>110534832</v>
      </c>
      <c r="AE4" s="2" t="n">
        <v>140213100.1094</v>
      </c>
      <c r="AF4" s="2" t="n">
        <v>59198494.2424</v>
      </c>
      <c r="AG4" s="2" t="n">
        <v>25165281.6259</v>
      </c>
      <c r="AH4" s="2" t="n">
        <v>30376675.1904</v>
      </c>
      <c r="AI4" s="2" t="n">
        <v>32101743.8966</v>
      </c>
      <c r="AJ4" s="2" t="n">
        <v>41409123.5261</v>
      </c>
      <c r="AK4" s="2" t="n">
        <v>65650961.8043</v>
      </c>
      <c r="AL4" s="2" t="n">
        <v>29613076.7526</v>
      </c>
      <c r="AM4" s="2" t="n">
        <v>13200990.7966</v>
      </c>
      <c r="AN4" s="2" t="n">
        <v>17506633.5072</v>
      </c>
      <c r="AO4" s="2" t="n">
        <v>5576212.1403</v>
      </c>
      <c r="AP4" s="2" t="n">
        <v>13082959.8042</v>
      </c>
      <c r="AQ4" s="2" t="n">
        <v>14559790.6104</v>
      </c>
      <c r="AR4" s="2" t="n">
        <v>3169753.1363</v>
      </c>
      <c r="AS4" s="2" t="n">
        <v>-2969035.9445</v>
      </c>
      <c r="AT4" s="2" t="n">
        <v>1117704.6305</v>
      </c>
      <c r="AU4" s="2" t="n">
        <v>-747226.0256</v>
      </c>
      <c r="AV4" s="2" t="n">
        <v>1198822.3338</v>
      </c>
      <c r="AW4" s="2" t="n">
        <v>1750156.776</v>
      </c>
      <c r="AX4" s="2"/>
    </row>
    <row r="5">
      <c r="A5" t="str">
        <f>N5</f>
      </c>
      <c r="B5" t="str">
        <f>O5</f>
      </c>
      <c r="M5" t="s">
        <v>53</v>
      </c>
      <c r="N5" t="s">
        <v>53</v>
      </c>
      <c r="O5" t="s">
        <v>53</v>
      </c>
      <c r="P5" s="2"/>
      <c r="Q5" s="2"/>
      <c r="R5" s="2"/>
      <c r="S5" s="2"/>
      <c r="T5" s="2"/>
      <c r="U5" s="2"/>
      <c r="V5" s="2"/>
      <c r="W5" s="2"/>
      <c r="X5" s="2"/>
      <c r="Y5" s="2"/>
      <c r="Z5" s="2" t="n">
        <v>1616998464</v>
      </c>
      <c r="AA5" s="2" t="n">
        <v>2697976676</v>
      </c>
      <c r="AB5" s="2" t="n">
        <v>4435139464</v>
      </c>
      <c r="AC5" s="2" t="n">
        <v>3443823422</v>
      </c>
      <c r="AD5" s="2" t="n">
        <v>5756277306</v>
      </c>
      <c r="AE5" s="2" t="n">
        <v>4538650461</v>
      </c>
      <c r="AF5" s="2" t="n">
        <v>5911155403</v>
      </c>
      <c r="AG5" s="2" t="n">
        <v>3259575698.6475</v>
      </c>
      <c r="AH5" s="2" t="n">
        <v>3456927991.2977</v>
      </c>
      <c r="AI5" s="2" t="n">
        <v>4794309155.5902</v>
      </c>
      <c r="AJ5" s="2" t="n">
        <v>5086650779.3947</v>
      </c>
      <c r="AK5" s="2" t="n">
        <v>15289390780.2664</v>
      </c>
      <c r="AL5" s="2" t="n">
        <v>11206652460.1353</v>
      </c>
      <c r="AM5" s="2" t="n">
        <v>10678338421.22</v>
      </c>
      <c r="AN5" s="2" t="n">
        <v>7274551809.9082</v>
      </c>
      <c r="AO5" s="2" t="n">
        <v>5190649825.2102</v>
      </c>
      <c r="AP5" s="2" t="n">
        <v>5615949372.3369</v>
      </c>
      <c r="AQ5" s="2" t="n">
        <v>8060537642.4228</v>
      </c>
      <c r="AR5" s="2" t="n">
        <v>8030415143.8174</v>
      </c>
      <c r="AS5" s="2" t="n">
        <v>11311726614.541</v>
      </c>
      <c r="AT5" s="2" t="n">
        <v>18565398235.6409</v>
      </c>
      <c r="AU5" s="2" t="n">
        <v>11537249595.1452</v>
      </c>
      <c r="AV5" s="2" t="n">
        <v>14543467142.6914</v>
      </c>
      <c r="AW5" s="2" t="n">
        <v>9707061527.1701</v>
      </c>
      <c r="AX5" s="2"/>
    </row>
    <row r="6">
      <c r="A6" t="str">
        <f>N6</f>
      </c>
      <c r="B6" t="str">
        <f>O6</f>
      </c>
      <c r="M6" t="s">
        <v>54</v>
      </c>
      <c r="N6" t="s">
        <v>54</v>
      </c>
      <c r="O6" t="s">
        <v>55</v>
      </c>
      <c r="P6" s="2"/>
      <c r="Q6" s="2"/>
      <c r="R6" s="2"/>
      <c r="S6" s="2"/>
      <c r="T6" s="2"/>
      <c r="U6" s="2"/>
      <c r="V6" s="2"/>
      <c r="W6" s="2"/>
      <c r="X6" s="2"/>
      <c r="Y6" s="2"/>
      <c r="Z6" s="2" t="n">
        <v>4005329951</v>
      </c>
      <c r="AA6" s="2" t="n">
        <v>6677452003</v>
      </c>
      <c r="AB6" s="2" t="n">
        <v>4319774574</v>
      </c>
      <c r="AC6" s="2" t="n">
        <v>5267270448.1104</v>
      </c>
      <c r="AD6" s="2" t="n">
        <v>5130624360.3486</v>
      </c>
      <c r="AE6" s="2" t="n">
        <v>5464461775.3018</v>
      </c>
      <c r="AF6" s="2" t="n">
        <v>6091538304.2878</v>
      </c>
      <c r="AG6" s="2" t="n">
        <v>4657659409.6979</v>
      </c>
      <c r="AH6" s="2" t="n">
        <v>2973877195.0597</v>
      </c>
      <c r="AI6" s="2" t="n">
        <v>4386736921.5168</v>
      </c>
      <c r="AJ6" s="2" t="n">
        <v>5479095335.5009</v>
      </c>
      <c r="AK6" s="2" t="n">
        <v>7580586843.098</v>
      </c>
      <c r="AL6" s="2" t="n">
        <v>6854719630.6743</v>
      </c>
      <c r="AM6" s="2" t="n">
        <v>6091895031.0357</v>
      </c>
      <c r="AN6" s="2" t="n">
        <v>10322279061.4678</v>
      </c>
      <c r="AO6" s="2" t="n">
        <v>11015888196.5484</v>
      </c>
      <c r="AP6" s="2" t="n">
        <v>11570884116.7565</v>
      </c>
      <c r="AQ6" s="2" t="n">
        <v>10913180367.195</v>
      </c>
      <c r="AR6" s="2" t="n">
        <v>8765457964.9645</v>
      </c>
      <c r="AS6" s="2" t="n">
        <v>8504096158.8808</v>
      </c>
      <c r="AT6" s="2" t="n">
        <v>8211259026.6831</v>
      </c>
      <c r="AU6" s="2" t="n">
        <v>7308619713.2113</v>
      </c>
      <c r="AV6" s="2" t="n">
        <v>8352538388.251</v>
      </c>
      <c r="AW6" s="2" t="n">
        <v>6333025513.2799</v>
      </c>
      <c r="AX6" s="2"/>
    </row>
    <row r="7">
      <c r="A7" t="str">
        <f>N7</f>
      </c>
      <c r="B7" t="str">
        <f>O7</f>
      </c>
      <c r="M7" t="s">
        <v>56</v>
      </c>
      <c r="N7" t="s">
        <v>56</v>
      </c>
      <c r="O7" t="s">
        <v>57</v>
      </c>
      <c r="P7" s="2"/>
      <c r="Q7" s="2"/>
      <c r="R7" s="2"/>
      <c r="S7" s="2"/>
      <c r="T7" s="2"/>
      <c r="U7" s="2"/>
      <c r="V7" s="2"/>
      <c r="W7" s="2"/>
      <c r="X7" s="2"/>
      <c r="Y7" s="2"/>
      <c r="Z7" s="2" t="n">
        <v>257328243</v>
      </c>
      <c r="AA7" s="2" t="n">
        <v>1315501462</v>
      </c>
      <c r="AB7" s="2" t="n">
        <v>1511373778</v>
      </c>
      <c r="AC7" s="2" t="n">
        <v>395985005</v>
      </c>
      <c r="AD7" s="2" t="n">
        <v>678680544</v>
      </c>
      <c r="AE7" s="2" t="n">
        <v>746852964</v>
      </c>
      <c r="AF7" s="2" t="n">
        <v>1682374880.8296</v>
      </c>
      <c r="AG7" s="2" t="n">
        <v>1828612094.6802</v>
      </c>
      <c r="AH7" s="2" t="n">
        <v>1722360492.9125</v>
      </c>
      <c r="AI7" s="2" t="n">
        <v>2052820904.886</v>
      </c>
      <c r="AJ7" s="2" t="n">
        <v>2673368525.4409</v>
      </c>
      <c r="AK7" s="2" t="n">
        <v>1020734586.6304</v>
      </c>
      <c r="AL7" s="2" t="n">
        <v>936718114.1251</v>
      </c>
      <c r="AM7" s="2" t="n">
        <v>1261465628.7801</v>
      </c>
      <c r="AN7" s="2" t="n">
        <v>1361449328.264</v>
      </c>
      <c r="AO7" s="2" t="n">
        <v>77370557.0903</v>
      </c>
      <c r="AP7" s="2" t="n">
        <v>1142257912.731</v>
      </c>
      <c r="AQ7" s="2" t="n">
        <v>1665810518.1036</v>
      </c>
      <c r="AR7" s="2" t="n">
        <v>4245570241.7497</v>
      </c>
      <c r="AS7" s="2" t="n">
        <v>3761084099.2761</v>
      </c>
      <c r="AT7" s="2" t="n">
        <v>3522637569.9642</v>
      </c>
      <c r="AU7" s="2" t="n">
        <v>2831000939.6954</v>
      </c>
      <c r="AV7" s="2" t="n">
        <v>1242290243.7502</v>
      </c>
      <c r="AW7" s="2" t="n">
        <v>463166061.7772</v>
      </c>
      <c r="AX7" s="2"/>
    </row>
    <row r="8">
      <c r="A8" t="str">
        <f>N8</f>
      </c>
      <c r="B8" t="str">
        <f>O8</f>
      </c>
      <c r="M8" t="s">
        <v>58</v>
      </c>
      <c r="N8" t="s">
        <v>58</v>
      </c>
      <c r="O8" t="s">
        <v>59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 t="n">
        <v>7691886</v>
      </c>
      <c r="AF8" s="2" t="n">
        <v>218594703.5625</v>
      </c>
      <c r="AG8" s="2" t="n">
        <v>3912092184.0428</v>
      </c>
      <c r="AH8" s="2" t="n">
        <v>5685520694.5724</v>
      </c>
      <c r="AI8" s="2" t="n">
        <v>6028533390.1495</v>
      </c>
      <c r="AJ8" s="2" t="n">
        <v>7931174.4824</v>
      </c>
      <c r="AK8" s="2" t="n">
        <v>1819345.7709</v>
      </c>
      <c r="AL8" s="2" t="n">
        <v>-173519.7795</v>
      </c>
      <c r="AM8" s="2" t="n">
        <v>371282.6702</v>
      </c>
      <c r="AN8" s="2" t="n">
        <v>-67390.9</v>
      </c>
      <c r="AO8" s="2"/>
      <c r="AP8" s="2"/>
      <c r="AQ8" s="2"/>
      <c r="AR8" s="2"/>
      <c r="AS8" s="2"/>
      <c r="AT8" s="2" t="n">
        <v>-2164.04</v>
      </c>
      <c r="AU8" s="2"/>
      <c r="AV8" s="2"/>
      <c r="AW8" s="2"/>
      <c r="AX8" s="2"/>
    </row>
    <row r="9">
      <c r="A9" t="str">
        <f>N9</f>
      </c>
      <c r="B9" t="str">
        <f>O9</f>
      </c>
      <c r="M9" t="s">
        <v>58</v>
      </c>
      <c r="N9" t="s">
        <v>58</v>
      </c>
      <c r="O9"/>
      <c r="P9" s="2" t="n">
        <v>10680657493</v>
      </c>
      <c r="Q9" s="2" t="n">
        <v>9512770712</v>
      </c>
      <c r="R9" s="2" t="n">
        <v>8600082026</v>
      </c>
      <c r="S9" s="2" t="n">
        <v>9502770472</v>
      </c>
      <c r="T9" s="2" t="n">
        <v>7389026646</v>
      </c>
      <c r="U9" s="2" t="n">
        <v>9654356740</v>
      </c>
      <c r="V9" s="2" t="n">
        <v>7969628348</v>
      </c>
      <c r="W9" s="2" t="n">
        <v>8340521642</v>
      </c>
      <c r="X9" s="2" t="n">
        <v>9369233233</v>
      </c>
      <c r="Y9" s="2" t="n">
        <v>8320132027</v>
      </c>
      <c r="Z9" s="2" t="n">
        <v>1719744234</v>
      </c>
      <c r="AA9" s="2" t="n">
        <v>-152232355</v>
      </c>
      <c r="AB9" s="2" t="n">
        <v>399074958</v>
      </c>
      <c r="AC9" s="2" t="n">
        <v>495604269</v>
      </c>
      <c r="AD9" s="2" t="n">
        <v>747310297</v>
      </c>
      <c r="AE9" s="2" t="n">
        <v>305673516.4902</v>
      </c>
      <c r="AF9" s="2" t="n">
        <v>258988295.08</v>
      </c>
      <c r="AG9" s="2" t="n">
        <v>210148992.52</v>
      </c>
      <c r="AH9" s="2" t="n">
        <v>2379565456.2726</v>
      </c>
      <c r="AI9" s="2" t="n">
        <v>874233663.9565</v>
      </c>
      <c r="AJ9" s="2" t="n">
        <v>1110216.962</v>
      </c>
      <c r="AK9" s="2" t="n">
        <v>563105</v>
      </c>
      <c r="AL9" s="2" t="n">
        <v>4189074</v>
      </c>
      <c r="AM9" s="2" t="n">
        <v>995980</v>
      </c>
      <c r="AN9" s="2" t="n">
        <v>6030811.2188</v>
      </c>
      <c r="AO9" s="2" t="n">
        <v>3498178.89</v>
      </c>
      <c r="AP9" s="2" t="n">
        <v>-388944.2299</v>
      </c>
      <c r="AQ9" s="2" t="n">
        <v>191325.7388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/>
    </row>
    <row r="10">
      <c r="A10" t="str">
        <f>N10</f>
      </c>
      <c r="B10" t="str">
        <f>O10</f>
      </c>
      <c r="N10" t="s">
        <v>256</v>
      </c>
      <c r="O10" t="s">
        <v>257</v>
      </c>
      <c r="P10" s="2" t="str">
        <f>Sum(P2:P9)</f>
      </c>
      <c r="Q10" s="2" t="str">
        <f>Sum(Q2:Q9)</f>
      </c>
      <c r="R10" s="2" t="str">
        <f>Sum(R2:R9)</f>
      </c>
      <c r="S10" s="2" t="str">
        <f>Sum(S2:S9)</f>
      </c>
      <c r="T10" s="2" t="str">
        <f>Sum(T2:T9)</f>
      </c>
      <c r="U10" s="2" t="str">
        <f>Sum(U2:U9)</f>
      </c>
      <c r="V10" s="2" t="str">
        <f>Sum(V2:V9)</f>
      </c>
      <c r="W10" s="2" t="str">
        <f>Sum(W2:W9)</f>
      </c>
      <c r="X10" s="2" t="str">
        <f>Sum(X2:X9)</f>
      </c>
      <c r="Y10" s="2" t="str">
        <f>Sum(Y2:Y9)</f>
      </c>
      <c r="Z10" s="2" t="str">
        <f>Sum(Z2:Z9)</f>
      </c>
      <c r="AA10" s="2" t="str">
        <f>Sum(AA2:AA9)</f>
      </c>
      <c r="AB10" s="2" t="str">
        <f>Sum(AB2:AB9)</f>
      </c>
      <c r="AC10" s="2" t="str">
        <f>Sum(AC2:AC9)</f>
      </c>
      <c r="AD10" s="2" t="str">
        <f>Sum(AD2:AD9)</f>
      </c>
      <c r="AE10" s="2" t="str">
        <f>Sum(AE2:AE9)</f>
      </c>
      <c r="AF10" s="2" t="str">
        <f>Sum(AF2:AF9)</f>
      </c>
      <c r="AG10" s="2" t="str">
        <f>Sum(AG2:AG9)</f>
      </c>
      <c r="AH10" s="2" t="str">
        <f>Sum(AH2:AH9)</f>
      </c>
      <c r="AI10" s="2" t="str">
        <f>Sum(AI2:AI9)</f>
      </c>
      <c r="AJ10" s="2" t="str">
        <f>Sum(AJ2:AJ9)</f>
      </c>
      <c r="AK10" s="2" t="str">
        <f>Sum(AK2:AK9)</f>
      </c>
      <c r="AL10" s="2" t="str">
        <f>Sum(AL2:AL9)</f>
      </c>
      <c r="AM10" s="2" t="str">
        <f>Sum(AM2:AM9)</f>
      </c>
      <c r="AN10" s="2" t="str">
        <f>Sum(AN2:AN9)</f>
      </c>
      <c r="AO10" s="2" t="str">
        <f>Sum(AO2:AO9)</f>
      </c>
      <c r="AP10" s="2" t="str">
        <f>Sum(AP2:AP9)</f>
      </c>
      <c r="AQ10" s="2" t="str">
        <f>Sum(AQ2:AQ9)</f>
      </c>
      <c r="AR10" s="2" t="str">
        <f>Sum(AR2:AR9)</f>
      </c>
      <c r="AS10" s="2" t="str">
        <f>Sum(AS2:AS9)</f>
      </c>
      <c r="AT10" s="2" t="str">
        <f>Sum(AT2:AT9)</f>
      </c>
      <c r="AU10" s="2" t="str">
        <f>Sum(AU2:AU9)</f>
      </c>
      <c r="AV10" s="2" t="str">
        <f>Sum(AV2:AV9)</f>
      </c>
      <c r="AW10" s="2"/>
      <c r="AX10" s="2"/>
    </row>
    <row r="13">
      <c r="A13" t="str">
        <f>N13</f>
      </c>
      <c r="B13" t="str">
        <f>O13</f>
      </c>
      <c r="M13" t="s">
        <v>46</v>
      </c>
      <c r="N13" t="s">
        <v>46</v>
      </c>
      <c r="O13" t="s">
        <v>47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A14" t="str">
        <f>N14</f>
      </c>
      <c r="B14" t="str">
        <f>O14</f>
      </c>
      <c r="M14" t="s">
        <v>48</v>
      </c>
      <c r="N14" t="s">
        <v>48</v>
      </c>
      <c r="O14" t="s">
        <v>49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 t="n">
        <v>2693738210.72471</v>
      </c>
      <c r="AA14" s="2" t="n">
        <v>2724450049.19268</v>
      </c>
      <c r="AB14" s="2" t="n">
        <v>3000023474.47697</v>
      </c>
      <c r="AC14" s="2" t="n">
        <v>4143198841.52598</v>
      </c>
      <c r="AD14" s="2" t="n">
        <v>3490058760.36448</v>
      </c>
      <c r="AE14" s="2" t="n">
        <v>3814451227.33943</v>
      </c>
      <c r="AF14" s="2" t="n">
        <v>3430638280.01906</v>
      </c>
      <c r="AG14" s="2" t="n">
        <v>4358542027.71612</v>
      </c>
      <c r="AH14" s="2" t="n">
        <v>3814091001.61527</v>
      </c>
      <c r="AI14" s="2" t="n">
        <v>4370881941.82181</v>
      </c>
      <c r="AJ14" s="2" t="n">
        <v>5545075531.37427</v>
      </c>
      <c r="AK14" s="2" t="n">
        <v>5675125852.9186</v>
      </c>
      <c r="AL14" s="2" t="n">
        <v>6013016875.67151</v>
      </c>
      <c r="AM14" s="2" t="n">
        <v>6123919730.90012</v>
      </c>
      <c r="AN14" s="2" t="n">
        <v>5814335329.95073</v>
      </c>
      <c r="AO14" s="2" t="n">
        <v>6112562827.69639</v>
      </c>
      <c r="AP14" s="2" t="n">
        <v>7320132503.6416</v>
      </c>
      <c r="AQ14" s="2" t="n">
        <v>7564797721.26585</v>
      </c>
      <c r="AR14" s="2" t="n">
        <v>11633260193.9669</v>
      </c>
      <c r="AS14" s="2" t="n">
        <v>10783686190.5719</v>
      </c>
      <c r="AT14" s="2" t="n">
        <v>10706285884.2024</v>
      </c>
      <c r="AU14" s="2" t="n">
        <v>10952811792.5147</v>
      </c>
      <c r="AV14" s="2" t="n">
        <v>10200800420.8508</v>
      </c>
      <c r="AW14" s="2" t="n">
        <v>3971193335.33172</v>
      </c>
      <c r="AX14" s="2"/>
    </row>
    <row r="15">
      <c r="A15" t="str">
        <f>N15</f>
      </c>
      <c r="B15" t="str">
        <f>O15</f>
      </c>
      <c r="M15" t="s">
        <v>50</v>
      </c>
      <c r="N15" t="s">
        <v>50</v>
      </c>
      <c r="O15" t="s">
        <v>51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 t="n">
        <v>68843990.5514046</v>
      </c>
      <c r="AA15" s="2" t="n">
        <v>125872032.517836</v>
      </c>
      <c r="AB15" s="2" t="n">
        <v>50321207.1460649</v>
      </c>
      <c r="AC15" s="2" t="n">
        <v>269734946.851384</v>
      </c>
      <c r="AD15" s="2" t="n">
        <v>108740349.698953</v>
      </c>
      <c r="AE15" s="2" t="n">
        <v>283796125.217198</v>
      </c>
      <c r="AF15" s="2" t="n">
        <v>200812413.08004</v>
      </c>
      <c r="AG15" s="2" t="n">
        <v>212770446.443732</v>
      </c>
      <c r="AH15" s="2" t="n">
        <v>324199126.342796</v>
      </c>
      <c r="AI15" s="2" t="n">
        <v>27046464.4102072</v>
      </c>
      <c r="AJ15" s="2" t="n">
        <v>44490623.302178</v>
      </c>
      <c r="AK15" s="2" t="n">
        <v>6889144.14062054</v>
      </c>
      <c r="AL15" s="2" t="n">
        <v>21295226.099734</v>
      </c>
      <c r="AM15" s="2" t="n">
        <v>65622243.2121495</v>
      </c>
      <c r="AN15" s="2" t="n">
        <v>64431470.3196153</v>
      </c>
      <c r="AO15" s="2" t="n">
        <v>106844006.319006</v>
      </c>
      <c r="AP15" s="2" t="n">
        <v>187220026.79197</v>
      </c>
      <c r="AQ15" s="2" t="n">
        <v>94595305.3780997</v>
      </c>
      <c r="AR15" s="2" t="n">
        <v>88596308.0125113</v>
      </c>
      <c r="AS15" s="2" t="n">
        <v>115758945.634835</v>
      </c>
      <c r="AT15" s="2" t="n">
        <v>106068269.044094</v>
      </c>
      <c r="AU15" s="2" t="n">
        <v>44833811.1232163</v>
      </c>
      <c r="AV15" s="2" t="n">
        <v>43179483.2424</v>
      </c>
      <c r="AW15" s="2" t="n">
        <v>41980119.7161753</v>
      </c>
      <c r="AX15" s="2"/>
    </row>
    <row r="16">
      <c r="A16" t="str">
        <f>N16</f>
      </c>
      <c r="B16" t="str">
        <f>O16</f>
      </c>
      <c r="M16" t="s">
        <v>50</v>
      </c>
      <c r="N16" t="s">
        <v>50</v>
      </c>
      <c r="O16" t="s">
        <v>52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 t="n">
        <v>75319780.0403277</v>
      </c>
      <c r="AA16" s="2" t="n">
        <v>92665816.9196942</v>
      </c>
      <c r="AB16" s="2" t="n">
        <v>102468886.969675</v>
      </c>
      <c r="AC16" s="2" t="n">
        <v>265182645.921936</v>
      </c>
      <c r="AD16" s="2" t="n">
        <v>164418277.699747</v>
      </c>
      <c r="AE16" s="2" t="n">
        <v>202419301.834061</v>
      </c>
      <c r="AF16" s="2" t="n">
        <v>82767473.921588</v>
      </c>
      <c r="AG16" s="2" t="n">
        <v>34245341.6349717</v>
      </c>
      <c r="AH16" s="2" t="n">
        <v>40492587.1191558</v>
      </c>
      <c r="AI16" s="2" t="n">
        <v>42361653.6873718</v>
      </c>
      <c r="AJ16" s="2" t="n">
        <v>54172563.0957148</v>
      </c>
      <c r="AK16" s="2" t="n">
        <v>84189670.2264038</v>
      </c>
      <c r="AL16" s="2" t="n">
        <v>37291747.5474339</v>
      </c>
      <c r="AM16" s="2" t="n">
        <v>16325255.5266306</v>
      </c>
      <c r="AN16" s="2" t="n">
        <v>21239020.7901574</v>
      </c>
      <c r="AO16" s="2" t="n">
        <v>6688374.08518014</v>
      </c>
      <c r="AP16" s="2" t="n">
        <v>15563358.4833443</v>
      </c>
      <c r="AQ16" s="2" t="n">
        <v>17016375.2434537</v>
      </c>
      <c r="AR16" s="2" t="n">
        <v>3619577.55180544</v>
      </c>
      <c r="AS16" s="2" t="n">
        <v>-3325246.32298316</v>
      </c>
      <c r="AT16" s="2" t="n">
        <v>1235321.60958116</v>
      </c>
      <c r="AU16" s="2" t="n">
        <v>-798999.519778664</v>
      </c>
      <c r="AV16" s="2" t="n">
        <v>1198822.3338</v>
      </c>
      <c r="AW16" s="2" t="n">
        <v>1669296.69670654</v>
      </c>
      <c r="AX16" s="2"/>
    </row>
    <row r="17">
      <c r="A17" t="str">
        <f>N17</f>
      </c>
      <c r="B17" t="str">
        <f>O17</f>
      </c>
      <c r="M17" t="s">
        <v>53</v>
      </c>
      <c r="N17" t="s">
        <v>53</v>
      </c>
      <c r="O17" t="s">
        <v>53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 t="n">
        <v>2612633008.71539</v>
      </c>
      <c r="AA17" s="2" t="n">
        <v>4255996530.10556</v>
      </c>
      <c r="AB17" s="2" t="n">
        <v>6887620085.08305</v>
      </c>
      <c r="AC17" s="2" t="n">
        <v>5247830151.73565</v>
      </c>
      <c r="AD17" s="2" t="n">
        <v>8562343502.85763</v>
      </c>
      <c r="AE17" s="2" t="n">
        <v>6552244097.50332</v>
      </c>
      <c r="AF17" s="2" t="n">
        <v>8264591978.65607</v>
      </c>
      <c r="AG17" s="2" t="n">
        <v>4435685840.70011</v>
      </c>
      <c r="AH17" s="2" t="n">
        <v>4608139533.86539</v>
      </c>
      <c r="AI17" s="2" t="n">
        <v>6326599102.32535</v>
      </c>
      <c r="AJ17" s="2" t="n">
        <v>6654497531.65975</v>
      </c>
      <c r="AK17" s="2" t="n">
        <v>19606853157.6172</v>
      </c>
      <c r="AL17" s="2" t="n">
        <v>14112537440.3557</v>
      </c>
      <c r="AM17" s="2" t="n">
        <v>13205569643.3901</v>
      </c>
      <c r="AN17" s="2" t="n">
        <v>8825475044.42666</v>
      </c>
      <c r="AO17" s="2" t="n">
        <v>6225912304.38965</v>
      </c>
      <c r="AP17" s="2" t="n">
        <v>6680677355.43548</v>
      </c>
      <c r="AQ17" s="2" t="n">
        <v>9420542977.4159</v>
      </c>
      <c r="AR17" s="2" t="n">
        <v>9170023385.53375</v>
      </c>
      <c r="AS17" s="2" t="n">
        <v>12668852123.9603</v>
      </c>
      <c r="AT17" s="2" t="n">
        <v>20519050386.9592</v>
      </c>
      <c r="AU17" s="2" t="n">
        <v>12336637871.6341</v>
      </c>
      <c r="AV17" s="2" t="n">
        <v>14543467142.6914</v>
      </c>
      <c r="AW17" s="2" t="n">
        <v>9258579553.69378</v>
      </c>
      <c r="AX17" s="2"/>
    </row>
    <row r="18">
      <c r="A18" t="str">
        <f>N18</f>
      </c>
      <c r="B18" t="str">
        <f>O18</f>
      </c>
      <c r="M18" t="s">
        <v>54</v>
      </c>
      <c r="N18" t="s">
        <v>54</v>
      </c>
      <c r="O18" t="s">
        <v>55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 t="n">
        <v>6471531961.07118</v>
      </c>
      <c r="AA18" s="2" t="n">
        <v>10533527886.8491</v>
      </c>
      <c r="AB18" s="2" t="n">
        <v>6708462351.72944</v>
      </c>
      <c r="AC18" s="2" t="n">
        <v>8026468633.19345</v>
      </c>
      <c r="AD18" s="2" t="n">
        <v>7631697679.26986</v>
      </c>
      <c r="AE18" s="2" t="n">
        <v>7888795958.38384</v>
      </c>
      <c r="AF18" s="2" t="n">
        <v>8516791587.26614</v>
      </c>
      <c r="AG18" s="2" t="n">
        <v>6338221843.71206</v>
      </c>
      <c r="AH18" s="2" t="n">
        <v>3964225203.97104</v>
      </c>
      <c r="AI18" s="2" t="n">
        <v>5788764338.95493</v>
      </c>
      <c r="AJ18" s="2" t="n">
        <v>7167904376.98535</v>
      </c>
      <c r="AK18" s="2" t="n">
        <v>9721214874.89366</v>
      </c>
      <c r="AL18" s="2" t="n">
        <v>8632148429.26113</v>
      </c>
      <c r="AM18" s="2" t="n">
        <v>7533657477.33749</v>
      </c>
      <c r="AN18" s="2" t="n">
        <v>12522973048.9392</v>
      </c>
      <c r="AO18" s="2" t="n">
        <v>13212980296.5266</v>
      </c>
      <c r="AP18" s="2" t="n">
        <v>13764608328.1938</v>
      </c>
      <c r="AQ18" s="2" t="n">
        <v>12754494703.7243</v>
      </c>
      <c r="AR18" s="2" t="n">
        <v>10009377234.4412</v>
      </c>
      <c r="AS18" s="2" t="n">
        <v>9524375929.16234</v>
      </c>
      <c r="AT18" s="2" t="n">
        <v>9075336578.85297</v>
      </c>
      <c r="AU18" s="2" t="n">
        <v>7815016395.356</v>
      </c>
      <c r="AV18" s="2" t="n">
        <v>8352538388.251</v>
      </c>
      <c r="AW18" s="2" t="n">
        <v>6040429471.4889</v>
      </c>
      <c r="AX18" s="2"/>
    </row>
    <row r="19">
      <c r="A19" t="str">
        <f>N19</f>
      </c>
      <c r="B19" t="str">
        <f>O19</f>
      </c>
      <c r="M19" t="s">
        <v>56</v>
      </c>
      <c r="N19" t="s">
        <v>56</v>
      </c>
      <c r="O19" t="s">
        <v>57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 t="n">
        <v>415772974.869403</v>
      </c>
      <c r="AA19" s="2" t="n">
        <v>2075173483.67944</v>
      </c>
      <c r="AB19" s="2" t="n">
        <v>2347111849.33793</v>
      </c>
      <c r="AC19" s="2" t="n">
        <v>603417130.971065</v>
      </c>
      <c r="AD19" s="2" t="n">
        <v>1009523279.98117</v>
      </c>
      <c r="AE19" s="2" t="n">
        <v>1078197796.266</v>
      </c>
      <c r="AF19" s="2" t="n">
        <v>2352186839.50353</v>
      </c>
      <c r="AG19" s="2" t="n">
        <v>2488406322.29265</v>
      </c>
      <c r="AH19" s="2" t="n">
        <v>2295933701.52282</v>
      </c>
      <c r="AI19" s="2" t="n">
        <v>2708914772.20302</v>
      </c>
      <c r="AJ19" s="2" t="n">
        <v>3497374800.29646</v>
      </c>
      <c r="AK19" s="2" t="n">
        <v>1308972570.62682</v>
      </c>
      <c r="AL19" s="2" t="n">
        <v>1179609120.89267</v>
      </c>
      <c r="AM19" s="2" t="n">
        <v>1560015384.08775</v>
      </c>
      <c r="AN19" s="2" t="n">
        <v>1651708226.81886</v>
      </c>
      <c r="AO19" s="2" t="n">
        <v>92801926.4652425</v>
      </c>
      <c r="AP19" s="2" t="n">
        <v>1358818619.20589</v>
      </c>
      <c r="AQ19" s="2" t="n">
        <v>1946872562.87157</v>
      </c>
      <c r="AR19" s="2" t="n">
        <v>4848065474.14234</v>
      </c>
      <c r="AS19" s="2" t="n">
        <v>4212320532.76958</v>
      </c>
      <c r="AT19" s="2" t="n">
        <v>3893327623.55344</v>
      </c>
      <c r="AU19" s="2" t="n">
        <v>3027154186.03531</v>
      </c>
      <c r="AV19" s="2" t="n">
        <v>1242290243.7502</v>
      </c>
      <c r="AW19" s="2" t="n">
        <v>441767039.132532</v>
      </c>
      <c r="AX19" s="2"/>
    </row>
    <row r="20">
      <c r="A20" t="str">
        <f>N20</f>
      </c>
      <c r="B20" t="str">
        <f>O20</f>
      </c>
      <c r="M20" t="s">
        <v>58</v>
      </c>
      <c r="N20" t="s">
        <v>58</v>
      </c>
      <c r="O20" t="s">
        <v>59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 t="n">
        <v>11104427.4229181</v>
      </c>
      <c r="AF20" s="2" t="n">
        <v>305624858.504391</v>
      </c>
      <c r="AG20" s="2" t="n">
        <v>5323641330.2113</v>
      </c>
      <c r="AH20" s="2" t="n">
        <v>7578888755.91932</v>
      </c>
      <c r="AI20" s="2" t="n">
        <v>7955288801.0959</v>
      </c>
      <c r="AJ20" s="2" t="n">
        <v>10375782.2789978</v>
      </c>
      <c r="AK20" s="2" t="n">
        <v>2333097.89027099</v>
      </c>
      <c r="AL20" s="2" t="n">
        <v>-218513.458282658</v>
      </c>
      <c r="AM20" s="2" t="n">
        <v>459153.75270058</v>
      </c>
      <c r="AN20" s="2" t="n">
        <v>-81758.5360188613</v>
      </c>
      <c r="AO20" s="2"/>
      <c r="AP20" s="2"/>
      <c r="AQ20" s="2"/>
      <c r="AR20" s="2"/>
      <c r="AS20" s="2"/>
      <c r="AT20" s="2" t="n">
        <v>-2391.76371203019</v>
      </c>
      <c r="AU20" s="2"/>
      <c r="AV20" s="2"/>
      <c r="AW20" s="2"/>
      <c r="AX20" s="2"/>
    </row>
    <row r="21">
      <c r="A21" t="str">
        <f>N21</f>
      </c>
      <c r="B21" t="str">
        <f>O21</f>
      </c>
      <c r="M21" t="s">
        <v>58</v>
      </c>
      <c r="N21" t="s">
        <v>58</v>
      </c>
      <c r="O21"/>
      <c r="P21" s="2" t="n">
        <v>21228143918.8223</v>
      </c>
      <c r="Q21" s="2" t="n">
        <v>18255763741.9323</v>
      </c>
      <c r="R21" s="2" t="n">
        <v>16101818741.1213</v>
      </c>
      <c r="S21" s="2" t="n">
        <v>17383554422.2538</v>
      </c>
      <c r="T21" s="2" t="n">
        <v>13228605702.3603</v>
      </c>
      <c r="U21" s="2" t="n">
        <v>16925701573.5089</v>
      </c>
      <c r="V21" s="2" t="n">
        <v>13714338594.7575</v>
      </c>
      <c r="W21" s="2" t="n">
        <v>14102066190.5562</v>
      </c>
      <c r="X21" s="2" t="n">
        <v>15646035550.2611</v>
      </c>
      <c r="Y21" s="2" t="n">
        <v>13723041606.5727</v>
      </c>
      <c r="Z21" s="2" t="n">
        <v>2778642436.79107</v>
      </c>
      <c r="AA21" s="2" t="n">
        <v>-240143059.95053</v>
      </c>
      <c r="AB21" s="2" t="n">
        <v>619749777.540361</v>
      </c>
      <c r="AC21" s="2" t="n">
        <v>755220784.425894</v>
      </c>
      <c r="AD21" s="2" t="n">
        <v>1111608618.90147</v>
      </c>
      <c r="AE21" s="2" t="n">
        <v>441287010.62049</v>
      </c>
      <c r="AF21" s="2" t="n">
        <v>362100543.828991</v>
      </c>
      <c r="AG21" s="2" t="n">
        <v>285974309.768335</v>
      </c>
      <c r="AH21" s="2" t="n">
        <v>3171998282.88986</v>
      </c>
      <c r="AI21" s="2" t="n">
        <v>1153643983.75534</v>
      </c>
      <c r="AJ21" s="2" t="n">
        <v>1452416.60055832</v>
      </c>
      <c r="AK21" s="2" t="n">
        <v>722116.218101378</v>
      </c>
      <c r="AL21" s="2" t="n">
        <v>5275300.88719347</v>
      </c>
      <c r="AM21" s="2" t="n">
        <v>1231697.54830837</v>
      </c>
      <c r="AN21" s="2" t="n">
        <v>7316570.87611551</v>
      </c>
      <c r="AO21" s="2" t="n">
        <v>4195882.15880565</v>
      </c>
      <c r="AP21" s="2" t="n">
        <v>-462684.176253351</v>
      </c>
      <c r="AQ21" s="2" t="n">
        <v>223606.963332721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/>
    </row>
    <row r="22">
      <c r="A22" t="str">
        <f>N22</f>
      </c>
      <c r="B22" t="str">
        <f>O22</f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60</v>
      </c>
      <c r="O1" t="s">
        <v>61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62</v>
      </c>
      <c r="O2" t="s">
        <v>63</v>
      </c>
      <c r="P2" s="3"/>
      <c r="Q2" s="3"/>
      <c r="R2" s="3"/>
      <c r="S2" s="3"/>
      <c r="T2" s="3"/>
      <c r="U2" s="3"/>
      <c r="V2" s="3"/>
      <c r="W2" s="3"/>
      <c r="X2" s="3"/>
      <c r="Y2" s="3"/>
      <c r="Z2" s="3" t="n">
        <v>8265639486</v>
      </c>
      <c r="AA2" s="3" t="n">
        <v>11222966166</v>
      </c>
      <c r="AB2" s="3" t="n">
        <v>11120140626</v>
      </c>
      <c r="AC2" s="3" t="n">
        <v>10540513074</v>
      </c>
      <c r="AD2" s="3" t="n">
        <v>12818877326.5156</v>
      </c>
      <c r="AE2" s="3" t="n">
        <v>11598110708.5245</v>
      </c>
      <c r="AF2" s="3" t="n">
        <v>14102583252.3517</v>
      </c>
      <c r="AG2" s="3" t="n">
        <v>14500076462.1738</v>
      </c>
      <c r="AH2" s="3" t="n">
        <v>16553847794.1065</v>
      </c>
      <c r="AI2" s="3" t="n">
        <v>18661733716.402</v>
      </c>
      <c r="AJ2" s="3" t="n">
        <v>13967338487.0003</v>
      </c>
      <c r="AK2" s="3" t="n">
        <v>24577714669.5493</v>
      </c>
      <c r="AL2" s="3" t="n">
        <v>19844126584.3259</v>
      </c>
      <c r="AM2" s="3" t="n">
        <v>19321922682.4328</v>
      </c>
      <c r="AN2" s="3" t="n">
        <v>19853932889.6631</v>
      </c>
      <c r="AO2" s="3" t="n">
        <v>17542827513.9945</v>
      </c>
      <c r="AP2" s="3" t="n">
        <v>20149476609.3658</v>
      </c>
      <c r="AQ2" s="3" t="n">
        <v>21828433698.5253</v>
      </c>
      <c r="AR2" s="3" t="n">
        <v>23361267665.8085</v>
      </c>
      <c r="AS2" s="3" t="n">
        <v>25212313739.8772</v>
      </c>
      <c r="AT2" s="3" t="n">
        <v>32014124074.1493</v>
      </c>
      <c r="AU2" s="3" t="n">
        <v>24085635254.2797</v>
      </c>
      <c r="AV2" s="3" t="n">
        <v>25630831552.3427</v>
      </c>
      <c r="AW2" s="3" t="n">
        <v>17760662762.3544</v>
      </c>
      <c r="AX2" s="3"/>
    </row>
    <row r="3">
      <c r="N3" t="s">
        <v>62</v>
      </c>
      <c r="O3" t="s">
        <v>64</v>
      </c>
      <c r="P3" s="3"/>
      <c r="Q3" s="3"/>
      <c r="R3" s="3"/>
      <c r="S3" s="3"/>
      <c r="T3" s="3"/>
      <c r="U3" s="3"/>
      <c r="V3" s="3"/>
      <c r="W3" s="3"/>
      <c r="X3" s="3"/>
      <c r="Y3" s="3"/>
      <c r="Z3" s="3" t="n">
        <v>128306121</v>
      </c>
      <c r="AA3" s="3" t="n">
        <v>146068198</v>
      </c>
      <c r="AB3" s="3" t="n">
        <v>199804095.9004</v>
      </c>
      <c r="AC3" s="3" t="n">
        <v>252967277.01</v>
      </c>
      <c r="AD3" s="3" t="n">
        <v>256300483.3297</v>
      </c>
      <c r="AE3" s="3" t="n">
        <v>329764593.6109</v>
      </c>
      <c r="AF3" s="3" t="n">
        <v>353801647.9729</v>
      </c>
      <c r="AG3" s="3" t="n">
        <v>347617661.2713</v>
      </c>
      <c r="AH3" s="3" t="n">
        <v>429847100.4329</v>
      </c>
      <c r="AI3" s="3" t="n">
        <v>450976954.2315</v>
      </c>
      <c r="AJ3" s="3" t="n">
        <v>520575140.2767</v>
      </c>
      <c r="AK3" s="3" t="n">
        <v>601220689.2413</v>
      </c>
      <c r="AL3" s="3" t="n">
        <v>570171648.0302</v>
      </c>
      <c r="AM3" s="3" t="n">
        <v>603292186.9749</v>
      </c>
      <c r="AN3" s="3" t="n">
        <v>734616182.8559</v>
      </c>
      <c r="AO3" s="3" t="n">
        <v>756785456.2461</v>
      </c>
      <c r="AP3" s="3" t="n">
        <v>789486829.6154</v>
      </c>
      <c r="AQ3" s="3" t="n">
        <v>805332404.5743</v>
      </c>
      <c r="AR3" s="3" t="n">
        <v>1053187865.5391</v>
      </c>
      <c r="AS3" s="3" t="n">
        <v>979219338.8192</v>
      </c>
      <c r="AT3" s="3" t="n">
        <v>696309278.4826</v>
      </c>
      <c r="AU3" s="3" t="n">
        <v>817030689.018</v>
      </c>
      <c r="AV3" s="3" t="n">
        <v>997392353.2473</v>
      </c>
      <c r="AW3" s="3" t="n">
        <v>108655578.0499</v>
      </c>
      <c r="AX3" s="3"/>
    </row>
    <row r="4">
      <c r="N4" t="s">
        <v>65</v>
      </c>
      <c r="O4" t="s">
        <v>66</v>
      </c>
      <c r="P4" s="3"/>
      <c r="Q4" s="3"/>
      <c r="R4" s="3"/>
      <c r="S4" s="3"/>
      <c r="T4" s="3"/>
      <c r="U4" s="3"/>
      <c r="V4" s="3"/>
      <c r="W4" s="3"/>
      <c r="X4" s="3"/>
      <c r="Y4" s="3"/>
      <c r="Z4" s="3" t="n">
        <v>6338932</v>
      </c>
      <c r="AA4" s="3" t="n">
        <v>3668769</v>
      </c>
      <c r="AB4" s="3" t="n">
        <v>3036643</v>
      </c>
      <c r="AC4" s="3" t="n">
        <v>1170677</v>
      </c>
      <c r="AD4" s="3" t="n">
        <v>3702</v>
      </c>
      <c r="AE4" s="3"/>
      <c r="AF4" s="3"/>
      <c r="AG4" s="3"/>
      <c r="AH4" s="3"/>
      <c r="AI4" s="3"/>
      <c r="AJ4" s="3" t="n">
        <v>56409823.1518</v>
      </c>
      <c r="AK4" s="3" t="n">
        <v>250065008.9206</v>
      </c>
      <c r="AL4" s="3" t="n">
        <v>381304486.5243</v>
      </c>
      <c r="AM4" s="3" t="n">
        <v>480540808.8799</v>
      </c>
      <c r="AN4" s="3" t="n">
        <v>643651442.0328</v>
      </c>
      <c r="AO4" s="3" t="n">
        <v>718208530.6321</v>
      </c>
      <c r="AP4" s="3" t="n">
        <v>667404355.4719</v>
      </c>
      <c r="AQ4" s="3" t="n">
        <v>629344893.2809</v>
      </c>
      <c r="AR4" s="3" t="n">
        <v>829836926.9361</v>
      </c>
      <c r="AS4" s="3" t="n">
        <v>701016324.3303</v>
      </c>
      <c r="AT4" s="3" t="n">
        <v>577597002.7029</v>
      </c>
      <c r="AU4" s="3" t="n">
        <v>570758528.3878</v>
      </c>
      <c r="AV4" s="3" t="n">
        <v>625095019.9544</v>
      </c>
      <c r="AW4" s="3" t="n">
        <v>142246961.3464</v>
      </c>
      <c r="AX4" s="3"/>
    </row>
    <row r="5">
      <c r="N5" t="s">
        <v>65</v>
      </c>
      <c r="O5" t="s">
        <v>67</v>
      </c>
      <c r="P5" s="3"/>
      <c r="Q5" s="3"/>
      <c r="R5" s="3"/>
      <c r="S5" s="3"/>
      <c r="T5" s="3"/>
      <c r="U5" s="3"/>
      <c r="V5" s="3"/>
      <c r="W5" s="3"/>
      <c r="X5" s="3"/>
      <c r="Y5" s="3"/>
      <c r="Z5" s="3" t="n">
        <v>32523679</v>
      </c>
      <c r="AA5" s="3" t="n">
        <v>56035838</v>
      </c>
      <c r="AB5" s="3" t="n">
        <v>118921417</v>
      </c>
      <c r="AC5" s="3" t="n">
        <v>119266440</v>
      </c>
      <c r="AD5" s="3" t="n">
        <v>134696725</v>
      </c>
      <c r="AE5" s="3" t="n">
        <v>109713900.0935</v>
      </c>
      <c r="AF5" s="3" t="n">
        <v>133357334.7812</v>
      </c>
      <c r="AG5" s="3" t="n">
        <v>212214642.033</v>
      </c>
      <c r="AH5" s="3" t="n">
        <v>170544365.131</v>
      </c>
      <c r="AI5" s="3" t="n">
        <v>195375550.9643</v>
      </c>
      <c r="AJ5" s="3" t="n">
        <v>131941268.3299</v>
      </c>
      <c r="AK5" s="3" t="n">
        <v>94382657.1387</v>
      </c>
      <c r="AL5" s="3" t="n">
        <v>152329909.3883</v>
      </c>
      <c r="AM5" s="3" t="n">
        <v>56836161.9164</v>
      </c>
      <c r="AN5" s="3" t="n">
        <v>57855391.4834</v>
      </c>
      <c r="AO5" s="3" t="n">
        <v>33431187.7537</v>
      </c>
      <c r="AP5" s="3" t="n">
        <v>18375603.5163</v>
      </c>
      <c r="AQ5" s="3" t="n">
        <v>12853616.411</v>
      </c>
      <c r="AR5" s="3" t="n">
        <v>16425608.077</v>
      </c>
      <c r="AS5" s="3" t="n">
        <v>41579470.835</v>
      </c>
      <c r="AT5" s="3" t="n">
        <v>26540799.9291</v>
      </c>
      <c r="AU5" s="3" t="n">
        <v>24438506.002</v>
      </c>
      <c r="AV5" s="3" t="n">
        <v>13669433.5681</v>
      </c>
      <c r="AW5" s="3" t="n">
        <v>8297662.8575</v>
      </c>
      <c r="AX5" s="3"/>
    </row>
    <row r="6">
      <c r="N6" t="s">
        <v>65</v>
      </c>
      <c r="O6" t="s">
        <v>68</v>
      </c>
      <c r="P6" s="3"/>
      <c r="Q6" s="3"/>
      <c r="R6" s="3"/>
      <c r="S6" s="3"/>
      <c r="T6" s="3"/>
      <c r="U6" s="3"/>
      <c r="V6" s="3"/>
      <c r="W6" s="3"/>
      <c r="X6" s="3"/>
      <c r="Y6" s="3"/>
      <c r="Z6" s="3" t="n">
        <v>124083067</v>
      </c>
      <c r="AA6" s="3" t="n">
        <v>102877275</v>
      </c>
      <c r="AB6" s="3" t="n">
        <v>131319695</v>
      </c>
      <c r="AC6" s="3" t="n">
        <v>303568109.1104</v>
      </c>
      <c r="AD6" s="3" t="n">
        <v>341229471</v>
      </c>
      <c r="AE6" s="3" t="n">
        <v>496105422.2316</v>
      </c>
      <c r="AF6" s="3" t="n">
        <v>779178032.1475</v>
      </c>
      <c r="AG6" s="3" t="n">
        <v>609435905.6012</v>
      </c>
      <c r="AH6" s="3" t="n">
        <v>635615279.8952</v>
      </c>
      <c r="AI6" s="3" t="n">
        <v>599581960.0733</v>
      </c>
      <c r="AJ6" s="3" t="n">
        <v>874308123.0461</v>
      </c>
      <c r="AK6" s="3" t="n">
        <v>904116064.0669</v>
      </c>
      <c r="AL6" s="3" t="n">
        <v>793595992.8994</v>
      </c>
      <c r="AM6" s="3" t="n">
        <v>719807686.7205</v>
      </c>
      <c r="AN6" s="3" t="n">
        <v>830181982.2714</v>
      </c>
      <c r="AO6" s="3" t="n">
        <v>537231108.3566</v>
      </c>
      <c r="AP6" s="3" t="n">
        <v>707789483.891</v>
      </c>
      <c r="AQ6" s="3" t="n">
        <v>1130270922.0799</v>
      </c>
      <c r="AR6" s="3" t="n">
        <v>1700609509.1899</v>
      </c>
      <c r="AS6" s="3" t="n">
        <v>1383347471.8993</v>
      </c>
      <c r="AT6" s="3" t="n">
        <v>1561385244.7797</v>
      </c>
      <c r="AU6" s="3" t="n">
        <v>3919265108.5473</v>
      </c>
      <c r="AV6" s="3" t="n">
        <v>5235460904.853</v>
      </c>
      <c r="AW6" s="3" t="n">
        <v>2159652686.9528</v>
      </c>
      <c r="AX6" s="3"/>
    </row>
    <row r="7">
      <c r="N7" t="s">
        <v>65</v>
      </c>
      <c r="O7" t="s">
        <v>69</v>
      </c>
      <c r="P7" s="3"/>
      <c r="Q7" s="3"/>
      <c r="R7" s="3"/>
      <c r="S7" s="3"/>
      <c r="T7" s="3"/>
      <c r="U7" s="3"/>
      <c r="V7" s="3"/>
      <c r="W7" s="3"/>
      <c r="X7" s="3"/>
      <c r="Y7" s="3"/>
      <c r="Z7" s="3" t="n">
        <v>792136941</v>
      </c>
      <c r="AA7" s="3" t="n">
        <v>871079231</v>
      </c>
      <c r="AB7" s="3" t="n">
        <v>1120969379.0298</v>
      </c>
      <c r="AC7" s="3" t="n">
        <v>1464312729.9302</v>
      </c>
      <c r="AD7" s="3" t="n">
        <v>1289854915.3183</v>
      </c>
      <c r="AE7" s="3" t="n">
        <v>1508419219.6701</v>
      </c>
      <c r="AF7" s="3" t="n">
        <v>1450200011.2365</v>
      </c>
      <c r="AG7" s="3" t="n">
        <v>1582425417.3198</v>
      </c>
      <c r="AH7" s="3" t="n">
        <v>1563229550.5037</v>
      </c>
      <c r="AI7" s="3" t="n">
        <v>1593823433.7213</v>
      </c>
      <c r="AJ7" s="3" t="n">
        <v>2011188756.3825</v>
      </c>
      <c r="AK7" s="3" t="n">
        <v>1961892673.1586</v>
      </c>
      <c r="AL7" s="3" t="n">
        <v>2081826812.5887</v>
      </c>
      <c r="AM7" s="3" t="n">
        <v>1867039154.4264</v>
      </c>
      <c r="AN7" s="3" t="n">
        <v>1706797661.9929</v>
      </c>
      <c r="AO7" s="3" t="n">
        <v>1888932509.5129</v>
      </c>
      <c r="AP7" s="3" t="n">
        <v>2320080315.9824</v>
      </c>
      <c r="AQ7" s="3" t="n">
        <v>2801513021.4291</v>
      </c>
      <c r="AR7" s="3" t="n">
        <v>4348403730.0673</v>
      </c>
      <c r="AS7" s="3" t="n">
        <v>4988325311.376</v>
      </c>
      <c r="AT7" s="3" t="n">
        <v>5207346306.2631</v>
      </c>
      <c r="AU7" s="3" t="n">
        <v>2544016155.3789</v>
      </c>
      <c r="AV7" s="3" t="n">
        <v>1881025237.1541</v>
      </c>
      <c r="AW7" s="3" t="n">
        <v>533057615.5018</v>
      </c>
      <c r="AX7" s="3"/>
    </row>
    <row r="8">
      <c r="N8" t="s">
        <v>65</v>
      </c>
      <c r="O8" t="s">
        <v>70</v>
      </c>
      <c r="P8" s="3"/>
      <c r="Q8" s="3"/>
      <c r="R8" s="3"/>
      <c r="S8" s="3"/>
      <c r="T8" s="3"/>
      <c r="U8" s="3"/>
      <c r="V8" s="3"/>
      <c r="W8" s="3"/>
      <c r="X8" s="3"/>
      <c r="Y8" s="3"/>
      <c r="Z8" s="3" t="n">
        <v>6793537</v>
      </c>
      <c r="AA8" s="3" t="n">
        <v>1631816</v>
      </c>
      <c r="AB8" s="3" t="n">
        <v>1359533</v>
      </c>
      <c r="AC8" s="3" t="n">
        <v>-9159299</v>
      </c>
      <c r="AD8" s="3" t="n">
        <v>1859084</v>
      </c>
      <c r="AE8" s="3" t="n">
        <v>230117</v>
      </c>
      <c r="AF8" s="3" t="n">
        <v>83603</v>
      </c>
      <c r="AG8" s="3" t="n">
        <v>724868.71</v>
      </c>
      <c r="AH8" s="3" t="n">
        <v>1403.64</v>
      </c>
      <c r="AI8" s="3" t="n">
        <v>2900</v>
      </c>
      <c r="AJ8" s="3" t="n">
        <v>428334.8573</v>
      </c>
      <c r="AK8" s="3" t="n">
        <v>179501.4579</v>
      </c>
      <c r="AL8" s="3" t="n">
        <v>162102.161</v>
      </c>
      <c r="AM8" s="3" t="n">
        <v>1839845.91</v>
      </c>
      <c r="AN8" s="3" t="n">
        <v>390822.77</v>
      </c>
      <c r="AO8" s="3" t="n">
        <v>792766.4127</v>
      </c>
      <c r="AP8" s="3" t="n">
        <v>46025.9219</v>
      </c>
      <c r="AQ8" s="3" t="n">
        <v>168808.7998</v>
      </c>
      <c r="AR8" s="3"/>
      <c r="AS8" s="3"/>
      <c r="AT8" s="3"/>
      <c r="AU8" s="3"/>
      <c r="AV8" s="3"/>
      <c r="AW8" s="3"/>
      <c r="AX8" s="3"/>
    </row>
    <row r="9">
      <c r="N9"/>
      <c r="O9"/>
      <c r="P9" s="3" t="n">
        <v>10680657493</v>
      </c>
      <c r="Q9" s="3" t="n">
        <v>9512770712</v>
      </c>
      <c r="R9" s="3" t="n">
        <v>8600082026</v>
      </c>
      <c r="S9" s="3" t="n">
        <v>9502770472</v>
      </c>
      <c r="T9" s="3" t="n">
        <v>7389026646</v>
      </c>
      <c r="U9" s="3" t="n">
        <v>9654356740</v>
      </c>
      <c r="V9" s="3" t="n">
        <v>7969628348</v>
      </c>
      <c r="W9" s="3" t="n">
        <v>8340521642</v>
      </c>
      <c r="X9" s="3" t="n">
        <v>9369233233</v>
      </c>
      <c r="Y9" s="3" t="n">
        <v>8320132027</v>
      </c>
      <c r="Z9" s="3" t="n">
        <v>0</v>
      </c>
      <c r="AA9" s="3" t="n">
        <v>0</v>
      </c>
      <c r="AB9" s="3"/>
      <c r="AC9" s="3"/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/>
      <c r="AS9" s="3" t="n">
        <v>0</v>
      </c>
      <c r="AT9" s="3" t="n">
        <v>0</v>
      </c>
      <c r="AU9" s="3"/>
      <c r="AV9" s="3"/>
      <c r="AW9" s="3" t="n">
        <v>0</v>
      </c>
      <c r="AX9" s="3"/>
    </row>
    <row r="13">
      <c r="N13" t="s">
        <v>60</v>
      </c>
      <c r="O13" t="s">
        <v>61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62</v>
      </c>
      <c r="O14" t="s">
        <v>63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 t="n">
        <v>13355042098.0888</v>
      </c>
      <c r="AA14" s="3" t="n">
        <v>17703972567.6221</v>
      </c>
      <c r="AB14" s="3" t="n">
        <v>17269198532.8256</v>
      </c>
      <c r="AC14" s="3" t="n">
        <v>16062037899.8343</v>
      </c>
      <c r="AD14" s="3" t="n">
        <v>19067815040.1498</v>
      </c>
      <c r="AE14" s="3" t="n">
        <v>16743667106.5822</v>
      </c>
      <c r="AF14" s="3" t="n">
        <v>19717312180.0458</v>
      </c>
      <c r="AG14" s="3" t="n">
        <v>19731949737.8204</v>
      </c>
      <c r="AH14" s="3" t="n">
        <v>22066540191.072</v>
      </c>
      <c r="AI14" s="3" t="n">
        <v>24626135684.2953</v>
      </c>
      <c r="AJ14" s="3" t="n">
        <v>18272459328.6626</v>
      </c>
      <c r="AK14" s="3" t="n">
        <v>31518040803.6684</v>
      </c>
      <c r="AL14" s="3" t="n">
        <v>24989708602.8736</v>
      </c>
      <c r="AM14" s="3" t="n">
        <v>23894821980.9196</v>
      </c>
      <c r="AN14" s="3" t="n">
        <v>24086760783.3636</v>
      </c>
      <c r="AO14" s="3" t="n">
        <v>21041701781.2872</v>
      </c>
      <c r="AP14" s="3" t="n">
        <v>23969616387.7724</v>
      </c>
      <c r="AQ14" s="3" t="n">
        <v>25511412130.1742</v>
      </c>
      <c r="AR14" s="3" t="n">
        <v>26676500152.8106</v>
      </c>
      <c r="AS14" s="3" t="n">
        <v>28237163552.2732</v>
      </c>
      <c r="AT14" s="3" t="n">
        <v>35382996725.0986</v>
      </c>
      <c r="AU14" s="3" t="n">
        <v>25754470993.2726</v>
      </c>
      <c r="AV14" s="3" t="n">
        <v>25630831552.3427</v>
      </c>
      <c r="AW14" s="3" t="n">
        <v>16940091360.4308</v>
      </c>
      <c r="AX14" s="3"/>
    </row>
    <row r="15">
      <c r="N15" t="s">
        <v>62</v>
      </c>
      <c r="O15" t="s">
        <v>64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 t="n">
        <v>207308055.269019</v>
      </c>
      <c r="AA15" s="3" t="n">
        <v>230419243.196887</v>
      </c>
      <c r="AB15" s="3" t="n">
        <v>310288935.70898</v>
      </c>
      <c r="AC15" s="3" t="n">
        <v>385481234.378905</v>
      </c>
      <c r="AD15" s="3" t="n">
        <v>381241670.885084</v>
      </c>
      <c r="AE15" s="3" t="n">
        <v>476066207.481538</v>
      </c>
      <c r="AF15" s="3" t="n">
        <v>494662390.433542</v>
      </c>
      <c r="AG15" s="3" t="n">
        <v>473044003.462838</v>
      </c>
      <c r="AH15" s="3" t="n">
        <v>572992964.275973</v>
      </c>
      <c r="AI15" s="3" t="n">
        <v>595111892.290808</v>
      </c>
      <c r="AJ15" s="3" t="n">
        <v>681030826.815864</v>
      </c>
      <c r="AK15" s="3" t="n">
        <v>770995125.881019</v>
      </c>
      <c r="AL15" s="3" t="n">
        <v>718017156.227433</v>
      </c>
      <c r="AM15" s="3" t="n">
        <v>746072719.944755</v>
      </c>
      <c r="AN15" s="3" t="n">
        <v>891235220.869027</v>
      </c>
      <c r="AO15" s="3" t="n">
        <v>907724474.292567</v>
      </c>
      <c r="AP15" s="3" t="n">
        <v>939165657.547837</v>
      </c>
      <c r="AQ15" s="3" t="n">
        <v>941211227.458212</v>
      </c>
      <c r="AR15" s="3" t="n">
        <v>1202647333.09453</v>
      </c>
      <c r="AS15" s="3" t="n">
        <v>1096701274.98268</v>
      </c>
      <c r="AT15" s="3" t="n">
        <v>769582477.507166</v>
      </c>
      <c r="AU15" s="3" t="n">
        <v>873640780.439397</v>
      </c>
      <c r="AV15" s="3" t="n">
        <v>997392353.2473</v>
      </c>
      <c r="AW15" s="3" t="n">
        <v>103635514.260602</v>
      </c>
      <c r="AX15" s="3"/>
    </row>
    <row r="16">
      <c r="N16" t="s">
        <v>65</v>
      </c>
      <c r="O16" t="s">
        <v>66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 t="n">
        <v>10242002.9158434</v>
      </c>
      <c r="AA16" s="3" t="n">
        <v>5787399.22870959</v>
      </c>
      <c r="AB16" s="3" t="n">
        <v>4715802.8485453</v>
      </c>
      <c r="AC16" s="3" t="n">
        <v>1783922.49129184</v>
      </c>
      <c r="AD16" s="3" t="n">
        <v>5506.64847479447</v>
      </c>
      <c r="AE16" s="3"/>
      <c r="AF16" s="3"/>
      <c r="AG16" s="3"/>
      <c r="AH16" s="3"/>
      <c r="AI16" s="3"/>
      <c r="AJ16" s="3" t="n">
        <v>73796894.1067516</v>
      </c>
      <c r="AK16" s="3" t="n">
        <v>320679089.195143</v>
      </c>
      <c r="AL16" s="3" t="n">
        <v>480176739.788433</v>
      </c>
      <c r="AM16" s="3" t="n">
        <v>594269901.162164</v>
      </c>
      <c r="AN16" s="3" t="n">
        <v>780876937.494984</v>
      </c>
      <c r="AO16" s="3" t="n">
        <v>861453474.719599</v>
      </c>
      <c r="AP16" s="3" t="n">
        <v>793937564.053356</v>
      </c>
      <c r="AQ16" s="3" t="n">
        <v>735530417.173004</v>
      </c>
      <c r="AR16" s="3" t="n">
        <v>947600328.239834</v>
      </c>
      <c r="AS16" s="3" t="n">
        <v>785120826.55943</v>
      </c>
      <c r="AT16" s="3" t="n">
        <v>638378011.146836</v>
      </c>
      <c r="AU16" s="3" t="n">
        <v>610305014.102321</v>
      </c>
      <c r="AV16" s="3" t="n">
        <v>625095019.9544</v>
      </c>
      <c r="AW16" s="3" t="n">
        <v>135674921.211795</v>
      </c>
      <c r="AX16" s="3"/>
    </row>
    <row r="17">
      <c r="N17" t="s">
        <v>65</v>
      </c>
      <c r="O17" t="s">
        <v>67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 t="n">
        <v>52549485.4893465</v>
      </c>
      <c r="AA17" s="3" t="n">
        <v>88395253.4545771</v>
      </c>
      <c r="AB17" s="3" t="n">
        <v>184680898.295138</v>
      </c>
      <c r="AC17" s="3" t="n">
        <v>181742773.431364</v>
      </c>
      <c r="AD17" s="3" t="n">
        <v>200358594.079163</v>
      </c>
      <c r="AE17" s="3" t="n">
        <v>158388988.197896</v>
      </c>
      <c r="AF17" s="3" t="n">
        <v>186451528.370968</v>
      </c>
      <c r="AG17" s="3" t="n">
        <v>288785280.625819</v>
      </c>
      <c r="AH17" s="3" t="n">
        <v>227338328.486015</v>
      </c>
      <c r="AI17" s="3" t="n">
        <v>257818748.276966</v>
      </c>
      <c r="AJ17" s="3" t="n">
        <v>172609224.124849</v>
      </c>
      <c r="AK17" s="3" t="n">
        <v>121034704.766175</v>
      </c>
      <c r="AL17" s="3" t="n">
        <v>191829054.856085</v>
      </c>
      <c r="AM17" s="3" t="n">
        <v>70287517.1064552</v>
      </c>
      <c r="AN17" s="3" t="n">
        <v>70190071.7824051</v>
      </c>
      <c r="AO17" s="3" t="n">
        <v>40098956.8156224</v>
      </c>
      <c r="AP17" s="3" t="n">
        <v>21859434.6502669</v>
      </c>
      <c r="AQ17" s="3" t="n">
        <v>15022328.6816198</v>
      </c>
      <c r="AR17" s="3" t="n">
        <v>18756590.7229175</v>
      </c>
      <c r="AS17" s="3" t="n">
        <v>46567971.924285</v>
      </c>
      <c r="AT17" s="3" t="n">
        <v>29333710.1711035</v>
      </c>
      <c r="AU17" s="3" t="n">
        <v>26131791.3064215</v>
      </c>
      <c r="AV17" s="3" t="n">
        <v>13669433.5681</v>
      </c>
      <c r="AW17" s="3" t="n">
        <v>7914297.38658414</v>
      </c>
      <c r="AX17" s="3"/>
    </row>
    <row r="18">
      <c r="N18" t="s">
        <v>65</v>
      </c>
      <c r="O18" t="s">
        <v>68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 t="n">
        <v>200484740.019421</v>
      </c>
      <c r="AA18" s="3" t="n">
        <v>162286549.517493</v>
      </c>
      <c r="AB18" s="3" t="n">
        <v>203935000.509148</v>
      </c>
      <c r="AC18" s="3" t="n">
        <v>462588722.150498</v>
      </c>
      <c r="AD18" s="3" t="n">
        <v>507571784.450858</v>
      </c>
      <c r="AE18" s="3" t="n">
        <v>716204927.541433</v>
      </c>
      <c r="AF18" s="3" t="n">
        <v>1089395909.15899</v>
      </c>
      <c r="AG18" s="3" t="n">
        <v>829330706.573607</v>
      </c>
      <c r="AH18" s="3" t="n">
        <v>847285192.803355</v>
      </c>
      <c r="AI18" s="3" t="n">
        <v>791211948.847142</v>
      </c>
      <c r="AJ18" s="3" t="n">
        <v>1143794118.96892</v>
      </c>
      <c r="AK18" s="3" t="n">
        <v>1159422972.46285</v>
      </c>
      <c r="AL18" s="3" t="n">
        <v>999375433.667534</v>
      </c>
      <c r="AM18" s="3" t="n">
        <v>890163821.549787</v>
      </c>
      <c r="AN18" s="3" t="n">
        <v>1007175501.43634</v>
      </c>
      <c r="AO18" s="3" t="n">
        <v>644380545.875641</v>
      </c>
      <c r="AP18" s="3" t="n">
        <v>841979309.98768</v>
      </c>
      <c r="AQ18" s="3" t="n">
        <v>1320974638.40845</v>
      </c>
      <c r="AR18" s="3" t="n">
        <v>1941945551.9605</v>
      </c>
      <c r="AS18" s="3" t="n">
        <v>1549314720.444</v>
      </c>
      <c r="AT18" s="3" t="n">
        <v>1725691100.42488</v>
      </c>
      <c r="AU18" s="3" t="n">
        <v>4190821561.78925</v>
      </c>
      <c r="AV18" s="3" t="n">
        <v>5235460904.853</v>
      </c>
      <c r="AW18" s="3" t="n">
        <v>2059873232.95871</v>
      </c>
      <c r="AX18" s="3"/>
    </row>
    <row r="19">
      <c r="N19" t="s">
        <v>65</v>
      </c>
      <c r="O19" t="s">
        <v>69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 t="n">
        <v>1279879459.10593</v>
      </c>
      <c r="AA19" s="3" t="n">
        <v>1374107573.8577</v>
      </c>
      <c r="AB19" s="3" t="n">
        <v>1740827153.78817</v>
      </c>
      <c r="AC19" s="3" t="n">
        <v>2231375873.2831</v>
      </c>
      <c r="AD19" s="3" t="n">
        <v>1918632523.53962</v>
      </c>
      <c r="AE19" s="3" t="n">
        <v>2177636505.29421</v>
      </c>
      <c r="AF19" s="3" t="n">
        <v>2027575078.50824</v>
      </c>
      <c r="AG19" s="3" t="n">
        <v>2153391320.37395</v>
      </c>
      <c r="AH19" s="3" t="n">
        <v>2083809645.53403</v>
      </c>
      <c r="AI19" s="3" t="n">
        <v>2103218957.6863</v>
      </c>
      <c r="AJ19" s="3" t="n">
        <v>2631092873.38216</v>
      </c>
      <c r="AK19" s="3" t="n">
        <v>2515897598.9595</v>
      </c>
      <c r="AL19" s="3" t="n">
        <v>2621644504.59274</v>
      </c>
      <c r="AM19" s="3" t="n">
        <v>2308909364.74902</v>
      </c>
      <c r="AN19" s="3" t="n">
        <v>2070684293.0567</v>
      </c>
      <c r="AO19" s="3" t="n">
        <v>2265675502.90522</v>
      </c>
      <c r="AP19" s="3" t="n">
        <v>2759944401.58664</v>
      </c>
      <c r="AQ19" s="3" t="n">
        <v>3274195220.08837</v>
      </c>
      <c r="AR19" s="3" t="n">
        <v>4965492216.82007</v>
      </c>
      <c r="AS19" s="3" t="n">
        <v>5586800129.59232</v>
      </c>
      <c r="AT19" s="3" t="n">
        <v>5755319648.10934</v>
      </c>
      <c r="AU19" s="3" t="n">
        <v>2720284916.23366</v>
      </c>
      <c r="AV19" s="3" t="n">
        <v>1881025237.1541</v>
      </c>
      <c r="AW19" s="3" t="n">
        <v>508429489.811272</v>
      </c>
      <c r="AX19" s="3"/>
    </row>
    <row r="20">
      <c r="N20" t="s">
        <v>65</v>
      </c>
      <c r="O20" t="s">
        <v>70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 t="n">
        <v>10976521.8751187</v>
      </c>
      <c r="AA20" s="3" t="n">
        <v>2574152.43636107</v>
      </c>
      <c r="AB20" s="3" t="n">
        <v>2111308.30792139</v>
      </c>
      <c r="AC20" s="3" t="n">
        <v>-13957290.9441006</v>
      </c>
      <c r="AD20" s="3" t="n">
        <v>2765349.02029033</v>
      </c>
      <c r="AE20" s="3" t="n">
        <v>332209.490010597</v>
      </c>
      <c r="AF20" s="3" t="n">
        <v>116888.262291483</v>
      </c>
      <c r="AG20" s="3" t="n">
        <v>986413.622683368</v>
      </c>
      <c r="AH20" s="3" t="n">
        <v>1871.07425772173</v>
      </c>
      <c r="AI20" s="3" t="n">
        <v>3826.85738472886</v>
      </c>
      <c r="AJ20" s="3" t="n">
        <v>560359.532086036</v>
      </c>
      <c r="AK20" s="3" t="n">
        <v>230189.598604935</v>
      </c>
      <c r="AL20" s="3" t="n">
        <v>204135.251308351</v>
      </c>
      <c r="AM20" s="3" t="n">
        <v>2275280.3235127</v>
      </c>
      <c r="AN20" s="3" t="n">
        <v>474145.582237901</v>
      </c>
      <c r="AO20" s="3" t="n">
        <v>950881.744972249</v>
      </c>
      <c r="AP20" s="3" t="n">
        <v>54751.9775934914</v>
      </c>
      <c r="AQ20" s="3" t="n">
        <v>197290.878602473</v>
      </c>
      <c r="AR20" s="3"/>
      <c r="AS20" s="3"/>
      <c r="AT20" s="3"/>
      <c r="AU20" s="3"/>
      <c r="AV20" s="3"/>
      <c r="AW20" s="3"/>
      <c r="AX20" s="3"/>
    </row>
    <row r="21">
      <c r="N21"/>
      <c r="O21"/>
      <c r="P21" s="3" t="n">
        <v>21228143918.8223</v>
      </c>
      <c r="Q21" s="3" t="n">
        <v>18255763741.9323</v>
      </c>
      <c r="R21" s="3" t="n">
        <v>16101818741.1213</v>
      </c>
      <c r="S21" s="3" t="n">
        <v>17383554422.2538</v>
      </c>
      <c r="T21" s="3" t="n">
        <v>13228605702.3603</v>
      </c>
      <c r="U21" s="3" t="n">
        <v>16925701573.5089</v>
      </c>
      <c r="V21" s="3" t="n">
        <v>13714338594.7575</v>
      </c>
      <c r="W21" s="3" t="n">
        <v>14102066190.5562</v>
      </c>
      <c r="X21" s="3" t="n">
        <v>15646035550.2611</v>
      </c>
      <c r="Y21" s="3" t="n">
        <v>13723041606.5727</v>
      </c>
      <c r="Z21" s="3" t="n">
        <v>0</v>
      </c>
      <c r="AA21" s="3" t="n">
        <v>0</v>
      </c>
      <c r="AB21" s="3"/>
      <c r="AC21" s="3"/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/>
      <c r="AS21" s="3" t="n">
        <v>0</v>
      </c>
      <c r="AT21" s="3" t="n">
        <v>0</v>
      </c>
      <c r="AU21" s="3"/>
      <c r="AV21" s="3"/>
      <c r="AW21" s="3" t="n">
        <v>0</v>
      </c>
      <c r="AX21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60</v>
      </c>
      <c r="N1" t="s">
        <v>61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62</v>
      </c>
      <c r="N2" t="s">
        <v>63</v>
      </c>
      <c r="O2" s="4"/>
      <c r="P2" s="4"/>
      <c r="Q2" s="4"/>
      <c r="R2" s="4"/>
      <c r="S2" s="4"/>
      <c r="T2" s="4"/>
      <c r="U2" s="4"/>
      <c r="V2" s="4"/>
      <c r="W2" s="4"/>
      <c r="X2" s="4"/>
      <c r="Y2" s="4" t="n">
        <v>8265639486</v>
      </c>
      <c r="Z2" s="4" t="n">
        <v>11222966166</v>
      </c>
      <c r="AA2" s="4" t="n">
        <v>11120140626</v>
      </c>
      <c r="AB2" s="4" t="n">
        <v>10540513074</v>
      </c>
      <c r="AC2" s="4" t="n">
        <v>12818877326.5156</v>
      </c>
      <c r="AD2" s="4" t="n">
        <v>11598110708.5245</v>
      </c>
      <c r="AE2" s="4" t="n">
        <v>14102583252.3517</v>
      </c>
      <c r="AF2" s="4" t="n">
        <v>14500076462.1738</v>
      </c>
      <c r="AG2" s="4" t="n">
        <v>16553847794.1065</v>
      </c>
      <c r="AH2" s="4" t="n">
        <v>18661733716.402</v>
      </c>
      <c r="AI2" s="4" t="n">
        <v>13967338487.0003</v>
      </c>
      <c r="AJ2" s="4" t="n">
        <v>24577714669.5493</v>
      </c>
      <c r="AK2" s="4" t="n">
        <v>19844126584.3259</v>
      </c>
      <c r="AL2" s="4" t="n">
        <v>19321922682.4328</v>
      </c>
      <c r="AM2" s="4" t="n">
        <v>19853932889.6631</v>
      </c>
      <c r="AN2" s="4" t="n">
        <v>17542827513.9945</v>
      </c>
      <c r="AO2" s="4" t="n">
        <v>20149476609.3658</v>
      </c>
      <c r="AP2" s="4" t="n">
        <v>21828433698.5253</v>
      </c>
      <c r="AQ2" s="4" t="n">
        <v>23361267665.8085</v>
      </c>
      <c r="AR2" s="4" t="n">
        <v>25212313739.8772</v>
      </c>
      <c r="AS2" s="4" t="n">
        <v>32014124074.1493</v>
      </c>
      <c r="AT2" s="4" t="n">
        <v>24085635254.2797</v>
      </c>
      <c r="AU2" s="4" t="n">
        <v>25630831552.3427</v>
      </c>
      <c r="AV2" s="4" t="n">
        <v>17760662762.3544</v>
      </c>
      <c r="AW2" s="4"/>
    </row>
    <row r="3">
      <c r="M3" t="s">
        <v>62</v>
      </c>
      <c r="N3" t="s">
        <v>64</v>
      </c>
      <c r="O3" s="4"/>
      <c r="P3" s="4"/>
      <c r="Q3" s="4"/>
      <c r="R3" s="4"/>
      <c r="S3" s="4"/>
      <c r="T3" s="4"/>
      <c r="U3" s="4"/>
      <c r="V3" s="4"/>
      <c r="W3" s="4"/>
      <c r="X3" s="4"/>
      <c r="Y3" s="4" t="n">
        <v>128306121</v>
      </c>
      <c r="Z3" s="4" t="n">
        <v>146068198</v>
      </c>
      <c r="AA3" s="4" t="n">
        <v>199804095.9004</v>
      </c>
      <c r="AB3" s="4" t="n">
        <v>252967277.01</v>
      </c>
      <c r="AC3" s="4" t="n">
        <v>256300483.3297</v>
      </c>
      <c r="AD3" s="4" t="n">
        <v>329764593.6109</v>
      </c>
      <c r="AE3" s="4" t="n">
        <v>353801647.9729</v>
      </c>
      <c r="AF3" s="4" t="n">
        <v>347617661.2713</v>
      </c>
      <c r="AG3" s="4" t="n">
        <v>429847100.4329</v>
      </c>
      <c r="AH3" s="4" t="n">
        <v>450976954.2315</v>
      </c>
      <c r="AI3" s="4" t="n">
        <v>520575140.2767</v>
      </c>
      <c r="AJ3" s="4" t="n">
        <v>601220689.2413</v>
      </c>
      <c r="AK3" s="4" t="n">
        <v>570171648.0302</v>
      </c>
      <c r="AL3" s="4" t="n">
        <v>603292186.9749</v>
      </c>
      <c r="AM3" s="4" t="n">
        <v>734616182.8559</v>
      </c>
      <c r="AN3" s="4" t="n">
        <v>756785456.2461</v>
      </c>
      <c r="AO3" s="4" t="n">
        <v>789486829.6154</v>
      </c>
      <c r="AP3" s="4" t="n">
        <v>805332404.5743</v>
      </c>
      <c r="AQ3" s="4" t="n">
        <v>1053187865.5391</v>
      </c>
      <c r="AR3" s="4" t="n">
        <v>979219338.8192</v>
      </c>
      <c r="AS3" s="4" t="n">
        <v>696309278.4826</v>
      </c>
      <c r="AT3" s="4" t="n">
        <v>817030689.018</v>
      </c>
      <c r="AU3" s="4" t="n">
        <v>997392353.2473</v>
      </c>
      <c r="AV3" s="4" t="n">
        <v>108655578.0499</v>
      </c>
      <c r="AW3" s="4"/>
    </row>
    <row r="4">
      <c r="M4" t="s">
        <v>65</v>
      </c>
      <c r="N4" t="s">
        <v>66</v>
      </c>
      <c r="O4" s="4"/>
      <c r="P4" s="4"/>
      <c r="Q4" s="4"/>
      <c r="R4" s="4"/>
      <c r="S4" s="4"/>
      <c r="T4" s="4"/>
      <c r="U4" s="4"/>
      <c r="V4" s="4"/>
      <c r="W4" s="4"/>
      <c r="X4" s="4"/>
      <c r="Y4" s="4" t="n">
        <v>6338932</v>
      </c>
      <c r="Z4" s="4" t="n">
        <v>3668769</v>
      </c>
      <c r="AA4" s="4" t="n">
        <v>3036643</v>
      </c>
      <c r="AB4" s="4" t="n">
        <v>1170677</v>
      </c>
      <c r="AC4" s="4" t="n">
        <v>3702</v>
      </c>
      <c r="AD4" s="4"/>
      <c r="AE4" s="4"/>
      <c r="AF4" s="4"/>
      <c r="AG4" s="4"/>
      <c r="AH4" s="4"/>
      <c r="AI4" s="4" t="n">
        <v>56409823.1518</v>
      </c>
      <c r="AJ4" s="4" t="n">
        <v>250065008.9206</v>
      </c>
      <c r="AK4" s="4" t="n">
        <v>381304486.5243</v>
      </c>
      <c r="AL4" s="4" t="n">
        <v>480540808.8799</v>
      </c>
      <c r="AM4" s="4" t="n">
        <v>643651442.0328</v>
      </c>
      <c r="AN4" s="4" t="n">
        <v>718208530.6321</v>
      </c>
      <c r="AO4" s="4" t="n">
        <v>667404355.4719</v>
      </c>
      <c r="AP4" s="4" t="n">
        <v>629344893.2809</v>
      </c>
      <c r="AQ4" s="4" t="n">
        <v>829836926.9361</v>
      </c>
      <c r="AR4" s="4" t="n">
        <v>701016324.3303</v>
      </c>
      <c r="AS4" s="4" t="n">
        <v>577597002.7029</v>
      </c>
      <c r="AT4" s="4" t="n">
        <v>570758528.3878</v>
      </c>
      <c r="AU4" s="4" t="n">
        <v>625095019.9544</v>
      </c>
      <c r="AV4" s="4" t="n">
        <v>142246961.3464</v>
      </c>
      <c r="AW4" s="4"/>
    </row>
    <row r="5">
      <c r="M5" t="s">
        <v>65</v>
      </c>
      <c r="N5" t="s">
        <v>67</v>
      </c>
      <c r="O5" s="4"/>
      <c r="P5" s="4"/>
      <c r="Q5" s="4"/>
      <c r="R5" s="4"/>
      <c r="S5" s="4"/>
      <c r="T5" s="4"/>
      <c r="U5" s="4"/>
      <c r="V5" s="4"/>
      <c r="W5" s="4"/>
      <c r="X5" s="4"/>
      <c r="Y5" s="4" t="n">
        <v>32523679</v>
      </c>
      <c r="Z5" s="4" t="n">
        <v>56035838</v>
      </c>
      <c r="AA5" s="4" t="n">
        <v>118921417</v>
      </c>
      <c r="AB5" s="4" t="n">
        <v>119266440</v>
      </c>
      <c r="AC5" s="4" t="n">
        <v>134696725</v>
      </c>
      <c r="AD5" s="4" t="n">
        <v>109713900.0935</v>
      </c>
      <c r="AE5" s="4" t="n">
        <v>133357334.7812</v>
      </c>
      <c r="AF5" s="4" t="n">
        <v>212214642.033</v>
      </c>
      <c r="AG5" s="4" t="n">
        <v>170544365.131</v>
      </c>
      <c r="AH5" s="4" t="n">
        <v>195375550.9643</v>
      </c>
      <c r="AI5" s="4" t="n">
        <v>131941268.3299</v>
      </c>
      <c r="AJ5" s="4" t="n">
        <v>94382657.1387</v>
      </c>
      <c r="AK5" s="4" t="n">
        <v>152329909.3883</v>
      </c>
      <c r="AL5" s="4" t="n">
        <v>56836161.9164</v>
      </c>
      <c r="AM5" s="4" t="n">
        <v>57855391.4834</v>
      </c>
      <c r="AN5" s="4" t="n">
        <v>33431187.7537</v>
      </c>
      <c r="AO5" s="4" t="n">
        <v>18375603.5163</v>
      </c>
      <c r="AP5" s="4" t="n">
        <v>12853616.411</v>
      </c>
      <c r="AQ5" s="4" t="n">
        <v>16425608.077</v>
      </c>
      <c r="AR5" s="4" t="n">
        <v>41579470.835</v>
      </c>
      <c r="AS5" s="4" t="n">
        <v>26540799.9291</v>
      </c>
      <c r="AT5" s="4" t="n">
        <v>24438506.002</v>
      </c>
      <c r="AU5" s="4" t="n">
        <v>13669433.5681</v>
      </c>
      <c r="AV5" s="4" t="n">
        <v>8297662.8575</v>
      </c>
      <c r="AW5" s="4"/>
    </row>
    <row r="6">
      <c r="M6" t="s">
        <v>65</v>
      </c>
      <c r="N6" t="s">
        <v>68</v>
      </c>
      <c r="O6" s="4"/>
      <c r="P6" s="4"/>
      <c r="Q6" s="4"/>
      <c r="R6" s="4"/>
      <c r="S6" s="4"/>
      <c r="T6" s="4"/>
      <c r="U6" s="4"/>
      <c r="V6" s="4"/>
      <c r="W6" s="4"/>
      <c r="X6" s="4"/>
      <c r="Y6" s="4" t="n">
        <v>124083067</v>
      </c>
      <c r="Z6" s="4" t="n">
        <v>102877275</v>
      </c>
      <c r="AA6" s="4" t="n">
        <v>131319695</v>
      </c>
      <c r="AB6" s="4" t="n">
        <v>303568109.1104</v>
      </c>
      <c r="AC6" s="4" t="n">
        <v>341229471</v>
      </c>
      <c r="AD6" s="4" t="n">
        <v>496105422.2316</v>
      </c>
      <c r="AE6" s="4" t="n">
        <v>779178032.1475</v>
      </c>
      <c r="AF6" s="4" t="n">
        <v>609435905.6012</v>
      </c>
      <c r="AG6" s="4" t="n">
        <v>635615279.8952</v>
      </c>
      <c r="AH6" s="4" t="n">
        <v>599581960.0733</v>
      </c>
      <c r="AI6" s="4" t="n">
        <v>874308123.0461</v>
      </c>
      <c r="AJ6" s="4" t="n">
        <v>904116064.0669</v>
      </c>
      <c r="AK6" s="4" t="n">
        <v>793595992.8994</v>
      </c>
      <c r="AL6" s="4" t="n">
        <v>719807686.7205</v>
      </c>
      <c r="AM6" s="4" t="n">
        <v>830181982.2714</v>
      </c>
      <c r="AN6" s="4" t="n">
        <v>537231108.3566</v>
      </c>
      <c r="AO6" s="4" t="n">
        <v>707789483.891</v>
      </c>
      <c r="AP6" s="4" t="n">
        <v>1130270922.0799</v>
      </c>
      <c r="AQ6" s="4" t="n">
        <v>1700609509.1899</v>
      </c>
      <c r="AR6" s="4" t="n">
        <v>1383347471.8993</v>
      </c>
      <c r="AS6" s="4" t="n">
        <v>1561385244.7797</v>
      </c>
      <c r="AT6" s="4" t="n">
        <v>3919265108.5473</v>
      </c>
      <c r="AU6" s="4" t="n">
        <v>5235460904.853</v>
      </c>
      <c r="AV6" s="4" t="n">
        <v>2159652686.9528</v>
      </c>
      <c r="AW6" s="4"/>
    </row>
    <row r="7">
      <c r="M7" t="s">
        <v>65</v>
      </c>
      <c r="N7" t="s">
        <v>69</v>
      </c>
      <c r="O7" s="4"/>
      <c r="P7" s="4"/>
      <c r="Q7" s="4"/>
      <c r="R7" s="4"/>
      <c r="S7" s="4"/>
      <c r="T7" s="4"/>
      <c r="U7" s="4"/>
      <c r="V7" s="4"/>
      <c r="W7" s="4"/>
      <c r="X7" s="4"/>
      <c r="Y7" s="4" t="n">
        <v>792136941</v>
      </c>
      <c r="Z7" s="4" t="n">
        <v>871079231</v>
      </c>
      <c r="AA7" s="4" t="n">
        <v>1120969379.0298</v>
      </c>
      <c r="AB7" s="4" t="n">
        <v>1464312729.9302</v>
      </c>
      <c r="AC7" s="4" t="n">
        <v>1289854915.3183</v>
      </c>
      <c r="AD7" s="4" t="n">
        <v>1508419219.6701</v>
      </c>
      <c r="AE7" s="4" t="n">
        <v>1450200011.2365</v>
      </c>
      <c r="AF7" s="4" t="n">
        <v>1582425417.3198</v>
      </c>
      <c r="AG7" s="4" t="n">
        <v>1563229550.5037</v>
      </c>
      <c r="AH7" s="4" t="n">
        <v>1593823433.7213</v>
      </c>
      <c r="AI7" s="4" t="n">
        <v>2011188756.3825</v>
      </c>
      <c r="AJ7" s="4" t="n">
        <v>1961892673.1586</v>
      </c>
      <c r="AK7" s="4" t="n">
        <v>2081826812.5887</v>
      </c>
      <c r="AL7" s="4" t="n">
        <v>1867039154.4264</v>
      </c>
      <c r="AM7" s="4" t="n">
        <v>1706797661.9929</v>
      </c>
      <c r="AN7" s="4" t="n">
        <v>1888932509.5129</v>
      </c>
      <c r="AO7" s="4" t="n">
        <v>2320080315.9824</v>
      </c>
      <c r="AP7" s="4" t="n">
        <v>2801513021.4291</v>
      </c>
      <c r="AQ7" s="4" t="n">
        <v>4348403730.0673</v>
      </c>
      <c r="AR7" s="4" t="n">
        <v>4988325311.376</v>
      </c>
      <c r="AS7" s="4" t="n">
        <v>5207346306.2631</v>
      </c>
      <c r="AT7" s="4" t="n">
        <v>2544016155.3789</v>
      </c>
      <c r="AU7" s="4" t="n">
        <v>1881025237.1541</v>
      </c>
      <c r="AV7" s="4" t="n">
        <v>533057615.5018</v>
      </c>
      <c r="AW7" s="4"/>
    </row>
    <row r="8">
      <c r="M8" t="s">
        <v>65</v>
      </c>
      <c r="N8" t="s">
        <v>70</v>
      </c>
      <c r="O8" s="4"/>
      <c r="P8" s="4"/>
      <c r="Q8" s="4"/>
      <c r="R8" s="4"/>
      <c r="S8" s="4"/>
      <c r="T8" s="4"/>
      <c r="U8" s="4"/>
      <c r="V8" s="4"/>
      <c r="W8" s="4"/>
      <c r="X8" s="4"/>
      <c r="Y8" s="4" t="n">
        <v>6793537</v>
      </c>
      <c r="Z8" s="4" t="n">
        <v>1631816</v>
      </c>
      <c r="AA8" s="4" t="n">
        <v>1359533</v>
      </c>
      <c r="AB8" s="4" t="n">
        <v>-9159299</v>
      </c>
      <c r="AC8" s="4" t="n">
        <v>1859084</v>
      </c>
      <c r="AD8" s="4" t="n">
        <v>230117</v>
      </c>
      <c r="AE8" s="4" t="n">
        <v>83603</v>
      </c>
      <c r="AF8" s="4" t="n">
        <v>724868.71</v>
      </c>
      <c r="AG8" s="4" t="n">
        <v>1403.64</v>
      </c>
      <c r="AH8" s="4" t="n">
        <v>2900</v>
      </c>
      <c r="AI8" s="4" t="n">
        <v>428334.8573</v>
      </c>
      <c r="AJ8" s="4" t="n">
        <v>179501.4579</v>
      </c>
      <c r="AK8" s="4" t="n">
        <v>162102.161</v>
      </c>
      <c r="AL8" s="4" t="n">
        <v>1839845.91</v>
      </c>
      <c r="AM8" s="4" t="n">
        <v>390822.77</v>
      </c>
      <c r="AN8" s="4" t="n">
        <v>792766.4127</v>
      </c>
      <c r="AO8" s="4" t="n">
        <v>46025.9219</v>
      </c>
      <c r="AP8" s="4" t="n">
        <v>168808.7998</v>
      </c>
      <c r="AQ8" s="4"/>
      <c r="AR8" s="4"/>
      <c r="AS8" s="4"/>
      <c r="AT8" s="4"/>
      <c r="AU8" s="4"/>
      <c r="AV8" s="4"/>
      <c r="AW8" s="4"/>
    </row>
    <row r="9">
      <c r="M9"/>
      <c r="N9"/>
      <c r="O9" s="4" t="n">
        <v>10680657493</v>
      </c>
      <c r="P9" s="4" t="n">
        <v>9512770712</v>
      </c>
      <c r="Q9" s="4" t="n">
        <v>8600082026</v>
      </c>
      <c r="R9" s="4" t="n">
        <v>9502770472</v>
      </c>
      <c r="S9" s="4" t="n">
        <v>7389026646</v>
      </c>
      <c r="T9" s="4" t="n">
        <v>9654356740</v>
      </c>
      <c r="U9" s="4" t="n">
        <v>7969628348</v>
      </c>
      <c r="V9" s="4" t="n">
        <v>8340521642</v>
      </c>
      <c r="W9" s="4" t="n">
        <v>9369233233</v>
      </c>
      <c r="X9" s="4" t="n">
        <v>8320132027</v>
      </c>
      <c r="Y9" s="4" t="n">
        <v>0</v>
      </c>
      <c r="Z9" s="4" t="n">
        <v>0</v>
      </c>
      <c r="AA9" s="4"/>
      <c r="AB9" s="4"/>
      <c r="AC9" s="4" t="n">
        <v>0</v>
      </c>
      <c r="AD9" s="4" t="n">
        <v>0</v>
      </c>
      <c r="AE9" s="4" t="n">
        <v>0</v>
      </c>
      <c r="AF9" s="4" t="n">
        <v>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/>
      <c r="AR9" s="4" t="n">
        <v>0</v>
      </c>
      <c r="AS9" s="4" t="n">
        <v>0</v>
      </c>
      <c r="AT9" s="4"/>
      <c r="AU9" s="4"/>
      <c r="AV9" s="4" t="n">
        <v>0</v>
      </c>
      <c r="AW9" s="4"/>
    </row>
    <row r="13">
      <c r="M13" t="s">
        <v>60</v>
      </c>
      <c r="N13" t="s">
        <v>61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62</v>
      </c>
      <c r="N14" t="s">
        <v>63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 t="n">
        <v>13355042098.0888</v>
      </c>
      <c r="Z14" s="4" t="n">
        <v>17703972567.6221</v>
      </c>
      <c r="AA14" s="4" t="n">
        <v>17269198532.8256</v>
      </c>
      <c r="AB14" s="4" t="n">
        <v>16062037899.8343</v>
      </c>
      <c r="AC14" s="4" t="n">
        <v>19067815040.1498</v>
      </c>
      <c r="AD14" s="4" t="n">
        <v>16743667106.5822</v>
      </c>
      <c r="AE14" s="4" t="n">
        <v>19717312180.0458</v>
      </c>
      <c r="AF14" s="4" t="n">
        <v>19731949737.8204</v>
      </c>
      <c r="AG14" s="4" t="n">
        <v>22066540191.072</v>
      </c>
      <c r="AH14" s="4" t="n">
        <v>24626135684.2953</v>
      </c>
      <c r="AI14" s="4" t="n">
        <v>18272459328.6626</v>
      </c>
      <c r="AJ14" s="4" t="n">
        <v>31518040803.6684</v>
      </c>
      <c r="AK14" s="4" t="n">
        <v>24989708602.8736</v>
      </c>
      <c r="AL14" s="4" t="n">
        <v>23894821980.9196</v>
      </c>
      <c r="AM14" s="4" t="n">
        <v>24086760783.3636</v>
      </c>
      <c r="AN14" s="4" t="n">
        <v>21041701781.2872</v>
      </c>
      <c r="AO14" s="4" t="n">
        <v>23969616387.7724</v>
      </c>
      <c r="AP14" s="4" t="n">
        <v>25511412130.1742</v>
      </c>
      <c r="AQ14" s="4" t="n">
        <v>26676500152.8106</v>
      </c>
      <c r="AR14" s="4" t="n">
        <v>28237163552.2732</v>
      </c>
      <c r="AS14" s="4" t="n">
        <v>35382996725.0986</v>
      </c>
      <c r="AT14" s="4" t="n">
        <v>25754470993.2726</v>
      </c>
      <c r="AU14" s="4" t="n">
        <v>25630831552.3427</v>
      </c>
      <c r="AV14" s="4" t="n">
        <v>16940091360.4308</v>
      </c>
      <c r="AW14" s="4"/>
    </row>
    <row r="15">
      <c r="M15" t="s">
        <v>62</v>
      </c>
      <c r="N15" t="s">
        <v>64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 t="n">
        <v>207308055.269019</v>
      </c>
      <c r="Z15" s="4" t="n">
        <v>230419243.196887</v>
      </c>
      <c r="AA15" s="4" t="n">
        <v>310288935.70898</v>
      </c>
      <c r="AB15" s="4" t="n">
        <v>385481234.378905</v>
      </c>
      <c r="AC15" s="4" t="n">
        <v>381241670.885084</v>
      </c>
      <c r="AD15" s="4" t="n">
        <v>476066207.481538</v>
      </c>
      <c r="AE15" s="4" t="n">
        <v>494662390.433542</v>
      </c>
      <c r="AF15" s="4" t="n">
        <v>473044003.462838</v>
      </c>
      <c r="AG15" s="4" t="n">
        <v>572992964.275973</v>
      </c>
      <c r="AH15" s="4" t="n">
        <v>595111892.290808</v>
      </c>
      <c r="AI15" s="4" t="n">
        <v>681030826.815864</v>
      </c>
      <c r="AJ15" s="4" t="n">
        <v>770995125.881019</v>
      </c>
      <c r="AK15" s="4" t="n">
        <v>718017156.227433</v>
      </c>
      <c r="AL15" s="4" t="n">
        <v>746072719.944755</v>
      </c>
      <c r="AM15" s="4" t="n">
        <v>891235220.869027</v>
      </c>
      <c r="AN15" s="4" t="n">
        <v>907724474.292567</v>
      </c>
      <c r="AO15" s="4" t="n">
        <v>939165657.547837</v>
      </c>
      <c r="AP15" s="4" t="n">
        <v>941211227.458212</v>
      </c>
      <c r="AQ15" s="4" t="n">
        <v>1202647333.09453</v>
      </c>
      <c r="AR15" s="4" t="n">
        <v>1096701274.98268</v>
      </c>
      <c r="AS15" s="4" t="n">
        <v>769582477.507166</v>
      </c>
      <c r="AT15" s="4" t="n">
        <v>873640780.439397</v>
      </c>
      <c r="AU15" s="4" t="n">
        <v>997392353.2473</v>
      </c>
      <c r="AV15" s="4" t="n">
        <v>103635514.260602</v>
      </c>
      <c r="AW15" s="4"/>
    </row>
    <row r="16">
      <c r="M16" t="s">
        <v>65</v>
      </c>
      <c r="N16" t="s">
        <v>66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 t="n">
        <v>10242002.9158434</v>
      </c>
      <c r="Z16" s="4" t="n">
        <v>5787399.22870959</v>
      </c>
      <c r="AA16" s="4" t="n">
        <v>4715802.8485453</v>
      </c>
      <c r="AB16" s="4" t="n">
        <v>1783922.49129184</v>
      </c>
      <c r="AC16" s="4" t="n">
        <v>5506.64847479447</v>
      </c>
      <c r="AD16" s="4"/>
      <c r="AE16" s="4"/>
      <c r="AF16" s="4"/>
      <c r="AG16" s="4"/>
      <c r="AH16" s="4"/>
      <c r="AI16" s="4" t="n">
        <v>73796894.1067516</v>
      </c>
      <c r="AJ16" s="4" t="n">
        <v>320679089.195143</v>
      </c>
      <c r="AK16" s="4" t="n">
        <v>480176739.788433</v>
      </c>
      <c r="AL16" s="4" t="n">
        <v>594269901.162164</v>
      </c>
      <c r="AM16" s="4" t="n">
        <v>780876937.494984</v>
      </c>
      <c r="AN16" s="4" t="n">
        <v>861453474.719599</v>
      </c>
      <c r="AO16" s="4" t="n">
        <v>793937564.053356</v>
      </c>
      <c r="AP16" s="4" t="n">
        <v>735530417.173004</v>
      </c>
      <c r="AQ16" s="4" t="n">
        <v>947600328.239834</v>
      </c>
      <c r="AR16" s="4" t="n">
        <v>785120826.55943</v>
      </c>
      <c r="AS16" s="4" t="n">
        <v>638378011.146836</v>
      </c>
      <c r="AT16" s="4" t="n">
        <v>610305014.102321</v>
      </c>
      <c r="AU16" s="4" t="n">
        <v>625095019.9544</v>
      </c>
      <c r="AV16" s="4" t="n">
        <v>135674921.211795</v>
      </c>
      <c r="AW16" s="4"/>
    </row>
    <row r="17">
      <c r="M17" t="s">
        <v>65</v>
      </c>
      <c r="N17" t="s">
        <v>67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 t="n">
        <v>52549485.4893465</v>
      </c>
      <c r="Z17" s="4" t="n">
        <v>88395253.4545771</v>
      </c>
      <c r="AA17" s="4" t="n">
        <v>184680898.295138</v>
      </c>
      <c r="AB17" s="4" t="n">
        <v>181742773.431364</v>
      </c>
      <c r="AC17" s="4" t="n">
        <v>200358594.079163</v>
      </c>
      <c r="AD17" s="4" t="n">
        <v>158388988.197896</v>
      </c>
      <c r="AE17" s="4" t="n">
        <v>186451528.370968</v>
      </c>
      <c r="AF17" s="4" t="n">
        <v>288785280.625819</v>
      </c>
      <c r="AG17" s="4" t="n">
        <v>227338328.486015</v>
      </c>
      <c r="AH17" s="4" t="n">
        <v>257818748.276966</v>
      </c>
      <c r="AI17" s="4" t="n">
        <v>172609224.124849</v>
      </c>
      <c r="AJ17" s="4" t="n">
        <v>121034704.766175</v>
      </c>
      <c r="AK17" s="4" t="n">
        <v>191829054.856085</v>
      </c>
      <c r="AL17" s="4" t="n">
        <v>70287517.1064552</v>
      </c>
      <c r="AM17" s="4" t="n">
        <v>70190071.7824051</v>
      </c>
      <c r="AN17" s="4" t="n">
        <v>40098956.8156224</v>
      </c>
      <c r="AO17" s="4" t="n">
        <v>21859434.6502669</v>
      </c>
      <c r="AP17" s="4" t="n">
        <v>15022328.6816198</v>
      </c>
      <c r="AQ17" s="4" t="n">
        <v>18756590.7229175</v>
      </c>
      <c r="AR17" s="4" t="n">
        <v>46567971.924285</v>
      </c>
      <c r="AS17" s="4" t="n">
        <v>29333710.1711035</v>
      </c>
      <c r="AT17" s="4" t="n">
        <v>26131791.3064215</v>
      </c>
      <c r="AU17" s="4" t="n">
        <v>13669433.5681</v>
      </c>
      <c r="AV17" s="4" t="n">
        <v>7914297.38658414</v>
      </c>
      <c r="AW17" s="4"/>
    </row>
    <row r="18">
      <c r="M18" t="s">
        <v>65</v>
      </c>
      <c r="N18" t="s">
        <v>68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 t="n">
        <v>200484740.019421</v>
      </c>
      <c r="Z18" s="4" t="n">
        <v>162286549.517493</v>
      </c>
      <c r="AA18" s="4" t="n">
        <v>203935000.509148</v>
      </c>
      <c r="AB18" s="4" t="n">
        <v>462588722.150498</v>
      </c>
      <c r="AC18" s="4" t="n">
        <v>507571784.450858</v>
      </c>
      <c r="AD18" s="4" t="n">
        <v>716204927.541433</v>
      </c>
      <c r="AE18" s="4" t="n">
        <v>1089395909.15899</v>
      </c>
      <c r="AF18" s="4" t="n">
        <v>829330706.573607</v>
      </c>
      <c r="AG18" s="4" t="n">
        <v>847285192.803355</v>
      </c>
      <c r="AH18" s="4" t="n">
        <v>791211948.847142</v>
      </c>
      <c r="AI18" s="4" t="n">
        <v>1143794118.96892</v>
      </c>
      <c r="AJ18" s="4" t="n">
        <v>1159422972.46285</v>
      </c>
      <c r="AK18" s="4" t="n">
        <v>999375433.667534</v>
      </c>
      <c r="AL18" s="4" t="n">
        <v>890163821.549787</v>
      </c>
      <c r="AM18" s="4" t="n">
        <v>1007175501.43634</v>
      </c>
      <c r="AN18" s="4" t="n">
        <v>644380545.875641</v>
      </c>
      <c r="AO18" s="4" t="n">
        <v>841979309.98768</v>
      </c>
      <c r="AP18" s="4" t="n">
        <v>1320974638.40845</v>
      </c>
      <c r="AQ18" s="4" t="n">
        <v>1941945551.9605</v>
      </c>
      <c r="AR18" s="4" t="n">
        <v>1549314720.444</v>
      </c>
      <c r="AS18" s="4" t="n">
        <v>1725691100.42488</v>
      </c>
      <c r="AT18" s="4" t="n">
        <v>4190821561.78925</v>
      </c>
      <c r="AU18" s="4" t="n">
        <v>5235460904.853</v>
      </c>
      <c r="AV18" s="4" t="n">
        <v>2059873232.95871</v>
      </c>
      <c r="AW18" s="4"/>
    </row>
    <row r="19">
      <c r="M19" t="s">
        <v>65</v>
      </c>
      <c r="N19" t="s">
        <v>69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 t="n">
        <v>1279879459.10593</v>
      </c>
      <c r="Z19" s="4" t="n">
        <v>1374107573.8577</v>
      </c>
      <c r="AA19" s="4" t="n">
        <v>1740827153.78817</v>
      </c>
      <c r="AB19" s="4" t="n">
        <v>2231375873.2831</v>
      </c>
      <c r="AC19" s="4" t="n">
        <v>1918632523.53962</v>
      </c>
      <c r="AD19" s="4" t="n">
        <v>2177636505.29421</v>
      </c>
      <c r="AE19" s="4" t="n">
        <v>2027575078.50824</v>
      </c>
      <c r="AF19" s="4" t="n">
        <v>2153391320.37395</v>
      </c>
      <c r="AG19" s="4" t="n">
        <v>2083809645.53403</v>
      </c>
      <c r="AH19" s="4" t="n">
        <v>2103218957.6863</v>
      </c>
      <c r="AI19" s="4" t="n">
        <v>2631092873.38216</v>
      </c>
      <c r="AJ19" s="4" t="n">
        <v>2515897598.9595</v>
      </c>
      <c r="AK19" s="4" t="n">
        <v>2621644504.59274</v>
      </c>
      <c r="AL19" s="4" t="n">
        <v>2308909364.74902</v>
      </c>
      <c r="AM19" s="4" t="n">
        <v>2070684293.0567</v>
      </c>
      <c r="AN19" s="4" t="n">
        <v>2265675502.90522</v>
      </c>
      <c r="AO19" s="4" t="n">
        <v>2759944401.58664</v>
      </c>
      <c r="AP19" s="4" t="n">
        <v>3274195220.08837</v>
      </c>
      <c r="AQ19" s="4" t="n">
        <v>4965492216.82007</v>
      </c>
      <c r="AR19" s="4" t="n">
        <v>5586800129.59232</v>
      </c>
      <c r="AS19" s="4" t="n">
        <v>5755319648.10934</v>
      </c>
      <c r="AT19" s="4" t="n">
        <v>2720284916.23366</v>
      </c>
      <c r="AU19" s="4" t="n">
        <v>1881025237.1541</v>
      </c>
      <c r="AV19" s="4" t="n">
        <v>508429489.811272</v>
      </c>
      <c r="AW19" s="4"/>
    </row>
    <row r="20">
      <c r="M20" t="s">
        <v>65</v>
      </c>
      <c r="N20" t="s">
        <v>70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 t="n">
        <v>10976521.8751187</v>
      </c>
      <c r="Z20" s="4" t="n">
        <v>2574152.43636107</v>
      </c>
      <c r="AA20" s="4" t="n">
        <v>2111308.30792139</v>
      </c>
      <c r="AB20" s="4" t="n">
        <v>-13957290.9441006</v>
      </c>
      <c r="AC20" s="4" t="n">
        <v>2765349.02029033</v>
      </c>
      <c r="AD20" s="4" t="n">
        <v>332209.490010597</v>
      </c>
      <c r="AE20" s="4" t="n">
        <v>116888.262291483</v>
      </c>
      <c r="AF20" s="4" t="n">
        <v>986413.622683368</v>
      </c>
      <c r="AG20" s="4" t="n">
        <v>1871.07425772173</v>
      </c>
      <c r="AH20" s="4" t="n">
        <v>3826.85738472886</v>
      </c>
      <c r="AI20" s="4" t="n">
        <v>560359.532086036</v>
      </c>
      <c r="AJ20" s="4" t="n">
        <v>230189.598604935</v>
      </c>
      <c r="AK20" s="4" t="n">
        <v>204135.251308351</v>
      </c>
      <c r="AL20" s="4" t="n">
        <v>2275280.3235127</v>
      </c>
      <c r="AM20" s="4" t="n">
        <v>474145.582237901</v>
      </c>
      <c r="AN20" s="4" t="n">
        <v>950881.744972249</v>
      </c>
      <c r="AO20" s="4" t="n">
        <v>54751.9775934914</v>
      </c>
      <c r="AP20" s="4" t="n">
        <v>197290.878602473</v>
      </c>
      <c r="AQ20" s="4"/>
      <c r="AR20" s="4"/>
      <c r="AS20" s="4"/>
      <c r="AT20" s="4"/>
      <c r="AU20" s="4"/>
      <c r="AV20" s="4"/>
      <c r="AW20" s="4"/>
    </row>
    <row r="21">
      <c r="M21"/>
      <c r="N21"/>
      <c r="O21" s="4" t="n">
        <v>21228143918.8223</v>
      </c>
      <c r="P21" s="4" t="n">
        <v>18255763741.9323</v>
      </c>
      <c r="Q21" s="4" t="n">
        <v>16101818741.1213</v>
      </c>
      <c r="R21" s="4" t="n">
        <v>17383554422.2538</v>
      </c>
      <c r="S21" s="4" t="n">
        <v>13228605702.3603</v>
      </c>
      <c r="T21" s="4" t="n">
        <v>16925701573.5089</v>
      </c>
      <c r="U21" s="4" t="n">
        <v>13714338594.7575</v>
      </c>
      <c r="V21" s="4" t="n">
        <v>14102066190.5562</v>
      </c>
      <c r="W21" s="4" t="n">
        <v>15646035550.2611</v>
      </c>
      <c r="X21" s="4" t="n">
        <v>13723041606.5727</v>
      </c>
      <c r="Y21" s="4" t="n">
        <v>0</v>
      </c>
      <c r="Z21" s="4" t="n">
        <v>0</v>
      </c>
      <c r="AA21" s="4"/>
      <c r="AB21" s="4"/>
      <c r="AC21" s="4" t="n">
        <v>0</v>
      </c>
      <c r="AD21" s="4" t="n">
        <v>0</v>
      </c>
      <c r="AE21" s="4" t="n">
        <v>0</v>
      </c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/>
      <c r="AR21" s="4" t="n">
        <v>0</v>
      </c>
      <c r="AS21" s="4" t="n">
        <v>0</v>
      </c>
      <c r="AT21" s="4"/>
      <c r="AU21" s="4"/>
      <c r="AV21" s="4" t="n">
        <v>0</v>
      </c>
      <c r="AW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71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72</v>
      </c>
      <c r="N2" s="6"/>
      <c r="O2" s="6"/>
      <c r="P2" s="6"/>
      <c r="Q2" s="6"/>
      <c r="R2" s="6" t="n">
        <v>168306228</v>
      </c>
      <c r="S2" s="6" t="n">
        <v>609170639</v>
      </c>
      <c r="T2" s="6" t="n">
        <v>654516219</v>
      </c>
      <c r="U2" s="6" t="n">
        <v>831789115.6211</v>
      </c>
      <c r="V2" s="6" t="n">
        <v>2551440895.1563</v>
      </c>
      <c r="W2" s="6" t="n">
        <v>2490854652.1377</v>
      </c>
      <c r="X2" s="6" t="n">
        <v>767227263.1692</v>
      </c>
      <c r="Y2" s="6" t="n">
        <v>817655058.2351</v>
      </c>
      <c r="Z2" s="6" t="n">
        <v>1006989502.9744</v>
      </c>
      <c r="AA2" s="6" t="n">
        <v>640168664.9294</v>
      </c>
      <c r="AB2" s="6" t="n">
        <v>1293837691.2202</v>
      </c>
      <c r="AC2" s="6" t="n">
        <v>1404005908.234</v>
      </c>
      <c r="AD2" s="6" t="n">
        <v>1165471109.1283</v>
      </c>
      <c r="AE2" s="6" t="n">
        <v>1233292361.7636</v>
      </c>
      <c r="AF2" s="6" t="n">
        <v>1494000025.9266</v>
      </c>
      <c r="AG2" s="6" t="n">
        <v>1873090114.598</v>
      </c>
      <c r="AH2" s="6" t="n">
        <v>2058614313.7305</v>
      </c>
      <c r="AI2" s="6" t="n">
        <v>1488032306.0787</v>
      </c>
      <c r="AJ2" s="6" t="n">
        <v>1447916677.2671</v>
      </c>
      <c r="AK2" s="6" t="n">
        <v>1916942835.0782</v>
      </c>
      <c r="AL2" s="6"/>
      <c r="AM2" s="6"/>
    </row>
    <row r="3">
      <c r="A3" t="str">
        <f>M3</f>
      </c>
      <c r="M3" t="s">
        <v>73</v>
      </c>
      <c r="N3" s="6"/>
      <c r="O3" s="6"/>
      <c r="P3" s="6"/>
      <c r="Q3" s="6"/>
      <c r="R3" s="6" t="n">
        <v>1089800</v>
      </c>
      <c r="S3" s="6" t="n">
        <v>185499760</v>
      </c>
      <c r="T3" s="6" t="n">
        <v>1483041760</v>
      </c>
      <c r="U3" s="6" t="n">
        <v>2405161321.7945</v>
      </c>
      <c r="V3" s="6" t="n">
        <v>2286886347.8635</v>
      </c>
      <c r="W3" s="6" t="n">
        <v>1707481680.0137</v>
      </c>
      <c r="X3" s="6" t="n">
        <v>468819761.4258</v>
      </c>
      <c r="Y3" s="6" t="n">
        <v>4290156702.3711</v>
      </c>
      <c r="Z3" s="6" t="n">
        <v>512418799.4375</v>
      </c>
      <c r="AA3" s="6" t="n">
        <v>703164296.0492</v>
      </c>
      <c r="AB3" s="6" t="n">
        <v>327626030.94</v>
      </c>
      <c r="AC3" s="6" t="n">
        <v>252006287.2086</v>
      </c>
      <c r="AD3" s="6" t="n">
        <v>704782225.7641</v>
      </c>
      <c r="AE3" s="6" t="n">
        <v>323385846.5538</v>
      </c>
      <c r="AF3" s="6" t="n">
        <v>372554547.9729</v>
      </c>
      <c r="AG3" s="6" t="n">
        <v>404519090.0352</v>
      </c>
      <c r="AH3" s="6" t="n">
        <v>297073821.4268</v>
      </c>
      <c r="AI3" s="6" t="n">
        <v>241754898.0356</v>
      </c>
      <c r="AJ3" s="6" t="n">
        <v>157251771.4038</v>
      </c>
      <c r="AK3" s="6" t="n">
        <v>90204488.1685</v>
      </c>
      <c r="AL3" s="6"/>
      <c r="AM3" s="6"/>
    </row>
    <row r="4">
      <c r="A4" t="str">
        <f>M4</f>
      </c>
      <c r="M4" t="s">
        <v>74</v>
      </c>
      <c r="N4" s="6"/>
      <c r="O4" s="6" t="n">
        <v>20376460</v>
      </c>
      <c r="P4" s="6" t="n">
        <v>1224827</v>
      </c>
      <c r="Q4" s="6" t="n">
        <v>-26492</v>
      </c>
      <c r="R4" s="6" t="n">
        <v>197023353</v>
      </c>
      <c r="S4" s="6" t="n">
        <v>314254997.9006</v>
      </c>
      <c r="T4" s="6" t="n">
        <v>435409420.8555</v>
      </c>
      <c r="U4" s="6" t="n">
        <v>338422492.1084</v>
      </c>
      <c r="V4" s="6" t="n">
        <v>328967009.6473</v>
      </c>
      <c r="W4" s="6" t="n">
        <v>313576047.0245</v>
      </c>
      <c r="X4" s="6" t="n">
        <v>703283178.8159</v>
      </c>
      <c r="Y4" s="6" t="n">
        <v>2415498483.0455</v>
      </c>
      <c r="Z4" s="6" t="n">
        <v>1011634819.587</v>
      </c>
      <c r="AA4" s="6" t="n">
        <v>1726500687.7114</v>
      </c>
      <c r="AB4" s="6" t="n">
        <v>1672151721.0201</v>
      </c>
      <c r="AC4" s="6" t="n">
        <v>1414280797.5816</v>
      </c>
      <c r="AD4" s="6" t="n">
        <v>1606933343.2715</v>
      </c>
      <c r="AE4" s="6" t="n">
        <v>2050710430.1875</v>
      </c>
      <c r="AF4" s="6" t="n">
        <v>2076491465.1311</v>
      </c>
      <c r="AG4" s="6" t="n">
        <v>3149392381.0223</v>
      </c>
      <c r="AH4" s="6" t="n">
        <v>3826482425.6815</v>
      </c>
      <c r="AI4" s="6" t="n">
        <v>1730147315.375</v>
      </c>
      <c r="AJ4" s="6" t="n">
        <v>2245320071.1841</v>
      </c>
      <c r="AK4" s="6" t="n">
        <v>322181271.8004</v>
      </c>
      <c r="AL4" s="6"/>
      <c r="AM4" s="6"/>
    </row>
    <row r="5">
      <c r="A5" t="str">
        <f>M5</f>
      </c>
      <c r="M5" t="s">
        <v>75</v>
      </c>
      <c r="N5" s="6" t="n">
        <v>105041959</v>
      </c>
      <c r="O5" s="6" t="n">
        <v>85892792</v>
      </c>
      <c r="P5" s="6" t="n">
        <v>47894151</v>
      </c>
      <c r="Q5" s="6" t="n">
        <v>478760818</v>
      </c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 t="n">
        <v>0</v>
      </c>
      <c r="AH5" s="6"/>
      <c r="AI5" s="6"/>
      <c r="AJ5" s="6"/>
      <c r="AK5" s="6"/>
      <c r="AL5" s="6"/>
      <c r="AM5" s="6"/>
    </row>
    <row r="6">
      <c r="A6" t="str">
        <f>M6</f>
      </c>
      <c r="M6" t="s">
        <v>76</v>
      </c>
      <c r="N6" s="6"/>
      <c r="O6" s="6"/>
      <c r="P6" s="6"/>
      <c r="Q6" s="6"/>
      <c r="R6" s="6" t="n">
        <v>2591384</v>
      </c>
      <c r="S6" s="6" t="n">
        <v>6249474</v>
      </c>
      <c r="T6" s="6" t="n">
        <v>28164204</v>
      </c>
      <c r="U6" s="6" t="n">
        <v>37644599.375</v>
      </c>
      <c r="V6" s="6" t="n">
        <v>67272593.7559</v>
      </c>
      <c r="W6" s="6" t="n">
        <v>886600388.3037</v>
      </c>
      <c r="X6" s="6" t="n">
        <v>129234583.1241</v>
      </c>
      <c r="Y6" s="6" t="n">
        <v>1903734510.3088</v>
      </c>
      <c r="Z6" s="6" t="n">
        <v>1737958356.1516</v>
      </c>
      <c r="AA6" s="6" t="n">
        <v>1840967614.82</v>
      </c>
      <c r="AB6" s="6" t="n">
        <v>1659903287.31</v>
      </c>
      <c r="AC6" s="6" t="n">
        <v>1641127325.4464</v>
      </c>
      <c r="AD6" s="6" t="n">
        <v>1589903596.1289</v>
      </c>
      <c r="AE6" s="6" t="n">
        <v>1016839253.8222</v>
      </c>
      <c r="AF6" s="6" t="n">
        <v>3081050641.4419</v>
      </c>
      <c r="AG6" s="6" t="n">
        <v>2036956556.9494</v>
      </c>
      <c r="AH6" s="6" t="n">
        <v>2868031027.4206</v>
      </c>
      <c r="AI6" s="6" t="n">
        <v>558515197.0979</v>
      </c>
      <c r="AJ6" s="6" t="n">
        <v>435069417.8358</v>
      </c>
      <c r="AK6" s="6" t="n">
        <v>144446370.3211</v>
      </c>
      <c r="AL6" s="6"/>
      <c r="AM6" s="6"/>
    </row>
    <row r="7">
      <c r="A7" t="str">
        <f>M7</f>
      </c>
      <c r="M7" t="s">
        <v>77</v>
      </c>
      <c r="N7" s="6"/>
      <c r="O7" s="6"/>
      <c r="P7" s="6"/>
      <c r="Q7" s="6"/>
      <c r="R7" s="6" t="n">
        <v>23740497</v>
      </c>
      <c r="S7" s="6" t="n">
        <v>22067259</v>
      </c>
      <c r="T7" s="6" t="n">
        <v>2556355074</v>
      </c>
      <c r="U7" s="6" t="n">
        <v>1325317784.9063</v>
      </c>
      <c r="V7" s="6" t="n">
        <v>1190987692.5</v>
      </c>
      <c r="W7" s="6" t="n">
        <v>489834497.25</v>
      </c>
      <c r="X7" s="6" t="n">
        <v>257657101.8755</v>
      </c>
      <c r="Y7" s="6" t="n">
        <v>1736821585.649</v>
      </c>
      <c r="Z7" s="6" t="n">
        <v>1701228895.7251</v>
      </c>
      <c r="AA7" s="6" t="n">
        <v>1600609663.63</v>
      </c>
      <c r="AB7" s="6" t="n">
        <v>105729417.6094</v>
      </c>
      <c r="AC7" s="6" t="n">
        <v>152543994.5812</v>
      </c>
      <c r="AD7" s="6" t="n">
        <v>412315356.3418</v>
      </c>
      <c r="AE7" s="6" t="n">
        <v>1619292612.3359</v>
      </c>
      <c r="AF7" s="6" t="n">
        <v>1421990575.3915</v>
      </c>
      <c r="AG7" s="6" t="n">
        <v>192793496.3437</v>
      </c>
      <c r="AH7" s="6" t="n">
        <v>80995767.7725</v>
      </c>
      <c r="AI7" s="6" t="n">
        <v>39992566.8213</v>
      </c>
      <c r="AJ7" s="6" t="n">
        <v>52581649.4336</v>
      </c>
      <c r="AK7" s="6" t="n">
        <v>7519409</v>
      </c>
      <c r="AL7" s="6"/>
      <c r="AM7" s="6"/>
    </row>
    <row r="8">
      <c r="A8" t="str">
        <f>M8</f>
      </c>
      <c r="M8" t="s">
        <v>78</v>
      </c>
      <c r="N8" s="6" t="n">
        <v>1477027827</v>
      </c>
      <c r="O8" s="6" t="n">
        <v>1395202921</v>
      </c>
      <c r="P8" s="6" t="n">
        <v>1927491884</v>
      </c>
      <c r="Q8" s="6" t="n">
        <v>2713058186</v>
      </c>
      <c r="R8" s="6" t="n">
        <v>2372162939</v>
      </c>
      <c r="S8" s="6" t="n">
        <v>2306250314.3125</v>
      </c>
      <c r="T8" s="6" t="n">
        <v>2783345374.5837</v>
      </c>
      <c r="U8" s="6" t="n">
        <v>3390107298.4368</v>
      </c>
      <c r="V8" s="6" t="n">
        <v>2445708075.3767</v>
      </c>
      <c r="W8" s="6" t="n">
        <v>2022381510.2102</v>
      </c>
      <c r="X8" s="6" t="n">
        <v>2026874374.101</v>
      </c>
      <c r="Y8" s="6" t="n">
        <v>1971399735.8904</v>
      </c>
      <c r="Z8" s="6" t="n">
        <v>2936860148.6247</v>
      </c>
      <c r="AA8" s="6" t="n">
        <v>1788305593.0308</v>
      </c>
      <c r="AB8" s="6" t="n">
        <v>1700625496.05</v>
      </c>
      <c r="AC8" s="6" t="n">
        <v>450082871.9564</v>
      </c>
      <c r="AD8" s="6" t="n">
        <v>1621625338.8895</v>
      </c>
      <c r="AE8" s="6" t="n">
        <v>1467887989.4611</v>
      </c>
      <c r="AF8" s="6" t="n">
        <v>818386205.897</v>
      </c>
      <c r="AG8" s="6" t="n">
        <v>14507310.5232</v>
      </c>
      <c r="AH8" s="6" t="n">
        <v>1964368141.207</v>
      </c>
      <c r="AI8" s="6" t="n">
        <v>755853059.2085</v>
      </c>
      <c r="AJ8" s="6" t="n">
        <v>868305393.9962</v>
      </c>
      <c r="AK8" s="6" t="n">
        <v>833431989.7915</v>
      </c>
      <c r="AL8" s="6"/>
      <c r="AM8" s="6"/>
    </row>
    <row r="9">
      <c r="A9" t="str">
        <f>M9</f>
      </c>
      <c r="M9" t="s">
        <v>79</v>
      </c>
      <c r="N9" s="6"/>
      <c r="O9" s="6"/>
      <c r="P9" s="6"/>
      <c r="Q9" s="6"/>
      <c r="R9" s="6" t="n">
        <v>21923679</v>
      </c>
      <c r="S9" s="6" t="n">
        <v>52808525</v>
      </c>
      <c r="T9" s="6" t="n">
        <v>264510756.625</v>
      </c>
      <c r="U9" s="6" t="n">
        <v>118828072.7608</v>
      </c>
      <c r="V9" s="6" t="n">
        <v>528320531.721</v>
      </c>
      <c r="W9" s="6" t="n">
        <v>3065727748.5034</v>
      </c>
      <c r="X9" s="6" t="n">
        <v>2725073206.2548</v>
      </c>
      <c r="Y9" s="6" t="n">
        <v>3696675076.4201</v>
      </c>
      <c r="Z9" s="6" t="n">
        <v>3170239312.6382</v>
      </c>
      <c r="AA9" s="6" t="n">
        <v>3320477792.21</v>
      </c>
      <c r="AB9" s="6" t="n">
        <v>6080579078.82</v>
      </c>
      <c r="AC9" s="6" t="n">
        <v>4237183816.3412</v>
      </c>
      <c r="AD9" s="6" t="n">
        <v>4188587647.3904</v>
      </c>
      <c r="AE9" s="6" t="n">
        <v>3662263189.1562</v>
      </c>
      <c r="AF9" s="6" t="n">
        <v>4094100678.9788</v>
      </c>
      <c r="AG9" s="6" t="n">
        <v>2746126388.6599</v>
      </c>
      <c r="AH9" s="6" t="n">
        <v>9627898165.9981</v>
      </c>
      <c r="AI9" s="6" t="n">
        <v>5768512253.7366</v>
      </c>
      <c r="AJ9" s="6" t="n">
        <v>5033945702.0625</v>
      </c>
      <c r="AK9" s="6" t="n">
        <v>3990432901.5771</v>
      </c>
      <c r="AL9" s="6"/>
      <c r="AM9" s="6"/>
    </row>
    <row r="10">
      <c r="A10" t="str">
        <f>M10</f>
      </c>
      <c r="M10"/>
      <c r="N10" s="6" t="n">
        <v>7773751977</v>
      </c>
      <c r="O10" s="6" t="n">
        <v>10902855120</v>
      </c>
      <c r="P10" s="6" t="n">
        <v>10718940526.9302</v>
      </c>
      <c r="Q10" s="6" t="n">
        <v>9480846496.0506</v>
      </c>
      <c r="R10" s="6" t="n">
        <v>12055983827.1636</v>
      </c>
      <c r="S10" s="6" t="n">
        <v>10546042991.9175</v>
      </c>
      <c r="T10" s="6" t="n">
        <v>8613861072.4256</v>
      </c>
      <c r="U10" s="6" t="n">
        <v>8805224272.1062</v>
      </c>
      <c r="V10" s="6" t="n">
        <v>9953502347.6886</v>
      </c>
      <c r="W10" s="6" t="n">
        <v>10525037991.9492</v>
      </c>
      <c r="X10" s="6" t="n">
        <v>10484020464.2783</v>
      </c>
      <c r="Y10" s="6" t="n">
        <v>11557630111.6133</v>
      </c>
      <c r="Z10" s="6" t="n">
        <v>11746187700.7793</v>
      </c>
      <c r="AA10" s="6" t="n">
        <v>11431084214.8801</v>
      </c>
      <c r="AB10" s="6" t="n">
        <v>10986973650.0998</v>
      </c>
      <c r="AC10" s="6" t="n">
        <v>11926978071.5592</v>
      </c>
      <c r="AD10" s="6" t="n">
        <v>13363040606.8502</v>
      </c>
      <c r="AE10" s="6" t="n">
        <v>15834245681.82</v>
      </c>
      <c r="AF10" s="6" t="n">
        <v>17951157164.8781</v>
      </c>
      <c r="AG10" s="6" t="n">
        <v>22888416319.0053</v>
      </c>
      <c r="AH10" s="6" t="n">
        <v>19359839043.0697</v>
      </c>
      <c r="AI10" s="6" t="n">
        <v>21378336645.2601</v>
      </c>
      <c r="AJ10" s="6" t="n">
        <v>24143083817.9365</v>
      </c>
      <c r="AK10" s="6" t="n">
        <v>15355078130.1452</v>
      </c>
      <c r="AL10" s="6"/>
      <c r="AM10" s="6"/>
    </row>
    <row r="11">
      <c r="A11" t="str">
        <f>M11</f>
      </c>
      <c r="M11" t="s">
        <v>256</v>
      </c>
      <c r="N11" s="6" t="str">
        <f>Sum(N2:N10)</f>
      </c>
      <c r="O11" s="6" t="str">
        <f>Sum(O2:O10)</f>
      </c>
      <c r="P11" s="6" t="str">
        <f>Sum(P2:P10)</f>
      </c>
      <c r="Q11" s="6" t="str">
        <f>Sum(Q2:Q10)</f>
      </c>
      <c r="R11" s="6" t="str">
        <f>Sum(R2:R10)</f>
      </c>
      <c r="S11" s="6" t="str">
        <f>Sum(S2:S10)</f>
      </c>
      <c r="T11" s="6" t="str">
        <f>Sum(T2:T10)</f>
      </c>
      <c r="U11" s="6" t="str">
        <f>Sum(U2:U10)</f>
      </c>
      <c r="V11" s="6" t="str">
        <f>Sum(V2:V10)</f>
      </c>
      <c r="W11" s="6" t="str">
        <f>Sum(W2:W10)</f>
      </c>
      <c r="X11" s="6" t="str">
        <f>Sum(X2:X10)</f>
      </c>
      <c r="Y11" s="6" t="str">
        <f>Sum(Y2:Y10)</f>
      </c>
      <c r="Z11" s="6" t="str">
        <f>Sum(Z2:Z10)</f>
      </c>
      <c r="AA11" s="6" t="str">
        <f>Sum(AA2:AA10)</f>
      </c>
      <c r="AB11" s="6" t="str">
        <f>Sum(AB2:AB10)</f>
      </c>
      <c r="AC11" s="6" t="str">
        <f>Sum(AC2:AC10)</f>
      </c>
      <c r="AD11" s="6" t="str">
        <f>Sum(AD2:AD10)</f>
      </c>
      <c r="AE11" s="6" t="str">
        <f>Sum(AE2:AE10)</f>
      </c>
      <c r="AF11" s="6" t="str">
        <f>Sum(AF2:AF10)</f>
      </c>
      <c r="AG11" s="6" t="str">
        <f>Sum(AG2:AG10)</f>
      </c>
      <c r="AH11" s="6" t="str">
        <f>Sum(AH2:AH10)</f>
      </c>
      <c r="AI11" s="6" t="str">
        <f>Sum(AI2:AI10)</f>
      </c>
      <c r="AJ11" s="6" t="str">
        <f>Sum(AJ2:AJ10)</f>
      </c>
      <c r="AK11" s="6" t="str">
        <f>Sum(AK2:AK10)</f>
      </c>
      <c r="AL11" s="6"/>
      <c r="AM11" s="6"/>
    </row>
    <row r="12">
      <c r="M12" t="str">
        <f>Sum(A2:A10)</f>
      </c>
    </row>
    <row r="13">
      <c r="M13" t="str">
        <f>Sum(B2:B10)</f>
      </c>
    </row>
    <row r="14">
      <c r="A14" t="str">
        <f>M14</f>
      </c>
      <c r="B14" t="str">
        <f>AC14</f>
      </c>
      <c r="C14" t="str">
        <f>AI14</f>
      </c>
      <c r="D14" t="str">
        <f>AJ14</f>
      </c>
      <c r="E14" t="str">
        <f>AK14</f>
      </c>
      <c r="F14" t="str">
        <f>AI14&amp;"-"&amp;AJ14</f>
      </c>
      <c r="G14" t="str">
        <f>AC14&amp;"-"&amp;AJ14</f>
      </c>
      <c r="H14" t="str">
        <f>AK14&amp;"/"&amp;AJ14</f>
      </c>
      <c r="I14" t="str">
        <f>"Share "&amp;AJ14</f>
      </c>
      <c r="J14" t="str">
        <f>"Share "&amp;AK14</f>
      </c>
      <c r="M14" t="s">
        <v>71</v>
      </c>
      <c r="N14" t="s">
        <v>11</v>
      </c>
      <c r="O14" t="s">
        <v>12</v>
      </c>
      <c r="P14" t="s">
        <v>13</v>
      </c>
      <c r="Q14" t="s">
        <v>14</v>
      </c>
      <c r="R14" t="s">
        <v>15</v>
      </c>
      <c r="S14" t="s">
        <v>16</v>
      </c>
      <c r="T14" t="s">
        <v>17</v>
      </c>
      <c r="U14" t="s">
        <v>18</v>
      </c>
      <c r="V14" t="s">
        <v>19</v>
      </c>
      <c r="W14" t="s">
        <v>20</v>
      </c>
      <c r="X14" t="s">
        <v>21</v>
      </c>
      <c r="Y14" t="s">
        <v>22</v>
      </c>
      <c r="Z14" t="s">
        <v>23</v>
      </c>
      <c r="AA14" t="s">
        <v>24</v>
      </c>
      <c r="AB14" t="s">
        <v>25</v>
      </c>
      <c r="AC14" t="s">
        <v>26</v>
      </c>
      <c r="AD14" t="s">
        <v>27</v>
      </c>
      <c r="AE14" t="s">
        <v>28</v>
      </c>
      <c r="AF14" t="s">
        <v>29</v>
      </c>
      <c r="AG14" t="s">
        <v>30</v>
      </c>
      <c r="AH14" t="s">
        <v>31</v>
      </c>
      <c r="AI14" t="s">
        <v>32</v>
      </c>
      <c r="AJ14" t="s">
        <v>33</v>
      </c>
      <c r="AK14" t="s">
        <v>34</v>
      </c>
    </row>
    <row r="15">
      <c r="A15" t="str">
        <f>M15</f>
      </c>
      <c r="B15" s="6" t="str">
        <f>AC15</f>
      </c>
      <c r="C15" s="6" t="str">
        <f>AI15</f>
      </c>
      <c r="D15" s="6" t="str">
        <f>AJ15</f>
      </c>
      <c r="E15" s="6" t="str">
        <f>AK15</f>
      </c>
      <c r="F15" s="5" t="str">
        <f>AJ15/AI15-1</f>
      </c>
      <c r="G15" s="5" t="str">
        <f>AJ15/AC15-1</f>
      </c>
      <c r="H15" s="5" t="str">
        <f>AK15/AJ15</f>
      </c>
      <c r="I15" s="5" t="str">
        <f>AJ15/Sum(AJ$14:AJ$23)</f>
      </c>
      <c r="J15" s="5" t="str">
        <f>AK15/Sum(AK14:AK$23)</f>
      </c>
      <c r="M15" t="s">
        <v>72</v>
      </c>
      <c r="N15" s="6"/>
      <c r="O15" s="6"/>
      <c r="P15" s="6"/>
      <c r="Q15" s="6"/>
      <c r="R15" s="6" t="n">
        <v>250352035.039063</v>
      </c>
      <c r="S15" s="6" t="n">
        <v>879432059.828781</v>
      </c>
      <c r="T15" s="6" t="n">
        <v>915101892.043372</v>
      </c>
      <c r="U15" s="6" t="n">
        <v>1131912722.30306</v>
      </c>
      <c r="V15" s="6" t="n">
        <v>3401110953.68146</v>
      </c>
      <c r="W15" s="6" t="n">
        <v>3286946730.9722</v>
      </c>
      <c r="X15" s="6" t="n">
        <v>1003707970.21553</v>
      </c>
      <c r="Y15" s="6" t="n">
        <v>1048546857.80484</v>
      </c>
      <c r="Z15" s="6" t="n">
        <v>1268101880.85371</v>
      </c>
      <c r="AA15" s="6" t="n">
        <v>791676715.493667</v>
      </c>
      <c r="AB15" s="6" t="n">
        <v>1569681892.95865</v>
      </c>
      <c r="AC15" s="6" t="n">
        <v>1684031470.79101</v>
      </c>
      <c r="AD15" s="6" t="n">
        <v>1386432806.09343</v>
      </c>
      <c r="AE15" s="6" t="n">
        <v>1441378257.02413</v>
      </c>
      <c r="AF15" s="6" t="n">
        <v>1706015807.44958</v>
      </c>
      <c r="AG15" s="6" t="n">
        <v>2097814284.70783</v>
      </c>
      <c r="AH15" s="6" t="n">
        <v>2275243993.94029</v>
      </c>
      <c r="AI15" s="6" t="n">
        <v>1591134485.73655</v>
      </c>
      <c r="AJ15" s="6" t="n">
        <v>1447916677.2671</v>
      </c>
      <c r="AK15" s="6" t="n">
        <v>1828376969.56773</v>
      </c>
      <c r="AL15" s="6"/>
      <c r="AM15" s="6"/>
    </row>
    <row r="16">
      <c r="A16" t="str">
        <f>M16</f>
      </c>
      <c r="B16" s="6" t="str">
        <f>AC16</f>
      </c>
      <c r="C16" s="6" t="str">
        <f>AI16</f>
      </c>
      <c r="D16" s="6" t="str">
        <f>AJ16</f>
      </c>
      <c r="E16" s="6" t="str">
        <f>AK16</f>
      </c>
      <c r="F16" s="5" t="str">
        <f>AJ16/AI16-1</f>
      </c>
      <c r="G16" s="5" t="str">
        <f>AJ16/AC16-1</f>
      </c>
      <c r="H16" s="5" t="str">
        <f>AK16/AJ16</f>
      </c>
      <c r="I16" s="5" t="str">
        <f>AJ16/Sum(AJ$14:AJ$23)</f>
      </c>
      <c r="J16" s="5" t="str">
        <f>AK16/Sum(AK14:AK$23)</f>
      </c>
      <c r="M16" t="s">
        <v>73</v>
      </c>
      <c r="N16" s="6"/>
      <c r="O16" s="6"/>
      <c r="P16" s="6"/>
      <c r="Q16" s="6"/>
      <c r="R16" s="6" t="n">
        <v>1621054.97240168</v>
      </c>
      <c r="S16" s="6" t="n">
        <v>267797601.51005</v>
      </c>
      <c r="T16" s="6" t="n">
        <v>2073492269.80017</v>
      </c>
      <c r="U16" s="6" t="n">
        <v>3272984279.55213</v>
      </c>
      <c r="V16" s="6" t="n">
        <v>3048455569.67788</v>
      </c>
      <c r="W16" s="6" t="n">
        <v>2253203060.84471</v>
      </c>
      <c r="X16" s="6" t="n">
        <v>613323005.746533</v>
      </c>
      <c r="Y16" s="6" t="n">
        <v>5501623556.8473</v>
      </c>
      <c r="Z16" s="6" t="n">
        <v>645288994.008523</v>
      </c>
      <c r="AA16" s="6" t="n">
        <v>869581456.958753</v>
      </c>
      <c r="AB16" s="6" t="n">
        <v>397475395.807514</v>
      </c>
      <c r="AC16" s="6" t="n">
        <v>302268328.080105</v>
      </c>
      <c r="AD16" s="6" t="n">
        <v>838401905.716678</v>
      </c>
      <c r="AE16" s="6" t="n">
        <v>377948767.302376</v>
      </c>
      <c r="AF16" s="6" t="n">
        <v>425424321.920477</v>
      </c>
      <c r="AG16" s="6" t="n">
        <v>453051307.515432</v>
      </c>
      <c r="AH16" s="6" t="n">
        <v>328335144.397866</v>
      </c>
      <c r="AI16" s="6" t="n">
        <v>258505513.481655</v>
      </c>
      <c r="AJ16" s="6" t="n">
        <v>157251771.4038</v>
      </c>
      <c r="AK16" s="6" t="n">
        <v>86036894.6329077</v>
      </c>
      <c r="AL16" s="6"/>
      <c r="AM16" s="6"/>
    </row>
    <row r="17">
      <c r="A17" t="str">
        <f>M17</f>
      </c>
      <c r="B17" s="6" t="str">
        <f>AC17</f>
      </c>
      <c r="C17" s="6" t="str">
        <f>AI17</f>
      </c>
      <c r="D17" s="6" t="str">
        <f>AJ17</f>
      </c>
      <c r="E17" s="6" t="str">
        <f>AK17</f>
      </c>
      <c r="F17" s="5" t="str">
        <f>AJ17/AI17-1</f>
      </c>
      <c r="G17" s="5" t="str">
        <f>AJ17/AC17-1</f>
      </c>
      <c r="H17" s="5" t="str">
        <f>AK17/AJ17</f>
      </c>
      <c r="I17" s="5" t="str">
        <f>AJ17/Sum(AJ$14:AJ$23)</f>
      </c>
      <c r="J17" s="5" t="str">
        <f>AK17/Sum(AK14:AK$23)</f>
      </c>
      <c r="M17" t="s">
        <v>74</v>
      </c>
      <c r="N17" s="6"/>
      <c r="O17" s="6" t="n">
        <v>32143399.840064</v>
      </c>
      <c r="P17" s="6" t="n">
        <v>1902114.491422</v>
      </c>
      <c r="Q17" s="6" t="n">
        <v>-40369.5251886759</v>
      </c>
      <c r="R17" s="6" t="n">
        <v>293068164.855847</v>
      </c>
      <c r="S17" s="6" t="n">
        <v>453675706.644184</v>
      </c>
      <c r="T17" s="6" t="n">
        <v>608761056.291528</v>
      </c>
      <c r="U17" s="6" t="n">
        <v>460531061.463779</v>
      </c>
      <c r="V17" s="6" t="n">
        <v>438518212.213074</v>
      </c>
      <c r="W17" s="6" t="n">
        <v>413796831.458549</v>
      </c>
      <c r="X17" s="6" t="n">
        <v>920054546.784739</v>
      </c>
      <c r="Y17" s="6" t="n">
        <v>3097593929.02999</v>
      </c>
      <c r="Z17" s="6" t="n">
        <v>1273951728.06284</v>
      </c>
      <c r="AA17" s="6" t="n">
        <v>2135109805.62546</v>
      </c>
      <c r="AB17" s="6" t="n">
        <v>2028651890.86394</v>
      </c>
      <c r="AC17" s="6" t="n">
        <v>1696355661.82096</v>
      </c>
      <c r="AD17" s="6" t="n">
        <v>1911591876.33861</v>
      </c>
      <c r="AE17" s="6" t="n">
        <v>2396714288.65254</v>
      </c>
      <c r="AF17" s="6" t="n">
        <v>2371169479.29814</v>
      </c>
      <c r="AG17" s="6" t="n">
        <v>3527241040.65678</v>
      </c>
      <c r="AH17" s="6" t="n">
        <v>4229146323.75847</v>
      </c>
      <c r="AI17" s="6" t="n">
        <v>1850025061.72206</v>
      </c>
      <c r="AJ17" s="6" t="n">
        <v>2245320071.1841</v>
      </c>
      <c r="AK17" s="6" t="n">
        <v>307295974.927632</v>
      </c>
      <c r="AL17" s="6"/>
      <c r="AM17" s="6"/>
    </row>
    <row r="18">
      <c r="A18" t="str">
        <f>M18</f>
      </c>
      <c r="B18" s="6" t="str">
        <f>AC18</f>
      </c>
      <c r="C18" s="6" t="str">
        <f>AI18</f>
      </c>
      <c r="D18" s="6" t="str">
        <f>AJ18</f>
      </c>
      <c r="E18" s="6" t="str">
        <f>AK18</f>
      </c>
      <c r="F18" s="5" t="str">
        <f>AJ18/AI18-1</f>
      </c>
      <c r="G18" s="5" t="str">
        <f>AJ18/AC18-1</f>
      </c>
      <c r="H18" s="5" t="str">
        <f>AK18/AJ18</f>
      </c>
      <c r="I18" s="5" t="str">
        <f>AJ18/Sum(AJ$14:AJ$23)</f>
      </c>
      <c r="J18" s="5" t="str">
        <f>AK18/Sum(AK14:AK$23)</f>
      </c>
      <c r="M18" t="s">
        <v>75</v>
      </c>
      <c r="N18" s="6" t="n">
        <v>169719449.642921</v>
      </c>
      <c r="O18" s="6" t="n">
        <v>135493915.853659</v>
      </c>
      <c r="P18" s="6" t="n">
        <v>74377980.4588352</v>
      </c>
      <c r="Q18" s="6" t="n">
        <v>729554088.087048</v>
      </c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 t="n">
        <v>0</v>
      </c>
      <c r="AH18" s="6"/>
      <c r="AI18" s="6"/>
      <c r="AJ18" s="6"/>
      <c r="AK18" s="6"/>
      <c r="AL18" s="6"/>
      <c r="AM18" s="6"/>
    </row>
    <row r="19">
      <c r="A19" t="str">
        <f>M19</f>
      </c>
      <c r="B19" s="6" t="str">
        <f>AC19</f>
      </c>
      <c r="C19" s="6" t="str">
        <f>AI19</f>
      </c>
      <c r="D19" s="6" t="str">
        <f>AJ19</f>
      </c>
      <c r="E19" s="6" t="str">
        <f>AK19</f>
      </c>
      <c r="F19" s="5" t="str">
        <f>AJ19/AI19-1</f>
      </c>
      <c r="G19" s="5" t="str">
        <f>AJ19/AC19-1</f>
      </c>
      <c r="H19" s="5" t="str">
        <f>AK19/AJ19</f>
      </c>
      <c r="I19" s="5" t="str">
        <f>AJ19/Sum(AJ$14:AJ$23)</f>
      </c>
      <c r="J19" s="5" t="str">
        <f>AK19/Sum(AK14:AK$23)</f>
      </c>
      <c r="M19" t="s">
        <v>76</v>
      </c>
      <c r="N19" s="6"/>
      <c r="O19" s="6"/>
      <c r="P19" s="6"/>
      <c r="Q19" s="6"/>
      <c r="R19" s="6" t="n">
        <v>3854630.13268687</v>
      </c>
      <c r="S19" s="6" t="n">
        <v>9022082.55093925</v>
      </c>
      <c r="T19" s="6" t="n">
        <v>39377353.2574531</v>
      </c>
      <c r="U19" s="6" t="n">
        <v>51227408.676473</v>
      </c>
      <c r="V19" s="6" t="n">
        <v>89675428.4765582</v>
      </c>
      <c r="W19" s="6" t="n">
        <v>1169963187.33913</v>
      </c>
      <c r="X19" s="6" t="n">
        <v>169068263.519899</v>
      </c>
      <c r="Y19" s="6" t="n">
        <v>2441316565.92158</v>
      </c>
      <c r="Z19" s="6" t="n">
        <v>2188610957.48412</v>
      </c>
      <c r="AA19" s="6" t="n">
        <v>2276667501.04309</v>
      </c>
      <c r="AB19" s="6" t="n">
        <v>2013792109.96382</v>
      </c>
      <c r="AC19" s="6" t="n">
        <v>1968446177.76794</v>
      </c>
      <c r="AD19" s="6" t="n">
        <v>1891333459.00587</v>
      </c>
      <c r="AE19" s="6" t="n">
        <v>1188404336.86955</v>
      </c>
      <c r="AF19" s="6" t="n">
        <v>3518287153.03569</v>
      </c>
      <c r="AG19" s="6" t="n">
        <v>2281340619.54346</v>
      </c>
      <c r="AH19" s="6" t="n">
        <v>3169836295.24466</v>
      </c>
      <c r="AI19" s="6" t="n">
        <v>597213371.833482</v>
      </c>
      <c r="AJ19" s="6" t="n">
        <v>435069417.8358</v>
      </c>
      <c r="AK19" s="6" t="n">
        <v>137772713.927579</v>
      </c>
      <c r="AL19" s="6"/>
      <c r="AM19" s="6"/>
    </row>
    <row r="20">
      <c r="A20" t="str">
        <f>M20</f>
      </c>
      <c r="B20" s="6" t="str">
        <f>AC20</f>
      </c>
      <c r="C20" s="6" t="str">
        <f>AI20</f>
      </c>
      <c r="D20" s="6" t="str">
        <f>AJ20</f>
      </c>
      <c r="E20" s="6" t="str">
        <f>AK20</f>
      </c>
      <c r="F20" s="5" t="str">
        <f>AJ20/AI20-1</f>
      </c>
      <c r="G20" s="5" t="str">
        <f>AJ20/AC20-1</f>
      </c>
      <c r="H20" s="5" t="str">
        <f>AK20/AJ20</f>
      </c>
      <c r="I20" s="5" t="str">
        <f>AJ20/Sum(AJ$14:AJ$23)</f>
      </c>
      <c r="J20" s="5" t="str">
        <f>AK20/Sum(AK14:AK$23)</f>
      </c>
      <c r="M20" t="s">
        <v>77</v>
      </c>
      <c r="N20" s="6"/>
      <c r="O20" s="6"/>
      <c r="P20" s="6"/>
      <c r="Q20" s="6"/>
      <c r="R20" s="6" t="n">
        <v>35313498.540225</v>
      </c>
      <c r="S20" s="6" t="n">
        <v>31857502.3067473</v>
      </c>
      <c r="T20" s="6" t="n">
        <v>3574128947.52433</v>
      </c>
      <c r="U20" s="6" t="n">
        <v>1803514897.77524</v>
      </c>
      <c r="V20" s="6" t="n">
        <v>1587605377.94602</v>
      </c>
      <c r="W20" s="6" t="n">
        <v>646388538.998658</v>
      </c>
      <c r="X20" s="6" t="n">
        <v>337074161.920184</v>
      </c>
      <c r="Y20" s="6" t="n">
        <v>2227270286.97258</v>
      </c>
      <c r="Z20" s="6" t="n">
        <v>2142357547.97786</v>
      </c>
      <c r="AA20" s="6" t="n">
        <v>1979424284.11389</v>
      </c>
      <c r="AB20" s="6" t="n">
        <v>128270766.496239</v>
      </c>
      <c r="AC20" s="6" t="n">
        <v>182968523.172411</v>
      </c>
      <c r="AD20" s="6" t="n">
        <v>490486235.146517</v>
      </c>
      <c r="AE20" s="6" t="n">
        <v>1892505974.69293</v>
      </c>
      <c r="AF20" s="6" t="n">
        <v>1623787387.927</v>
      </c>
      <c r="AG20" s="6" t="n">
        <v>215923914.966249</v>
      </c>
      <c r="AH20" s="6" t="n">
        <v>89519019.1430333</v>
      </c>
      <c r="AI20" s="6" t="n">
        <v>42763555.591197</v>
      </c>
      <c r="AJ20" s="6" t="n">
        <v>52581649.4336</v>
      </c>
      <c r="AK20" s="6" t="n">
        <v>7172000.11851136</v>
      </c>
      <c r="AL20" s="6"/>
      <c r="AM20" s="6"/>
    </row>
    <row r="21">
      <c r="A21" t="str">
        <f>M21</f>
      </c>
      <c r="B21" s="6" t="str">
        <f>AC21</f>
      </c>
      <c r="C21" s="6" t="str">
        <f>AI21</f>
      </c>
      <c r="D21" s="6" t="str">
        <f>AJ21</f>
      </c>
      <c r="E21" s="6" t="str">
        <f>AK21</f>
      </c>
      <c r="F21" s="5" t="str">
        <f>AJ21/AI21-1</f>
      </c>
      <c r="G21" s="5" t="str">
        <f>AJ21/AC21-1</f>
      </c>
      <c r="H21" s="5" t="str">
        <f>AK21/AJ21</f>
      </c>
      <c r="I21" s="5" t="str">
        <f>AJ21/Sum(AJ$14:AJ$23)</f>
      </c>
      <c r="J21" s="5" t="str">
        <f>AK21/Sum(AK14:AK$23)</f>
      </c>
      <c r="M21" t="s">
        <v>78</v>
      </c>
      <c r="N21" s="6" t="n">
        <v>2386478244.42916</v>
      </c>
      <c r="O21" s="6" t="n">
        <v>2200900713.26071</v>
      </c>
      <c r="P21" s="6" t="n">
        <v>2993329053.53548</v>
      </c>
      <c r="Q21" s="6" t="n">
        <v>4134262070.74099</v>
      </c>
      <c r="R21" s="6" t="n">
        <v>3528543336.03683</v>
      </c>
      <c r="S21" s="6" t="n">
        <v>3329429119.77184</v>
      </c>
      <c r="T21" s="6" t="n">
        <v>3891491982.25096</v>
      </c>
      <c r="U21" s="6" t="n">
        <v>4613315453.41</v>
      </c>
      <c r="V21" s="6" t="n">
        <v>3260167437.33401</v>
      </c>
      <c r="W21" s="6" t="n">
        <v>2668746764.51276</v>
      </c>
      <c r="X21" s="6" t="n">
        <v>2651613233.22545</v>
      </c>
      <c r="Y21" s="6" t="n">
        <v>2528089293.5549</v>
      </c>
      <c r="Z21" s="6" t="n">
        <v>3698387984.45743</v>
      </c>
      <c r="AA21" s="6" t="n">
        <v>2211542013.45627</v>
      </c>
      <c r="AB21" s="6" t="n">
        <v>2063196230.84716</v>
      </c>
      <c r="AC21" s="6" t="n">
        <v>539850805.750493</v>
      </c>
      <c r="AD21" s="6" t="n">
        <v>1929069327.77626</v>
      </c>
      <c r="AE21" s="6" t="n">
        <v>1715555773.59657</v>
      </c>
      <c r="AF21" s="6" t="n">
        <v>934524618.226185</v>
      </c>
      <c r="AG21" s="6" t="n">
        <v>16247826.5253099</v>
      </c>
      <c r="AH21" s="6" t="n">
        <v>2171080219.03805</v>
      </c>
      <c r="AI21" s="6" t="n">
        <v>808224299.797228</v>
      </c>
      <c r="AJ21" s="6" t="n">
        <v>868305393.9962</v>
      </c>
      <c r="AK21" s="6" t="n">
        <v>794926081.232686</v>
      </c>
      <c r="AL21" s="6"/>
      <c r="AM21" s="6"/>
    </row>
    <row r="22">
      <c r="A22" t="str">
        <f>M22</f>
      </c>
      <c r="B22" s="6" t="str">
        <f>AC22</f>
      </c>
      <c r="C22" s="6" t="str">
        <f>AI22</f>
      </c>
      <c r="D22" s="6" t="str">
        <f>AJ22</f>
      </c>
      <c r="E22" s="6" t="str">
        <f>AK22</f>
      </c>
      <c r="F22" s="5" t="str">
        <f>AJ22/AI22-1</f>
      </c>
      <c r="G22" s="5" t="str">
        <f>AJ22/AC22-1</f>
      </c>
      <c r="H22" s="5" t="str">
        <f>AK22/AJ22</f>
      </c>
      <c r="I22" s="5" t="str">
        <f>AJ22/Sum(AJ$14:AJ$23)</f>
      </c>
      <c r="J22" s="5" t="str">
        <f>AK22/Sum(AK14:AK$23)</f>
      </c>
      <c r="M22" t="s">
        <v>79</v>
      </c>
      <c r="N22" s="6"/>
      <c r="O22" s="6"/>
      <c r="P22" s="6"/>
      <c r="Q22" s="6"/>
      <c r="R22" s="6" t="n">
        <v>32611019.3212409</v>
      </c>
      <c r="S22" s="6" t="n">
        <v>76237275.6400521</v>
      </c>
      <c r="T22" s="6" t="n">
        <v>369821689.404707</v>
      </c>
      <c r="U22" s="6" t="n">
        <v>161703254.825917</v>
      </c>
      <c r="V22" s="6" t="n">
        <v>704259601.271708</v>
      </c>
      <c r="W22" s="6" t="n">
        <v>4045552715.14773</v>
      </c>
      <c r="X22" s="6" t="n">
        <v>3565016296.78863</v>
      </c>
      <c r="Y22" s="6" t="n">
        <v>4740552873.32577</v>
      </c>
      <c r="Z22" s="6" t="n">
        <v>3992282365.64356</v>
      </c>
      <c r="AA22" s="6" t="n">
        <v>4106331809.75264</v>
      </c>
      <c r="AB22" s="6" t="n">
        <v>7376949167.19082</v>
      </c>
      <c r="AC22" s="6" t="n">
        <v>5082279819.76247</v>
      </c>
      <c r="AD22" s="6" t="n">
        <v>4982702085.06772</v>
      </c>
      <c r="AE22" s="6" t="n">
        <v>4280174511.74438</v>
      </c>
      <c r="AF22" s="6" t="n">
        <v>4675100638.83428</v>
      </c>
      <c r="AG22" s="6" t="n">
        <v>3075593171.33028</v>
      </c>
      <c r="AH22" s="6" t="n">
        <v>10641049821.887</v>
      </c>
      <c r="AI22" s="6" t="n">
        <v>6168198594.08934</v>
      </c>
      <c r="AJ22" s="6" t="n">
        <v>5033945702.0625</v>
      </c>
      <c r="AK22" s="6" t="n">
        <v>3806068434.76962</v>
      </c>
      <c r="AL22" s="6"/>
      <c r="AM22" s="6"/>
    </row>
    <row r="23">
      <c r="A23" t="str">
        <f>M23</f>
      </c>
      <c r="B23" s="6" t="str">
        <f>AC23</f>
      </c>
      <c r="C23" s="6" t="str">
        <f>AI23</f>
      </c>
      <c r="D23" s="6" t="str">
        <f>AJ23</f>
      </c>
      <c r="E23" s="6" t="str">
        <f>AK23</f>
      </c>
      <c r="F23" s="5" t="str">
        <f>AJ23/AI23-1</f>
      </c>
      <c r="G23" s="5" t="str">
        <f>AJ23/AC23-1</f>
      </c>
      <c r="H23" s="5" t="str">
        <f>AK23/AJ23</f>
      </c>
      <c r="I23" s="5" t="str">
        <f>AJ23/Sum(AJ$14:AJ$23)</f>
      </c>
      <c r="J23" s="5" t="str">
        <f>AK23/Sum(AK14:AK$23)</f>
      </c>
      <c r="M23"/>
      <c r="N23" s="6" t="n">
        <v>12560284668.6914</v>
      </c>
      <c r="O23" s="6" t="n">
        <v>17199004710.3594</v>
      </c>
      <c r="P23" s="6" t="n">
        <v>16646148483.7978</v>
      </c>
      <c r="Q23" s="6" t="n">
        <v>14447277345.3225</v>
      </c>
      <c r="R23" s="6" t="n">
        <v>17933026729.875</v>
      </c>
      <c r="S23" s="6" t="n">
        <v>15224844596.3347</v>
      </c>
      <c r="T23" s="6" t="n">
        <v>12043338784.2073</v>
      </c>
      <c r="U23" s="6" t="n">
        <v>11982298384.4727</v>
      </c>
      <c r="V23" s="6" t="n">
        <v>13268175612.645</v>
      </c>
      <c r="W23" s="6" t="n">
        <v>13888903228.9802</v>
      </c>
      <c r="X23" s="6" t="n">
        <v>13715486147.3923</v>
      </c>
      <c r="Y23" s="6" t="n">
        <v>14821307121.0748</v>
      </c>
      <c r="Z23" s="6" t="n">
        <v>14791974168.7691</v>
      </c>
      <c r="AA23" s="6" t="n">
        <v>14136466999.3115</v>
      </c>
      <c r="AB23" s="6" t="n">
        <v>13329379499.4571</v>
      </c>
      <c r="AC23" s="6" t="n">
        <v>14305784830.4955</v>
      </c>
      <c r="AD23" s="6" t="n">
        <v>15896539812.4307</v>
      </c>
      <c r="AE23" s="6" t="n">
        <v>18505861342.98</v>
      </c>
      <c r="AF23" s="6" t="n">
        <v>20498632766.9571</v>
      </c>
      <c r="AG23" s="6" t="n">
        <v>25634456310.5305</v>
      </c>
      <c r="AH23" s="6" t="n">
        <v>21397090855.0486</v>
      </c>
      <c r="AI23" s="6" t="n">
        <v>22859590174.8921</v>
      </c>
      <c r="AJ23" s="6" t="n">
        <v>24143083817.9365</v>
      </c>
      <c r="AK23" s="6" t="n">
        <v>14645648636.6352</v>
      </c>
      <c r="AL23" s="6"/>
      <c r="AM23" s="6"/>
    </row>
    <row r="24">
      <c r="A24" t="str">
        <f>M24</f>
      </c>
      <c r="B24" s="6" t="str">
        <f>AC24</f>
      </c>
      <c r="C24" s="6" t="str">
        <f>AI24</f>
      </c>
      <c r="D24" s="6" t="str">
        <f>AJ24</f>
      </c>
      <c r="E24" s="6" t="str">
        <f>AK24</f>
      </c>
      <c r="F24" s="5" t="str">
        <f>AJ24/AI24-1</f>
      </c>
      <c r="G24" s="5" t="str">
        <f>AJ24/AC24-1</f>
      </c>
      <c r="H24" s="5" t="str">
        <f>AK24/AJ24</f>
      </c>
      <c r="I24" s="5" t="str">
        <f>Sum(I$14:I$23)</f>
      </c>
      <c r="J24" s="5" t="str">
        <f>Sum(J$14:J$23)</f>
      </c>
      <c r="M24" t="s">
        <v>256</v>
      </c>
      <c r="N24" s="6" t="str">
        <f>Sum(N15:N23)</f>
      </c>
      <c r="O24" s="6" t="str">
        <f>Sum(O15:O23)</f>
      </c>
      <c r="P24" s="6" t="str">
        <f>Sum(P15:P23)</f>
      </c>
      <c r="Q24" s="6" t="str">
        <f>Sum(Q15:Q23)</f>
      </c>
      <c r="R24" s="6" t="str">
        <f>Sum(R15:R23)</f>
      </c>
      <c r="S24" s="6" t="str">
        <f>Sum(S15:S23)</f>
      </c>
      <c r="T24" s="6" t="str">
        <f>Sum(T15:T23)</f>
      </c>
      <c r="U24" s="6" t="str">
        <f>Sum(U15:U23)</f>
      </c>
      <c r="V24" s="6" t="str">
        <f>Sum(V15:V23)</f>
      </c>
      <c r="W24" s="6" t="str">
        <f>Sum(W15:W23)</f>
      </c>
      <c r="X24" s="6" t="str">
        <f>Sum(X15:X23)</f>
      </c>
      <c r="Y24" s="6" t="str">
        <f>Sum(Y15:Y23)</f>
      </c>
      <c r="Z24" s="6" t="str">
        <f>Sum(Z15:Z23)</f>
      </c>
      <c r="AA24" s="6" t="str">
        <f>Sum(AA15:AA23)</f>
      </c>
      <c r="AB24" s="6" t="str">
        <f>Sum(AB15:AB23)</f>
      </c>
      <c r="AC24" s="6" t="str">
        <f>Sum(AC15:AC23)</f>
      </c>
      <c r="AD24" s="6" t="str">
        <f>Sum(AD15:AD23)</f>
      </c>
      <c r="AE24" s="6" t="str">
        <f>Sum(AE15:AE23)</f>
      </c>
      <c r="AF24" s="6" t="str">
        <f>Sum(AF15:AF23)</f>
      </c>
      <c r="AG24" s="6" t="str">
        <f>Sum(AG15:AG23)</f>
      </c>
      <c r="AH24" s="6" t="str">
        <f>Sum(AH15:AH23)</f>
      </c>
      <c r="AI24" s="6" t="str">
        <f>Sum(AI15:AI23)</f>
      </c>
      <c r="AJ24" s="6" t="str">
        <f>Sum(AJ15:AJ23)</f>
      </c>
      <c r="AK24" s="6" t="str">
        <f>Sum(AK15:AK23)</f>
      </c>
      <c r="AL24" s="6"/>
      <c r="AM24" s="6"/>
    </row>
    <row r="25">
      <c r="M25" t="str">
        <f>Sum(A15:A23)</f>
      </c>
    </row>
    <row r="26">
      <c r="M26" t="str">
        <f>Sum(B15:B23)</f>
      </c>
    </row>
    <row r="27">
      <c r="M27" t="str">
        <f>Sum(C15:C23)</f>
      </c>
    </row>
    <row r="28">
      <c r="M28" t="str">
        <f>Sum(D15:D23)</f>
      </c>
    </row>
    <row r="29">
      <c r="M29" t="str">
        <f>Sum(E15:E23)</f>
      </c>
    </row>
    <row r="30">
      <c r="M30" t="str">
        <f>Sum(F15:F23)</f>
      </c>
    </row>
    <row r="31">
      <c r="M31" t="str">
        <f>Sum(G15:G23)</f>
      </c>
    </row>
    <row r="32">
      <c r="M32" t="str">
        <f>Sum(H15:H23)</f>
      </c>
    </row>
    <row r="33">
      <c r="M33" t="str">
        <f>Sum(I15:I23)</f>
      </c>
    </row>
    <row r="34">
      <c r="M34" t="str">
        <f>Sum(J15:J23)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80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81</v>
      </c>
      <c r="N2" s="7" t="n">
        <v>236031048</v>
      </c>
      <c r="O2" s="7" t="n">
        <v>4036653514</v>
      </c>
      <c r="P2" s="7" t="n">
        <v>619399425</v>
      </c>
      <c r="Q2" s="7" t="n">
        <v>42073921</v>
      </c>
      <c r="R2" s="7" t="n">
        <v>506211043</v>
      </c>
      <c r="S2" s="7" t="n">
        <v>805665474</v>
      </c>
      <c r="T2" s="7" t="n">
        <v>1960642034</v>
      </c>
      <c r="U2" s="7" t="n">
        <v>1146811935</v>
      </c>
      <c r="V2" s="7" t="n">
        <v>2736080711.6011</v>
      </c>
      <c r="W2" s="7" t="n">
        <v>2633709562.5286</v>
      </c>
      <c r="X2" s="7" t="n">
        <v>2138004181.4523</v>
      </c>
      <c r="Y2" s="7" t="n">
        <v>2008286262.861</v>
      </c>
      <c r="Z2" s="7" t="n">
        <v>1465481792.8959</v>
      </c>
      <c r="AA2" s="7" t="n">
        <v>744343385.34</v>
      </c>
      <c r="AB2" s="7" t="n">
        <v>1199617768.69</v>
      </c>
      <c r="AC2" s="7" t="n">
        <v>1160567035.5253</v>
      </c>
      <c r="AD2" s="7" t="n">
        <v>629728691.25</v>
      </c>
      <c r="AE2" s="7" t="n">
        <v>346672073.3803</v>
      </c>
      <c r="AF2" s="7" t="n">
        <v>167224449.3125</v>
      </c>
      <c r="AG2" s="7" t="n">
        <v>27340188</v>
      </c>
      <c r="AH2" s="7" t="n">
        <v>45034823.4063</v>
      </c>
      <c r="AI2" s="7" t="n">
        <v>36354359.7969</v>
      </c>
      <c r="AJ2" s="7" t="n">
        <v>70036501.125</v>
      </c>
      <c r="AK2" s="7" t="n">
        <v>6111804</v>
      </c>
      <c r="AL2" s="7"/>
      <c r="AM2" s="7"/>
    </row>
    <row r="3">
      <c r="A3" t="str">
        <f>M3</f>
      </c>
      <c r="M3" t="s">
        <v>82</v>
      </c>
      <c r="N3" s="7" t="n">
        <v>1085679752</v>
      </c>
      <c r="O3" s="7" t="n">
        <v>482944737</v>
      </c>
      <c r="P3" s="7" t="n">
        <v>1041893262</v>
      </c>
      <c r="Q3" s="7" t="n">
        <v>717676811</v>
      </c>
      <c r="R3" s="7" t="n">
        <v>1289849954</v>
      </c>
      <c r="S3" s="7" t="n">
        <v>719493281</v>
      </c>
      <c r="T3" s="7" t="n">
        <v>3283530742</v>
      </c>
      <c r="U3" s="7" t="n">
        <v>2558642289.9063</v>
      </c>
      <c r="V3" s="7" t="n">
        <v>2157786982.5</v>
      </c>
      <c r="W3" s="7" t="n">
        <v>1501389384</v>
      </c>
      <c r="X3" s="7" t="n">
        <v>267208724.5</v>
      </c>
      <c r="Y3" s="7" t="n">
        <v>1843218030.625</v>
      </c>
      <c r="Z3" s="7" t="n">
        <v>3852766590.4609</v>
      </c>
      <c r="AA3" s="7" t="n">
        <v>1665530494.59</v>
      </c>
      <c r="AB3" s="7" t="n">
        <v>140540939.08</v>
      </c>
      <c r="AC3" s="7" t="n">
        <v>166687719.8663</v>
      </c>
      <c r="AD3" s="7" t="n">
        <v>861262468</v>
      </c>
      <c r="AE3" s="7" t="n">
        <v>109635415.4219</v>
      </c>
      <c r="AF3" s="7" t="n">
        <v>39211623.3438</v>
      </c>
      <c r="AG3" s="7" t="n">
        <v>10944096</v>
      </c>
      <c r="AH3" s="7" t="n">
        <v>2716871.4219</v>
      </c>
      <c r="AI3" s="7" t="n">
        <v>22632439</v>
      </c>
      <c r="AJ3" s="7" t="n">
        <v>-973045.9531</v>
      </c>
      <c r="AK3" s="7"/>
      <c r="AL3" s="7"/>
      <c r="AM3" s="7"/>
    </row>
    <row r="4">
      <c r="A4" t="str">
        <f>M4</f>
      </c>
      <c r="M4" t="s">
        <v>83</v>
      </c>
      <c r="N4" s="7"/>
      <c r="O4" s="7"/>
      <c r="P4" s="7"/>
      <c r="Q4" s="7" t="n">
        <v>185965</v>
      </c>
      <c r="R4" s="7" t="n">
        <v>16980</v>
      </c>
      <c r="S4" s="7" t="n">
        <v>123229</v>
      </c>
      <c r="T4" s="7" t="n">
        <v>53007878</v>
      </c>
      <c r="U4" s="7" t="n">
        <v>77877489.38</v>
      </c>
      <c r="V4" s="7" t="n">
        <v>134812065.8161</v>
      </c>
      <c r="W4" s="7" t="n">
        <v>1131116249.7867</v>
      </c>
      <c r="X4" s="7" t="n">
        <v>323742487.1949</v>
      </c>
      <c r="Y4" s="7" t="n">
        <v>2405125788.1859</v>
      </c>
      <c r="Z4" s="7" t="n">
        <v>2741337892.0989</v>
      </c>
      <c r="AA4" s="7" t="n">
        <v>6721858916.65</v>
      </c>
      <c r="AB4" s="7" t="n">
        <v>10219566930.42</v>
      </c>
      <c r="AC4" s="7" t="n">
        <v>8822111956.395</v>
      </c>
      <c r="AD4" s="7" t="n">
        <v>9938943123.8612</v>
      </c>
      <c r="AE4" s="7" t="n">
        <v>13317946229.8101</v>
      </c>
      <c r="AF4" s="7" t="n">
        <v>14467924228.5537</v>
      </c>
      <c r="AG4" s="7" t="n">
        <v>15168969466.6386</v>
      </c>
      <c r="AH4" s="7" t="n">
        <v>24066835420.3242</v>
      </c>
      <c r="AI4" s="7" t="n">
        <v>15819704301.7288</v>
      </c>
      <c r="AJ4" s="7" t="n">
        <v>15909335236.8888</v>
      </c>
      <c r="AK4" s="7" t="n">
        <v>13657972905.1128</v>
      </c>
      <c r="AL4" s="7"/>
      <c r="AM4" s="7"/>
    </row>
    <row r="5">
      <c r="A5" t="str">
        <f>M5</f>
      </c>
      <c r="M5" t="s">
        <v>84</v>
      </c>
      <c r="N5" s="7" t="n">
        <v>1189569549</v>
      </c>
      <c r="O5" s="7" t="n">
        <v>813477234</v>
      </c>
      <c r="P5" s="7" t="n">
        <v>1405618159</v>
      </c>
      <c r="Q5" s="7" t="n">
        <v>1320567364</v>
      </c>
      <c r="R5" s="7" t="n">
        <v>1724045610</v>
      </c>
      <c r="S5" s="7" t="n">
        <v>1897778247</v>
      </c>
      <c r="T5" s="7" t="n">
        <v>450603267.4063</v>
      </c>
      <c r="U5" s="7" t="n">
        <v>1277829341.6563</v>
      </c>
      <c r="V5" s="7" t="n">
        <v>1071278624.2969</v>
      </c>
      <c r="W5" s="7" t="n">
        <v>637297593.939</v>
      </c>
      <c r="X5" s="7" t="n">
        <v>181273596.9976</v>
      </c>
      <c r="Y5" s="7" t="n">
        <v>5839462007</v>
      </c>
      <c r="Z5" s="7" t="n">
        <v>1032156899.9375</v>
      </c>
      <c r="AA5" s="7" t="n">
        <v>463362600</v>
      </c>
      <c r="AB5" s="7" t="n">
        <v>-16199417.19</v>
      </c>
      <c r="AC5" s="7" t="n">
        <v>97476803.77</v>
      </c>
      <c r="AD5" s="7" t="n">
        <v>235074025.33</v>
      </c>
      <c r="AE5" s="7" t="n">
        <v>169793717.625</v>
      </c>
      <c r="AF5" s="7" t="n">
        <v>125674202.6951</v>
      </c>
      <c r="AG5" s="7" t="n">
        <v>45167308</v>
      </c>
      <c r="AH5" s="7" t="n">
        <v>71656528</v>
      </c>
      <c r="AI5" s="7" t="n">
        <v>2157784</v>
      </c>
      <c r="AJ5" s="7" t="n">
        <v>-20036115.875</v>
      </c>
      <c r="AK5" s="7" t="n">
        <v>-402984</v>
      </c>
      <c r="AL5" s="7"/>
      <c r="AM5" s="7"/>
    </row>
    <row r="6">
      <c r="A6" t="str">
        <f>M6</f>
      </c>
      <c r="M6" t="s">
        <v>85</v>
      </c>
      <c r="N6" s="7" t="n">
        <v>602163933</v>
      </c>
      <c r="O6" s="7" t="n">
        <v>1842155074</v>
      </c>
      <c r="P6" s="7" t="n">
        <v>1470709043</v>
      </c>
      <c r="Q6" s="7" t="n">
        <v>240221298</v>
      </c>
      <c r="R6" s="7" t="n">
        <v>489357549</v>
      </c>
      <c r="S6" s="7" t="n">
        <v>511856377</v>
      </c>
      <c r="T6" s="7" t="n">
        <v>362603014.8106</v>
      </c>
      <c r="U6" s="7" t="n">
        <v>1127250359.2338</v>
      </c>
      <c r="V6" s="7" t="n">
        <v>983648719.5714</v>
      </c>
      <c r="W6" s="7" t="n">
        <v>788409220.1498</v>
      </c>
      <c r="X6" s="7" t="n">
        <v>324299380.4726</v>
      </c>
      <c r="Y6" s="7" t="n">
        <v>348788516.6656</v>
      </c>
      <c r="Z6" s="7" t="n">
        <v>257673052.2817</v>
      </c>
      <c r="AA6" s="7" t="n">
        <v>201220003.93</v>
      </c>
      <c r="AB6" s="7" t="n">
        <v>176566709.98</v>
      </c>
      <c r="AC6" s="7" t="n">
        <v>135635171.8447</v>
      </c>
      <c r="AD6" s="7" t="n">
        <v>187376458.8038</v>
      </c>
      <c r="AE6" s="7" t="n">
        <v>387318464.1328</v>
      </c>
      <c r="AF6" s="7" t="n">
        <v>338614572.7675</v>
      </c>
      <c r="AG6" s="7" t="n">
        <v>540843653.1345</v>
      </c>
      <c r="AH6" s="7" t="n">
        <v>410361243.0523</v>
      </c>
      <c r="AI6" s="7" t="n">
        <v>394143533.6929</v>
      </c>
      <c r="AJ6" s="7" t="n">
        <v>415429716.0781</v>
      </c>
      <c r="AK6" s="7" t="n">
        <v>207885870.9824</v>
      </c>
      <c r="AL6" s="7"/>
      <c r="AM6" s="7"/>
    </row>
    <row r="7">
      <c r="A7" t="str">
        <f>M7</f>
      </c>
      <c r="M7" t="s">
        <v>86</v>
      </c>
      <c r="N7" s="7" t="n">
        <v>21418403</v>
      </c>
      <c r="O7" s="7" t="n">
        <v>31054879</v>
      </c>
      <c r="P7" s="7" t="n">
        <v>51280113</v>
      </c>
      <c r="Q7" s="7" t="n">
        <v>49740455</v>
      </c>
      <c r="R7" s="7" t="n">
        <v>71831035</v>
      </c>
      <c r="S7" s="7" t="n">
        <v>148217406</v>
      </c>
      <c r="T7" s="7" t="n">
        <v>183313023.4316</v>
      </c>
      <c r="U7" s="7" t="n">
        <v>270926690.529</v>
      </c>
      <c r="V7" s="7" t="n">
        <v>211193748.0655</v>
      </c>
      <c r="W7" s="7" t="n">
        <v>309643328.7118</v>
      </c>
      <c r="X7" s="7" t="n">
        <v>733968398.6469</v>
      </c>
      <c r="Y7" s="7" t="n">
        <v>700148198.2618</v>
      </c>
      <c r="Z7" s="7" t="n">
        <v>979309620.2771</v>
      </c>
      <c r="AA7" s="7" t="n">
        <v>842367464.5034</v>
      </c>
      <c r="AB7" s="7" t="n">
        <v>823762347.3435</v>
      </c>
      <c r="AC7" s="7" t="n">
        <v>1033622161.2663</v>
      </c>
      <c r="AD7" s="7" t="n">
        <v>1194280668.2992</v>
      </c>
      <c r="AE7" s="7" t="n">
        <v>1731540139.5248</v>
      </c>
      <c r="AF7" s="7" t="n">
        <v>3316182275.5912</v>
      </c>
      <c r="AG7" s="7" t="n">
        <v>3899664765.5005</v>
      </c>
      <c r="AH7" s="7" t="n">
        <v>3817812205.3736</v>
      </c>
      <c r="AI7" s="7" t="n">
        <v>3421947710.6928</v>
      </c>
      <c r="AJ7" s="7" t="n">
        <v>4144764422.1977</v>
      </c>
      <c r="AK7" s="7" t="n">
        <v>2423980982.3908</v>
      </c>
      <c r="AL7" s="7"/>
      <c r="AM7" s="7"/>
    </row>
    <row r="8">
      <c r="A8" t="str">
        <f>M8</f>
      </c>
      <c r="M8" t="s">
        <v>87</v>
      </c>
      <c r="N8" s="7" t="n">
        <v>634348033</v>
      </c>
      <c r="O8" s="7" t="n">
        <v>616906640</v>
      </c>
      <c r="P8" s="7" t="n">
        <v>602488226</v>
      </c>
      <c r="Q8" s="7" t="n">
        <v>1081353465</v>
      </c>
      <c r="R8" s="7" t="n">
        <v>812227386</v>
      </c>
      <c r="S8" s="7" t="n">
        <v>657737102.6854</v>
      </c>
      <c r="T8" s="7" t="n">
        <v>914049065.8473</v>
      </c>
      <c r="U8" s="7" t="n">
        <v>941310944.5109</v>
      </c>
      <c r="V8" s="7" t="n">
        <v>927513717.8748</v>
      </c>
      <c r="W8" s="7" t="n">
        <v>961417748.5831</v>
      </c>
      <c r="X8" s="7" t="n">
        <v>1201640294.1374</v>
      </c>
      <c r="Y8" s="7" t="n">
        <v>1384456111.1377</v>
      </c>
      <c r="Z8" s="7" t="n">
        <v>1351077536.0448</v>
      </c>
      <c r="AA8" s="7" t="n">
        <v>1419903149.7034</v>
      </c>
      <c r="AB8" s="7" t="n">
        <v>1577237698.4815</v>
      </c>
      <c r="AC8" s="7" t="n">
        <v>1321827989.0013</v>
      </c>
      <c r="AD8" s="7" t="n">
        <v>1574152037.7786</v>
      </c>
      <c r="AE8" s="7" t="n">
        <v>1450246460.7608</v>
      </c>
      <c r="AF8" s="7" t="n">
        <v>2316644350.6915</v>
      </c>
      <c r="AG8" s="7" t="n">
        <v>1608832975.6317</v>
      </c>
      <c r="AH8" s="7" t="n">
        <v>1843890788.525</v>
      </c>
      <c r="AI8" s="7" t="n">
        <v>1843569361.647</v>
      </c>
      <c r="AJ8" s="7" t="n">
        <v>1672112727.1595</v>
      </c>
      <c r="AK8" s="7" t="n">
        <v>1459360912.3014</v>
      </c>
      <c r="AL8" s="7"/>
      <c r="AM8" s="7"/>
    </row>
    <row r="9">
      <c r="A9" t="str">
        <f>M9</f>
      </c>
      <c r="M9" t="s">
        <v>88</v>
      </c>
      <c r="N9" s="7" t="n">
        <v>482218841</v>
      </c>
      <c r="O9" s="7" t="n">
        <v>547576266</v>
      </c>
      <c r="P9" s="7" t="n">
        <v>647735758</v>
      </c>
      <c r="Q9" s="7" t="n">
        <v>682224127</v>
      </c>
      <c r="R9" s="7" t="n">
        <v>602382356.375</v>
      </c>
      <c r="S9" s="7" t="n">
        <v>756329836.3019</v>
      </c>
      <c r="T9" s="7" t="n">
        <v>596050956.3716</v>
      </c>
      <c r="U9" s="7" t="n">
        <v>686789813.7897</v>
      </c>
      <c r="V9" s="7" t="n">
        <v>607600772.2739</v>
      </c>
      <c r="W9" s="7" t="n">
        <v>911272674.8262</v>
      </c>
      <c r="X9" s="7" t="n">
        <v>919121832.1143</v>
      </c>
      <c r="Y9" s="7" t="n">
        <v>1200325135.9174</v>
      </c>
      <c r="Z9" s="7" t="n">
        <v>1340303073.7906</v>
      </c>
      <c r="AA9" s="7" t="n">
        <v>1106323464.9356</v>
      </c>
      <c r="AB9" s="7" t="n">
        <v>1354418441.9917</v>
      </c>
      <c r="AC9" s="7" t="n">
        <v>1460781667.5604</v>
      </c>
      <c r="AD9" s="7" t="n">
        <v>1172175037.418</v>
      </c>
      <c r="AE9" s="7" t="n">
        <v>1066772488.9373</v>
      </c>
      <c r="AF9" s="7" t="n">
        <v>1746187480.1071</v>
      </c>
      <c r="AG9" s="7" t="n">
        <v>1753122702.9697</v>
      </c>
      <c r="AH9" s="7" t="n">
        <v>2033087616.6515</v>
      </c>
      <c r="AI9" s="7" t="n">
        <v>1790048004.2467</v>
      </c>
      <c r="AJ9" s="7" t="n">
        <v>1597905953.3138</v>
      </c>
      <c r="AK9" s="7" t="n">
        <v>1056899192.4422</v>
      </c>
      <c r="AL9" s="7"/>
      <c r="AM9" s="7"/>
    </row>
    <row r="10">
      <c r="A10" t="str">
        <f>M10</f>
      </c>
      <c r="M10" t="s">
        <v>89</v>
      </c>
      <c r="N10" s="7" t="n">
        <v>750027402</v>
      </c>
      <c r="O10" s="7" t="n">
        <v>372285256</v>
      </c>
      <c r="P10" s="7" t="n">
        <v>218594372</v>
      </c>
      <c r="Q10" s="7" t="n">
        <v>680943286</v>
      </c>
      <c r="R10" s="7" t="n">
        <v>477599459</v>
      </c>
      <c r="S10" s="7" t="n">
        <v>155070606</v>
      </c>
      <c r="T10" s="7" t="n">
        <v>859220907.0438</v>
      </c>
      <c r="U10" s="7" t="n">
        <v>865854029.9539</v>
      </c>
      <c r="V10" s="7" t="n">
        <v>1514798800.3875</v>
      </c>
      <c r="W10" s="7" t="n">
        <v>1895340342.5674</v>
      </c>
      <c r="X10" s="7" t="n">
        <v>1710142845.9383</v>
      </c>
      <c r="Y10" s="7" t="n">
        <v>2694383773.2332</v>
      </c>
      <c r="Z10" s="7" t="n">
        <v>2517605300.7244</v>
      </c>
      <c r="AA10" s="7" t="n">
        <v>2464465149.34</v>
      </c>
      <c r="AB10" s="7" t="n">
        <v>2104992374.22</v>
      </c>
      <c r="AC10" s="7" t="n">
        <v>2792672012.5006</v>
      </c>
      <c r="AD10" s="7" t="n">
        <v>2581067178.0723</v>
      </c>
      <c r="AE10" s="7" t="n">
        <v>3151560888.7541</v>
      </c>
      <c r="AF10" s="7" t="n">
        <v>2586697662.0045</v>
      </c>
      <c r="AG10" s="7" t="n">
        <v>3489323062.5131</v>
      </c>
      <c r="AH10" s="7" t="n">
        <v>3131610408.2982</v>
      </c>
      <c r="AI10" s="7" t="n">
        <v>3474392048.7558</v>
      </c>
      <c r="AJ10" s="7" t="n">
        <v>3898703039.9926</v>
      </c>
      <c r="AK10" s="7" t="n">
        <v>2872461369.1517</v>
      </c>
      <c r="AL10" s="7"/>
      <c r="AM10" s="7"/>
    </row>
    <row r="11">
      <c r="A11" t="str">
        <f>M11</f>
      </c>
      <c r="M11" t="s">
        <v>90</v>
      </c>
      <c r="N11" s="7" t="n">
        <v>3241769160</v>
      </c>
      <c r="O11" s="7" t="n">
        <v>3590899388</v>
      </c>
      <c r="P11" s="7" t="n">
        <v>5986056553.9302</v>
      </c>
      <c r="Q11" s="7" t="n">
        <v>5498145365.0506</v>
      </c>
      <c r="R11" s="7" t="n">
        <v>6283546704.2886</v>
      </c>
      <c r="S11" s="7" t="n">
        <v>6155650284.1433</v>
      </c>
      <c r="T11" s="7" t="n">
        <v>5923255545.4254</v>
      </c>
      <c r="U11" s="7" t="n">
        <v>6183080910.4817</v>
      </c>
      <c r="V11" s="7" t="n">
        <v>6731646893.5564</v>
      </c>
      <c r="W11" s="7" t="n">
        <v>6834872895.5357</v>
      </c>
      <c r="X11" s="7" t="n">
        <v>5777988913.6845</v>
      </c>
      <c r="Y11" s="7" t="n">
        <v>5164896685.6193</v>
      </c>
      <c r="Z11" s="7" t="n">
        <v>4345133343.9944</v>
      </c>
      <c r="AA11" s="7" t="n">
        <v>3732630593.3085</v>
      </c>
      <c r="AB11" s="7" t="n">
        <v>4030285438.5028</v>
      </c>
      <c r="AC11" s="7" t="n">
        <v>3781567578.385</v>
      </c>
      <c r="AD11" s="7" t="n">
        <v>5455819942.2648</v>
      </c>
      <c r="AE11" s="7" t="n">
        <v>4520134234.0561</v>
      </c>
      <c r="AF11" s="7" t="n">
        <v>5153895419.7945</v>
      </c>
      <c r="AG11" s="7" t="n">
        <v>6364562330.0635</v>
      </c>
      <c r="AH11" s="7" t="n">
        <v>4384968209.9923</v>
      </c>
      <c r="AI11" s="7" t="n">
        <v>3697276523.68</v>
      </c>
      <c r="AJ11" s="7" t="n">
        <v>6009592010.6785</v>
      </c>
      <c r="AK11" s="7" t="n">
        <v>882819464.4548</v>
      </c>
      <c r="AL11" s="7"/>
      <c r="AM11" s="7"/>
    </row>
    <row r="12">
      <c r="A12" t="str">
        <f>M12</f>
      </c>
      <c r="M12" t="s">
        <v>91</v>
      </c>
      <c r="N12" s="7" t="n">
        <v>799381447</v>
      </c>
      <c r="O12" s="7" t="n">
        <v>-163730449</v>
      </c>
      <c r="P12" s="7" t="n">
        <v>322018341</v>
      </c>
      <c r="Q12" s="7" t="n">
        <v>495241183</v>
      </c>
      <c r="R12" s="7" t="n">
        <v>662918485.5</v>
      </c>
      <c r="S12" s="7" t="n">
        <v>254561498</v>
      </c>
      <c r="T12" s="7" t="n">
        <v>519059687.7232</v>
      </c>
      <c r="U12" s="7" t="n">
        <v>244405488.8304</v>
      </c>
      <c r="V12" s="7" t="n">
        <v>369723021.1117</v>
      </c>
      <c r="W12" s="7" t="n">
        <v>613004300.5116</v>
      </c>
      <c r="X12" s="7" t="n">
        <v>766892525.0278</v>
      </c>
      <c r="Y12" s="7" t="n">
        <v>610584703.0686</v>
      </c>
      <c r="Z12" s="7" t="n">
        <v>500766683.6852</v>
      </c>
      <c r="AA12" s="7" t="n">
        <v>802752448.6</v>
      </c>
      <c r="AB12" s="7" t="n">
        <v>565019323.22</v>
      </c>
      <c r="AC12" s="7" t="n">
        <v>567665379.7937</v>
      </c>
      <c r="AD12" s="7" t="n">
        <v>546997271.0268</v>
      </c>
      <c r="AE12" s="7" t="n">
        <v>862655627.3651</v>
      </c>
      <c r="AF12" s="7" t="n">
        <v>959775282.2565</v>
      </c>
      <c r="AG12" s="7" t="n">
        <v>284350417.6854</v>
      </c>
      <c r="AH12" s="7" t="n">
        <v>203043760.2614</v>
      </c>
      <c r="AI12" s="7" t="n">
        <v>1347749661.3728</v>
      </c>
      <c r="AJ12" s="7" t="n">
        <v>611215056.8809</v>
      </c>
      <c r="AK12" s="7" t="n">
        <v>93147879.0459</v>
      </c>
      <c r="AL12" s="7"/>
      <c r="AM12" s="7"/>
    </row>
    <row r="13">
      <c r="A13" t="str">
        <f>M13</f>
      </c>
      <c r="M13" t="s">
        <v>92</v>
      </c>
      <c r="N13" s="7" t="n">
        <v>313214195</v>
      </c>
      <c r="O13" s="7" t="n">
        <v>234104754</v>
      </c>
      <c r="P13" s="7" t="n">
        <v>329758136</v>
      </c>
      <c r="Q13" s="7" t="n">
        <v>1864265768</v>
      </c>
      <c r="R13" s="7" t="n">
        <v>1922835145</v>
      </c>
      <c r="S13" s="7" t="n">
        <v>1979860620</v>
      </c>
      <c r="T13" s="7" t="n">
        <v>1713867759.43</v>
      </c>
      <c r="U13" s="7" t="n">
        <v>1871715663.8371</v>
      </c>
      <c r="V13" s="7" t="n">
        <v>1907001436.654</v>
      </c>
      <c r="W13" s="7" t="n">
        <v>3284021214.2525</v>
      </c>
      <c r="X13" s="7" t="n">
        <v>3217906752.878</v>
      </c>
      <c r="Y13" s="7" t="n">
        <v>4189896050.9578</v>
      </c>
      <c r="Z13" s="7" t="n">
        <v>3439905749.7264</v>
      </c>
      <c r="AA13" s="7" t="n">
        <v>2886520856.36</v>
      </c>
      <c r="AB13" s="7" t="n">
        <v>1651617818.33</v>
      </c>
      <c r="AC13" s="7" t="n">
        <v>137593597</v>
      </c>
      <c r="AD13" s="7" t="n">
        <v>275782321.66</v>
      </c>
      <c r="AE13" s="7" t="n">
        <v>93641625.332</v>
      </c>
      <c r="AF13" s="7" t="n">
        <v>91699758.5</v>
      </c>
      <c r="AG13" s="7" t="n">
        <v>112680691</v>
      </c>
      <c r="AH13" s="7" t="n">
        <v>72284831</v>
      </c>
      <c r="AI13" s="7" t="n">
        <v>111168513</v>
      </c>
      <c r="AJ13" s="7" t="n">
        <v>75388998.6328</v>
      </c>
      <c r="AK13" s="7" t="n">
        <v>0</v>
      </c>
      <c r="AL13" s="7"/>
      <c r="AM13" s="7"/>
    </row>
    <row r="14">
      <c r="A14" t="str">
        <f>M14</f>
      </c>
      <c r="M14"/>
      <c r="N14" s="7" t="n">
        <v>0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</row>
    <row r="15">
      <c r="A15" t="str">
        <f>M15</f>
      </c>
      <c r="M15" t="s">
        <v>256</v>
      </c>
      <c r="N15" s="7" t="str">
        <f>Sum(N2:N14)</f>
      </c>
      <c r="O15" s="7" t="str">
        <f>Sum(O2:O14)</f>
      </c>
      <c r="P15" s="7" t="str">
        <f>Sum(P2:P14)</f>
      </c>
      <c r="Q15" s="7" t="str">
        <f>Sum(Q2:Q14)</f>
      </c>
      <c r="R15" s="7" t="str">
        <f>Sum(R2:R14)</f>
      </c>
      <c r="S15" s="7" t="str">
        <f>Sum(S2:S14)</f>
      </c>
      <c r="T15" s="7" t="str">
        <f>Sum(T2:T14)</f>
      </c>
      <c r="U15" s="7" t="str">
        <f>Sum(U2:U14)</f>
      </c>
      <c r="V15" s="7" t="str">
        <f>Sum(V2:V14)</f>
      </c>
      <c r="W15" s="7" t="str">
        <f>Sum(W2:W14)</f>
      </c>
      <c r="X15" s="7" t="str">
        <f>Sum(X2:X14)</f>
      </c>
      <c r="Y15" s="7" t="str">
        <f>Sum(Y2:Y14)</f>
      </c>
      <c r="Z15" s="7" t="str">
        <f>Sum(Z2:Z14)</f>
      </c>
      <c r="AA15" s="7" t="str">
        <f>Sum(AA2:AA14)</f>
      </c>
      <c r="AB15" s="7" t="str">
        <f>Sum(AB2:AB14)</f>
      </c>
      <c r="AC15" s="7" t="str">
        <f>Sum(AC2:AC14)</f>
      </c>
      <c r="AD15" s="7" t="str">
        <f>Sum(AD2:AD14)</f>
      </c>
      <c r="AE15" s="7" t="str">
        <f>Sum(AE2:AE14)</f>
      </c>
      <c r="AF15" s="7" t="str">
        <f>Sum(AF2:AF14)</f>
      </c>
      <c r="AG15" s="7" t="str">
        <f>Sum(AG2:AG14)</f>
      </c>
      <c r="AH15" s="7" t="str">
        <f>Sum(AH2:AH14)</f>
      </c>
      <c r="AI15" s="7" t="str">
        <f>Sum(AI2:AI14)</f>
      </c>
      <c r="AJ15" s="7" t="str">
        <f>Sum(AJ2:AJ14)</f>
      </c>
      <c r="AK15" s="7" t="str">
        <f>Sum(AK2:AK14)</f>
      </c>
      <c r="AL15" s="7"/>
      <c r="AM15" s="7"/>
    </row>
    <row r="18">
      <c r="A18" t="str">
        <f>M18</f>
      </c>
      <c r="B18" t="str">
        <f>AC18</f>
      </c>
      <c r="C18" t="str">
        <f>AI18</f>
      </c>
      <c r="D18" t="str">
        <f>AJ18</f>
      </c>
      <c r="E18" t="str">
        <f>AK18</f>
      </c>
      <c r="F18" t="str">
        <f>AI18&amp;"-"&amp;AJ18</f>
      </c>
      <c r="G18" t="str">
        <f>AC18&amp;"-"&amp;AJ18</f>
      </c>
      <c r="H18" t="str">
        <f>AK18&amp;"/"&amp;AJ18</f>
      </c>
      <c r="I18" t="str">
        <f>"Share "&amp;AJ18</f>
      </c>
      <c r="J18" t="str">
        <f>"Share "&amp;AK18</f>
      </c>
      <c r="M18" t="s">
        <v>80</v>
      </c>
      <c r="N18" t="s">
        <v>11</v>
      </c>
      <c r="O18" t="s">
        <v>12</v>
      </c>
      <c r="P18" t="s">
        <v>13</v>
      </c>
      <c r="Q18" t="s">
        <v>14</v>
      </c>
      <c r="R18" t="s">
        <v>15</v>
      </c>
      <c r="S18" t="s">
        <v>16</v>
      </c>
      <c r="T18" t="s">
        <v>17</v>
      </c>
      <c r="U18" t="s">
        <v>18</v>
      </c>
      <c r="V18" t="s">
        <v>19</v>
      </c>
      <c r="W18" t="s">
        <v>20</v>
      </c>
      <c r="X18" t="s">
        <v>21</v>
      </c>
      <c r="Y18" t="s">
        <v>22</v>
      </c>
      <c r="Z18" t="s">
        <v>23</v>
      </c>
      <c r="AA18" t="s">
        <v>24</v>
      </c>
      <c r="AB18" t="s">
        <v>25</v>
      </c>
      <c r="AC18" t="s">
        <v>26</v>
      </c>
      <c r="AD18" t="s">
        <v>27</v>
      </c>
      <c r="AE18" t="s">
        <v>28</v>
      </c>
      <c r="AF18" t="s">
        <v>29</v>
      </c>
      <c r="AG18" t="s">
        <v>30</v>
      </c>
      <c r="AH18" t="s">
        <v>31</v>
      </c>
      <c r="AI18" t="s">
        <v>32</v>
      </c>
      <c r="AJ18" t="s">
        <v>33</v>
      </c>
      <c r="AK18" t="s">
        <v>34</v>
      </c>
    </row>
    <row r="19">
      <c r="A19" t="str">
        <f>M19</f>
      </c>
      <c r="B19" s="7" t="str">
        <f>AC19</f>
      </c>
      <c r="C19" s="7" t="str">
        <f>AI19</f>
      </c>
      <c r="D19" s="7" t="str">
        <f>AJ19</f>
      </c>
      <c r="E19" s="7" t="str">
        <f>AK19</f>
      </c>
      <c r="F19" s="5" t="str">
        <f>AJ19/AI19-1</f>
      </c>
      <c r="G19" s="5" t="str">
        <f>AJ19/AC19-1</f>
      </c>
      <c r="H19" s="5" t="str">
        <f>AK19/AJ19</f>
      </c>
      <c r="I19" s="5" t="str">
        <f>AJ19/Sum(AJ$18:AJ$31)</f>
      </c>
      <c r="J19" s="5" t="str">
        <f>AK19/Sum(AK18:AK$31)</f>
      </c>
      <c r="M19" t="s">
        <v>81</v>
      </c>
      <c r="N19" s="7" t="n">
        <v>381362456.93211</v>
      </c>
      <c r="O19" s="7" t="n">
        <v>6367728639.63129</v>
      </c>
      <c r="P19" s="7" t="n">
        <v>961906148.599726</v>
      </c>
      <c r="Q19" s="7" t="n">
        <v>64113853.7519198</v>
      </c>
      <c r="R19" s="7" t="n">
        <v>752978462.41493</v>
      </c>
      <c r="S19" s="7" t="n">
        <v>1163102753.10684</v>
      </c>
      <c r="T19" s="7" t="n">
        <v>2741241825.41176</v>
      </c>
      <c r="U19" s="7" t="n">
        <v>1560601112.63442</v>
      </c>
      <c r="V19" s="7" t="n">
        <v>3647238741.07732</v>
      </c>
      <c r="W19" s="7" t="n">
        <v>3475458927.10123</v>
      </c>
      <c r="X19" s="7" t="n">
        <v>2796996327.28583</v>
      </c>
      <c r="Y19" s="7" t="n">
        <v>2575391944.66775</v>
      </c>
      <c r="Z19" s="7" t="n">
        <v>1845481221.44169</v>
      </c>
      <c r="AA19" s="7" t="n">
        <v>920506358.38353</v>
      </c>
      <c r="AB19" s="7" t="n">
        <v>1455374428.15436</v>
      </c>
      <c r="AC19" s="7" t="n">
        <v>1392039307.18894</v>
      </c>
      <c r="AD19" s="7" t="n">
        <v>749118969.701694</v>
      </c>
      <c r="AE19" s="7" t="n">
        <v>405163937.100276</v>
      </c>
      <c r="AF19" s="7" t="n">
        <v>190955521.397823</v>
      </c>
      <c r="AG19" s="7" t="n">
        <v>30620329.7353405</v>
      </c>
      <c r="AH19" s="7" t="n">
        <v>49773874.9749895</v>
      </c>
      <c r="AI19" s="7" t="n">
        <v>38873265.9522397</v>
      </c>
      <c r="AJ19" s="7" t="n">
        <v>70036501.125</v>
      </c>
      <c r="AK19" s="7" t="n">
        <v>5829428.7506263</v>
      </c>
      <c r="AL19" s="7"/>
      <c r="AM19" s="7"/>
    </row>
    <row r="20">
      <c r="A20" t="str">
        <f>M20</f>
      </c>
      <c r="B20" s="7" t="str">
        <f>AC20</f>
      </c>
      <c r="C20" s="7" t="str">
        <f>AI20</f>
      </c>
      <c r="D20" s="7" t="str">
        <f>AJ20</f>
      </c>
      <c r="E20" s="7" t="str">
        <f>AK20</f>
      </c>
      <c r="F20" s="5" t="str">
        <f>AJ20/AI20-1</f>
      </c>
      <c r="G20" s="5" t="str">
        <f>AJ20/AC20-1</f>
      </c>
      <c r="H20" s="5" t="str">
        <f>AK20/AJ20</f>
      </c>
      <c r="I20" s="5" t="str">
        <f>AJ20/Sum(AJ$18:AJ$31)</f>
      </c>
      <c r="J20" s="5" t="str">
        <f>AK20/Sum(AK18:AK$31)</f>
      </c>
      <c r="M20" t="s">
        <v>82</v>
      </c>
      <c r="N20" s="7" t="n">
        <v>1754165399.73234</v>
      </c>
      <c r="O20" s="7" t="n">
        <v>761834282.404576</v>
      </c>
      <c r="P20" s="7" t="n">
        <v>1618024645.24798</v>
      </c>
      <c r="Q20" s="7" t="n">
        <v>1093623437.22607</v>
      </c>
      <c r="R20" s="7" t="n">
        <v>1918625143.68121</v>
      </c>
      <c r="S20" s="7" t="n">
        <v>1038699861.14481</v>
      </c>
      <c r="T20" s="7" t="n">
        <v>4590818542.55284</v>
      </c>
      <c r="U20" s="7" t="n">
        <v>3481843781.52747</v>
      </c>
      <c r="V20" s="7" t="n">
        <v>2876364079.53806</v>
      </c>
      <c r="W20" s="7" t="n">
        <v>1981242431.55652</v>
      </c>
      <c r="X20" s="7" t="n">
        <v>349569859.371159</v>
      </c>
      <c r="Y20" s="7" t="n">
        <v>2363711267.72306</v>
      </c>
      <c r="Z20" s="7" t="n">
        <v>4851788966.44169</v>
      </c>
      <c r="AA20" s="7" t="n">
        <v>2059709860.45837</v>
      </c>
      <c r="AB20" s="7" t="n">
        <v>170504050.69374</v>
      </c>
      <c r="AC20" s="7" t="n">
        <v>199933180.055009</v>
      </c>
      <c r="AD20" s="7" t="n">
        <v>1024549241.02348</v>
      </c>
      <c r="AE20" s="7" t="n">
        <v>128133530.124972</v>
      </c>
      <c r="AF20" s="7" t="n">
        <v>44776203.5471131</v>
      </c>
      <c r="AG20" s="7" t="n">
        <v>12257114.9904025</v>
      </c>
      <c r="AH20" s="7" t="n">
        <v>3002770.03990328</v>
      </c>
      <c r="AI20" s="7" t="n">
        <v>24200586.2655808</v>
      </c>
      <c r="AJ20" s="7" t="n">
        <v>-973045.9531</v>
      </c>
      <c r="AK20" s="7"/>
      <c r="AL20" s="7"/>
      <c r="AM20" s="7"/>
    </row>
    <row r="21">
      <c r="A21" t="str">
        <f>M21</f>
      </c>
      <c r="B21" s="7" t="str">
        <f>AC21</f>
      </c>
      <c r="C21" s="7" t="str">
        <f>AI21</f>
      </c>
      <c r="D21" s="7" t="str">
        <f>AJ21</f>
      </c>
      <c r="E21" s="7" t="str">
        <f>AK21</f>
      </c>
      <c r="F21" s="5" t="str">
        <f>AJ21/AI21-1</f>
      </c>
      <c r="G21" s="5" t="str">
        <f>AJ21/AC21-1</f>
      </c>
      <c r="H21" s="5" t="str">
        <f>AK21/AJ21</f>
      </c>
      <c r="I21" s="5" t="str">
        <f>AJ21/Sum(AJ$18:AJ$31)</f>
      </c>
      <c r="J21" s="5" t="str">
        <f>AK21/Sum(AK18:AK$31)</f>
      </c>
      <c r="M21" t="s">
        <v>83</v>
      </c>
      <c r="N21" s="7"/>
      <c r="O21" s="7"/>
      <c r="P21" s="7"/>
      <c r="Q21" s="7" t="n">
        <v>283380.596093617</v>
      </c>
      <c r="R21" s="7" t="n">
        <v>25257.3990010833</v>
      </c>
      <c r="S21" s="7" t="n">
        <v>177900.125781737</v>
      </c>
      <c r="T21" s="7" t="n">
        <v>74112158.0227858</v>
      </c>
      <c r="U21" s="7" t="n">
        <v>105977007.098032</v>
      </c>
      <c r="V21" s="7" t="n">
        <v>179706609.94186</v>
      </c>
      <c r="W21" s="7" t="n">
        <v>1492627783.95967</v>
      </c>
      <c r="X21" s="7" t="n">
        <v>423528894.623313</v>
      </c>
      <c r="Y21" s="7" t="n">
        <v>3084292162.6036</v>
      </c>
      <c r="Z21" s="7" t="n">
        <v>3452166806.86147</v>
      </c>
      <c r="AA21" s="7" t="n">
        <v>8312714259.03386</v>
      </c>
      <c r="AB21" s="7" t="n">
        <v>12398362849.8493</v>
      </c>
      <c r="AC21" s="7" t="n">
        <v>10581660722.5664</v>
      </c>
      <c r="AD21" s="7" t="n">
        <v>11823267601.3087</v>
      </c>
      <c r="AE21" s="7" t="n">
        <v>15565002037.6469</v>
      </c>
      <c r="AF21" s="7" t="n">
        <v>16521089027.1484</v>
      </c>
      <c r="AG21" s="7" t="n">
        <v>16988868065.3471</v>
      </c>
      <c r="AH21" s="7" t="n">
        <v>26599408338.9098</v>
      </c>
      <c r="AI21" s="7" t="n">
        <v>16915813565.2091</v>
      </c>
      <c r="AJ21" s="7" t="n">
        <v>15909335236.8888</v>
      </c>
      <c r="AK21" s="7" t="n">
        <v>13026952423.2681</v>
      </c>
      <c r="AL21" s="7"/>
      <c r="AM21" s="7"/>
    </row>
    <row r="22">
      <c r="A22" t="str">
        <f>M22</f>
      </c>
      <c r="B22" s="7" t="str">
        <f>AC22</f>
      </c>
      <c r="C22" s="7" t="str">
        <f>AI22</f>
      </c>
      <c r="D22" s="7" t="str">
        <f>AJ22</f>
      </c>
      <c r="E22" s="7" t="str">
        <f>AK22</f>
      </c>
      <c r="F22" s="5" t="str">
        <f>AJ22/AI22-1</f>
      </c>
      <c r="G22" s="5" t="str">
        <f>AJ22/AC22-1</f>
      </c>
      <c r="H22" s="5" t="str">
        <f>AK22/AJ22</f>
      </c>
      <c r="I22" s="5" t="str">
        <f>AJ22/Sum(AJ$18:AJ$31)</f>
      </c>
      <c r="J22" s="5" t="str">
        <f>AK22/Sum(AK18:AK$31)</f>
      </c>
      <c r="M22" t="s">
        <v>84</v>
      </c>
      <c r="N22" s="7" t="n">
        <v>1922023266.60966</v>
      </c>
      <c r="O22" s="7" t="n">
        <v>1283241740.38333</v>
      </c>
      <c r="P22" s="7" t="n">
        <v>2182876985.59863</v>
      </c>
      <c r="Q22" s="7" t="n">
        <v>2012331174.10317</v>
      </c>
      <c r="R22" s="7" t="n">
        <v>2564482206.58634</v>
      </c>
      <c r="S22" s="7" t="n">
        <v>2739736497.47335</v>
      </c>
      <c r="T22" s="7" t="n">
        <v>630004101.646915</v>
      </c>
      <c r="U22" s="7" t="n">
        <v>1738891819.56039</v>
      </c>
      <c r="V22" s="7" t="n">
        <v>1428031302.02152</v>
      </c>
      <c r="W22" s="7" t="n">
        <v>840981725.391515</v>
      </c>
      <c r="X22" s="7" t="n">
        <v>237147143.787048</v>
      </c>
      <c r="Y22" s="7" t="n">
        <v>7488426173.16757</v>
      </c>
      <c r="Z22" s="7" t="n">
        <v>1299795183.84329</v>
      </c>
      <c r="AA22" s="7" t="n">
        <v>573026143.494639</v>
      </c>
      <c r="AB22" s="7" t="n">
        <v>-19653107.9687788</v>
      </c>
      <c r="AC22" s="7" t="n">
        <v>116918315.12823</v>
      </c>
      <c r="AD22" s="7" t="n">
        <v>279641715.719332</v>
      </c>
      <c r="AE22" s="7" t="n">
        <v>198441975.602603</v>
      </c>
      <c r="AF22" s="7" t="n">
        <v>143508817.04536</v>
      </c>
      <c r="AG22" s="7" t="n">
        <v>50586260.2048561</v>
      </c>
      <c r="AH22" s="7" t="n">
        <v>79197003.4752016</v>
      </c>
      <c r="AI22" s="7" t="n">
        <v>2307291.66372613</v>
      </c>
      <c r="AJ22" s="7" t="n">
        <v>-20036115.875</v>
      </c>
      <c r="AK22" s="7" t="n">
        <v>-384365.486138363</v>
      </c>
      <c r="AL22" s="7"/>
      <c r="AM22" s="7"/>
    </row>
    <row r="23">
      <c r="A23" t="str">
        <f>M23</f>
      </c>
      <c r="B23" s="7" t="str">
        <f>AC23</f>
      </c>
      <c r="C23" s="7" t="str">
        <f>AI23</f>
      </c>
      <c r="D23" s="7" t="str">
        <f>AJ23</f>
      </c>
      <c r="E23" s="7" t="str">
        <f>AK23</f>
      </c>
      <c r="F23" s="5" t="str">
        <f>AJ23/AI23-1</f>
      </c>
      <c r="G23" s="5" t="str">
        <f>AJ23/AC23-1</f>
      </c>
      <c r="H23" s="5" t="str">
        <f>AK23/AJ23</f>
      </c>
      <c r="I23" s="5" t="str">
        <f>AJ23/Sum(AJ$18:AJ$31)</f>
      </c>
      <c r="J23" s="5" t="str">
        <f>AK23/Sum(AK18:AK$31)</f>
      </c>
      <c r="M23" t="s">
        <v>85</v>
      </c>
      <c r="N23" s="7" t="n">
        <v>972934361.43529</v>
      </c>
      <c r="O23" s="7" t="n">
        <v>2905957517.20292</v>
      </c>
      <c r="P23" s="7" t="n">
        <v>2283960904.97326</v>
      </c>
      <c r="Q23" s="7" t="n">
        <v>366058422.93777</v>
      </c>
      <c r="R23" s="7" t="n">
        <v>727909238.473802</v>
      </c>
      <c r="S23" s="7" t="n">
        <v>738943867.51888</v>
      </c>
      <c r="T23" s="7" t="n">
        <v>506967887.550256</v>
      </c>
      <c r="U23" s="7" t="n">
        <v>1533981388.88205</v>
      </c>
      <c r="V23" s="7" t="n">
        <v>1311219256.95405</v>
      </c>
      <c r="W23" s="7" t="n">
        <v>1040389533.2133</v>
      </c>
      <c r="X23" s="7" t="n">
        <v>424257437.844103</v>
      </c>
      <c r="Y23" s="7" t="n">
        <v>447280426.513266</v>
      </c>
      <c r="Z23" s="7" t="n">
        <v>324487674.676433</v>
      </c>
      <c r="AA23" s="7" t="n">
        <v>248842532.491798</v>
      </c>
      <c r="AB23" s="7" t="n">
        <v>214210460.42762</v>
      </c>
      <c r="AC23" s="7" t="n">
        <v>162687276.879003</v>
      </c>
      <c r="AD23" s="7" t="n">
        <v>222901166.352812</v>
      </c>
      <c r="AE23" s="7" t="n">
        <v>452668345.360277</v>
      </c>
      <c r="AF23" s="7" t="n">
        <v>386667873.99542</v>
      </c>
      <c r="AG23" s="7" t="n">
        <v>605731423.435879</v>
      </c>
      <c r="AH23" s="7" t="n">
        <v>453543894.732118</v>
      </c>
      <c r="AI23" s="7" t="n">
        <v>421452791.197444</v>
      </c>
      <c r="AJ23" s="7" t="n">
        <v>415429716.0781</v>
      </c>
      <c r="AK23" s="7" t="n">
        <v>198281206.850513</v>
      </c>
      <c r="AL23" s="7"/>
      <c r="AM23" s="7"/>
    </row>
    <row r="24">
      <c r="A24" t="str">
        <f>M24</f>
      </c>
      <c r="B24" s="7" t="str">
        <f>AC24</f>
      </c>
      <c r="C24" s="7" t="str">
        <f>AI24</f>
      </c>
      <c r="D24" s="7" t="str">
        <f>AJ24</f>
      </c>
      <c r="E24" s="7" t="str">
        <f>AK24</f>
      </c>
      <c r="F24" s="5" t="str">
        <f>AJ24/AI24-1</f>
      </c>
      <c r="G24" s="5" t="str">
        <f>AJ24/AC24-1</f>
      </c>
      <c r="H24" s="5" t="str">
        <f>AK24/AJ24</f>
      </c>
      <c r="I24" s="5" t="str">
        <f>AJ24/Sum(AJ$18:AJ$31)</f>
      </c>
      <c r="J24" s="5" t="str">
        <f>AK24/Sum(AK18:AK$31)</f>
      </c>
      <c r="M24" t="s">
        <v>86</v>
      </c>
      <c r="N24" s="7" t="n">
        <v>34606357.3451662</v>
      </c>
      <c r="O24" s="7" t="n">
        <v>48988361.7017778</v>
      </c>
      <c r="P24" s="7" t="n">
        <v>79636263.7817895</v>
      </c>
      <c r="Q24" s="7" t="n">
        <v>75796412.162868</v>
      </c>
      <c r="R24" s="7" t="n">
        <v>106847179.720599</v>
      </c>
      <c r="S24" s="7" t="n">
        <v>213974755.702332</v>
      </c>
      <c r="T24" s="7" t="n">
        <v>256296314.298742</v>
      </c>
      <c r="U24" s="7" t="n">
        <v>368681631.031262</v>
      </c>
      <c r="V24" s="7" t="n">
        <v>281524597.045628</v>
      </c>
      <c r="W24" s="7" t="n">
        <v>408607192.797509</v>
      </c>
      <c r="X24" s="7" t="n">
        <v>960197801.841877</v>
      </c>
      <c r="Y24" s="7" t="n">
        <v>897858070.944681</v>
      </c>
      <c r="Z24" s="7" t="n">
        <v>1233244604.57965</v>
      </c>
      <c r="AA24" s="7" t="n">
        <v>1041729694.17415</v>
      </c>
      <c r="AB24" s="7" t="n">
        <v>999387210.235586</v>
      </c>
      <c r="AC24" s="7" t="n">
        <v>1239775586.60627</v>
      </c>
      <c r="AD24" s="7" t="n">
        <v>1420704370.31393</v>
      </c>
      <c r="AE24" s="7" t="n">
        <v>2023692342.26553</v>
      </c>
      <c r="AF24" s="7" t="n">
        <v>3786786669.58781</v>
      </c>
      <c r="AG24" s="7" t="n">
        <v>4367527428.00871</v>
      </c>
      <c r="AH24" s="7" t="n">
        <v>4219563729.02466</v>
      </c>
      <c r="AI24" s="7" t="n">
        <v>3659046237.5234</v>
      </c>
      <c r="AJ24" s="7" t="n">
        <v>4144764422.1977</v>
      </c>
      <c r="AK24" s="7" t="n">
        <v>2311989132.78638</v>
      </c>
      <c r="AL24" s="7"/>
      <c r="AM24" s="7"/>
    </row>
    <row r="25">
      <c r="A25" t="str">
        <f>M25</f>
      </c>
      <c r="B25" s="7" t="str">
        <f>AC25</f>
      </c>
      <c r="C25" s="7" t="str">
        <f>AI25</f>
      </c>
      <c r="D25" s="7" t="str">
        <f>AJ25</f>
      </c>
      <c r="E25" s="7" t="str">
        <f>AK25</f>
      </c>
      <c r="F25" s="5" t="str">
        <f>AJ25/AI25-1</f>
      </c>
      <c r="G25" s="5" t="str">
        <f>AJ25/AC25-1</f>
      </c>
      <c r="H25" s="5" t="str">
        <f>AK25/AJ25</f>
      </c>
      <c r="I25" s="5" t="str">
        <f>AJ25/Sum(AJ$18:AJ$31)</f>
      </c>
      <c r="J25" s="5" t="str">
        <f>AK25/Sum(AK18:AK$31)</f>
      </c>
      <c r="M25" t="s">
        <v>87</v>
      </c>
      <c r="N25" s="7" t="n">
        <v>1024935178.93007</v>
      </c>
      <c r="O25" s="7" t="n">
        <v>973156121.991279</v>
      </c>
      <c r="P25" s="7" t="n">
        <v>935643634.232211</v>
      </c>
      <c r="Q25" s="7" t="n">
        <v>1647807864.38092</v>
      </c>
      <c r="R25" s="7" t="n">
        <v>1208171446.86742</v>
      </c>
      <c r="S25" s="7" t="n">
        <v>949545263.688318</v>
      </c>
      <c r="T25" s="7" t="n">
        <v>1277963792.63955</v>
      </c>
      <c r="U25" s="7" t="n">
        <v>1280951882.78509</v>
      </c>
      <c r="V25" s="7" t="n">
        <v>1236390414.35077</v>
      </c>
      <c r="W25" s="7" t="n">
        <v>1268692624.47401</v>
      </c>
      <c r="X25" s="7" t="n">
        <v>1572019137.5575</v>
      </c>
      <c r="Y25" s="7" t="n">
        <v>1775402830.91448</v>
      </c>
      <c r="Z25" s="7" t="n">
        <v>1701411940.81659</v>
      </c>
      <c r="AA25" s="7" t="n">
        <v>1755950147.91964</v>
      </c>
      <c r="AB25" s="7" t="n">
        <v>1913502344.99919</v>
      </c>
      <c r="AC25" s="7" t="n">
        <v>1585463365.50001</v>
      </c>
      <c r="AD25" s="7" t="n">
        <v>1872595562.31078</v>
      </c>
      <c r="AE25" s="7" t="n">
        <v>1694937697.39855</v>
      </c>
      <c r="AF25" s="7" t="n">
        <v>2645402820.57039</v>
      </c>
      <c r="AG25" s="7" t="n">
        <v>1801852869.59006</v>
      </c>
      <c r="AH25" s="7" t="n">
        <v>2037924935.27884</v>
      </c>
      <c r="AI25" s="7" t="n">
        <v>1971305848.79164</v>
      </c>
      <c r="AJ25" s="7" t="n">
        <v>1672112727.1595</v>
      </c>
      <c r="AK25" s="7" t="n">
        <v>1391936073.16432</v>
      </c>
      <c r="AL25" s="7"/>
      <c r="AM25" s="7"/>
    </row>
    <row r="26">
      <c r="A26" t="str">
        <f>M26</f>
      </c>
      <c r="B26" s="7" t="str">
        <f>AC26</f>
      </c>
      <c r="C26" s="7" t="str">
        <f>AI26</f>
      </c>
      <c r="D26" s="7" t="str">
        <f>AJ26</f>
      </c>
      <c r="E26" s="7" t="str">
        <f>AK26</f>
      </c>
      <c r="F26" s="5" t="str">
        <f>AJ26/AI26-1</f>
      </c>
      <c r="G26" s="5" t="str">
        <f>AJ26/AC26-1</f>
      </c>
      <c r="H26" s="5" t="str">
        <f>AK26/AJ26</f>
      </c>
      <c r="I26" s="5" t="str">
        <f>AJ26/Sum(AJ$18:AJ$31)</f>
      </c>
      <c r="J26" s="5" t="str">
        <f>AK26/Sum(AK18:AK$31)</f>
      </c>
      <c r="M26" t="s">
        <v>88</v>
      </c>
      <c r="N26" s="7" t="n">
        <v>779135471.968562</v>
      </c>
      <c r="O26" s="7" t="n">
        <v>863789041.912444</v>
      </c>
      <c r="P26" s="7" t="n">
        <v>1005911505.79144</v>
      </c>
      <c r="Q26" s="7" t="n">
        <v>1039599278.24433</v>
      </c>
      <c r="R26" s="7" t="n">
        <v>896031303.072798</v>
      </c>
      <c r="S26" s="7" t="n">
        <v>1091879127.56403</v>
      </c>
      <c r="T26" s="7" t="n">
        <v>833359574.745561</v>
      </c>
      <c r="U26" s="7" t="n">
        <v>934595215.514729</v>
      </c>
      <c r="V26" s="7" t="n">
        <v>809941412.309095</v>
      </c>
      <c r="W26" s="7" t="n">
        <v>1202520884.53802</v>
      </c>
      <c r="X26" s="7" t="n">
        <v>1202420655.2326</v>
      </c>
      <c r="Y26" s="7" t="n">
        <v>1539276418.50222</v>
      </c>
      <c r="Z26" s="7" t="n">
        <v>1687843660.50246</v>
      </c>
      <c r="AA26" s="7" t="n">
        <v>1368155886.05915</v>
      </c>
      <c r="AB26" s="7" t="n">
        <v>1643178366.42912</v>
      </c>
      <c r="AC26" s="7" t="n">
        <v>1752131017.18393</v>
      </c>
      <c r="AD26" s="7" t="n">
        <v>1394407732.31661</v>
      </c>
      <c r="AE26" s="7" t="n">
        <v>1246762502.07773</v>
      </c>
      <c r="AF26" s="7" t="n">
        <v>1993991561.00123</v>
      </c>
      <c r="AG26" s="7" t="n">
        <v>1963453771.10954</v>
      </c>
      <c r="AH26" s="7" t="n">
        <v>2247031101.49766</v>
      </c>
      <c r="AI26" s="7" t="n">
        <v>1914076125.25999</v>
      </c>
      <c r="AJ26" s="7" t="n">
        <v>1597905953.3138</v>
      </c>
      <c r="AK26" s="7" t="n">
        <v>1008068736.97787</v>
      </c>
      <c r="AL26" s="7"/>
      <c r="AM26" s="7"/>
    </row>
    <row r="27">
      <c r="A27" t="str">
        <f>M27</f>
      </c>
      <c r="B27" s="7" t="str">
        <f>AC27</f>
      </c>
      <c r="C27" s="7" t="str">
        <f>AI27</f>
      </c>
      <c r="D27" s="7" t="str">
        <f>AJ27</f>
      </c>
      <c r="E27" s="7" t="str">
        <f>AK27</f>
      </c>
      <c r="F27" s="5" t="str">
        <f>AJ27/AI27-1</f>
      </c>
      <c r="G27" s="5" t="str">
        <f>AJ27/AC27-1</f>
      </c>
      <c r="H27" s="5" t="str">
        <f>AK27/AJ27</f>
      </c>
      <c r="I27" s="5" t="str">
        <f>AJ27/Sum(AJ$18:AJ$31)</f>
      </c>
      <c r="J27" s="5" t="str">
        <f>AK27/Sum(AK18:AK$31)</f>
      </c>
      <c r="M27" t="s">
        <v>89</v>
      </c>
      <c r="N27" s="7" t="n">
        <v>1211841811.5617</v>
      </c>
      <c r="O27" s="7" t="n">
        <v>587271480.824863</v>
      </c>
      <c r="P27" s="7" t="n">
        <v>339469592.623687</v>
      </c>
      <c r="Q27" s="7" t="n">
        <v>1037647483.62663</v>
      </c>
      <c r="R27" s="7" t="n">
        <v>710419322.653976</v>
      </c>
      <c r="S27" s="7" t="n">
        <v>223868410.134385</v>
      </c>
      <c r="T27" s="7" t="n">
        <v>1201306636.70995</v>
      </c>
      <c r="U27" s="7" t="n">
        <v>1178268834.92022</v>
      </c>
      <c r="V27" s="7" t="n">
        <v>2019250691.79619</v>
      </c>
      <c r="W27" s="7" t="n">
        <v>2501102478.1133</v>
      </c>
      <c r="X27" s="7" t="n">
        <v>2237256269.52441</v>
      </c>
      <c r="Y27" s="7" t="n">
        <v>3455231653.84942</v>
      </c>
      <c r="Z27" s="7" t="n">
        <v>3170420354.59732</v>
      </c>
      <c r="AA27" s="7" t="n">
        <v>3047727547.07272</v>
      </c>
      <c r="AB27" s="7" t="n">
        <v>2553773504.24307</v>
      </c>
      <c r="AC27" s="7" t="n">
        <v>3349663651.03391</v>
      </c>
      <c r="AD27" s="7" t="n">
        <v>3070411769.44053</v>
      </c>
      <c r="AE27" s="7" t="n">
        <v>3683304528.24821</v>
      </c>
      <c r="AF27" s="7" t="n">
        <v>2953779801.80125</v>
      </c>
      <c r="AG27" s="7" t="n">
        <v>3907954938.98138</v>
      </c>
      <c r="AH27" s="7" t="n">
        <v>3461152351.52016</v>
      </c>
      <c r="AI27" s="7" t="n">
        <v>3715124317.63818</v>
      </c>
      <c r="AJ27" s="7" t="n">
        <v>3898703039.9926</v>
      </c>
      <c r="AK27" s="7" t="n">
        <v>2739748998.88745</v>
      </c>
      <c r="AL27" s="7"/>
      <c r="AM27" s="7"/>
    </row>
    <row r="28">
      <c r="A28" t="str">
        <f>M28</f>
      </c>
      <c r="B28" s="7" t="str">
        <f>AC28</f>
      </c>
      <c r="C28" s="7" t="str">
        <f>AI28</f>
      </c>
      <c r="D28" s="7" t="str">
        <f>AJ28</f>
      </c>
      <c r="E28" s="7" t="str">
        <f>AK28</f>
      </c>
      <c r="F28" s="5" t="str">
        <f>AJ28/AI28-1</f>
      </c>
      <c r="G28" s="5" t="str">
        <f>AJ28/AC28-1</f>
      </c>
      <c r="H28" s="5" t="str">
        <f>AK28/AJ28</f>
      </c>
      <c r="I28" s="5" t="str">
        <f>AJ28/Sum(AJ$18:AJ$31)</f>
      </c>
      <c r="J28" s="5" t="str">
        <f>AK28/Sum(AK18:AK$31)</f>
      </c>
      <c r="M28" t="s">
        <v>90</v>
      </c>
      <c r="N28" s="7" t="n">
        <v>5237823846.22696</v>
      </c>
      <c r="O28" s="7" t="n">
        <v>5664561695.89444</v>
      </c>
      <c r="P28" s="7" t="n">
        <v>9296141347.06558</v>
      </c>
      <c r="Q28" s="7" t="n">
        <v>8378284682.37248</v>
      </c>
      <c r="R28" s="7" t="n">
        <v>9346645833.46048</v>
      </c>
      <c r="S28" s="7" t="n">
        <v>8886633501.99609</v>
      </c>
      <c r="T28" s="7" t="n">
        <v>8281509608.66438</v>
      </c>
      <c r="U28" s="7" t="n">
        <v>8414041268.59419</v>
      </c>
      <c r="V28" s="7" t="n">
        <v>8973391478.30344</v>
      </c>
      <c r="W28" s="7" t="n">
        <v>9019339246.19445</v>
      </c>
      <c r="X28" s="7" t="n">
        <v>7558925240.12556</v>
      </c>
      <c r="Y28" s="7" t="n">
        <v>6623375145.8498</v>
      </c>
      <c r="Z28" s="7" t="n">
        <v>5471826419.04812</v>
      </c>
      <c r="AA28" s="7" t="n">
        <v>4616028384.62508</v>
      </c>
      <c r="AB28" s="7" t="n">
        <v>4889536082.61833</v>
      </c>
      <c r="AC28" s="7" t="n">
        <v>4535792031.62578</v>
      </c>
      <c r="AD28" s="7" t="n">
        <v>6490188982.6786</v>
      </c>
      <c r="AE28" s="7" t="n">
        <v>5282788903.74554</v>
      </c>
      <c r="AF28" s="7" t="n">
        <v>5885292438.77227</v>
      </c>
      <c r="AG28" s="7" t="n">
        <v>7128151319.50342</v>
      </c>
      <c r="AH28" s="7" t="n">
        <v>4846402027.25715</v>
      </c>
      <c r="AI28" s="7" t="n">
        <v>3953451921.77585</v>
      </c>
      <c r="AJ28" s="7" t="n">
        <v>6009592010.6785</v>
      </c>
      <c r="AK28" s="7" t="n">
        <v>842031774.530945</v>
      </c>
      <c r="AL28" s="7"/>
      <c r="AM28" s="7"/>
    </row>
    <row r="29">
      <c r="A29" t="str">
        <f>M29</f>
      </c>
      <c r="B29" s="7" t="str">
        <f>AC29</f>
      </c>
      <c r="C29" s="7" t="str">
        <f>AI29</f>
      </c>
      <c r="D29" s="7" t="str">
        <f>AJ29</f>
      </c>
      <c r="E29" s="7" t="str">
        <f>AK29</f>
      </c>
      <c r="F29" s="5" t="str">
        <f>AJ29/AI29-1</f>
      </c>
      <c r="G29" s="5" t="str">
        <f>AJ29/AC29-1</f>
      </c>
      <c r="H29" s="5" t="str">
        <f>AK29/AJ29</f>
      </c>
      <c r="I29" s="5" t="str">
        <f>AJ29/Sum(AJ$18:AJ$31)</f>
      </c>
      <c r="J29" s="5" t="str">
        <f>AK29/Sum(AK18:AK$31)</f>
      </c>
      <c r="M29" t="s">
        <v>91</v>
      </c>
      <c r="N29" s="7" t="n">
        <v>1291584625.14586</v>
      </c>
      <c r="O29" s="7" t="n">
        <v>-258281040.386809</v>
      </c>
      <c r="P29" s="7" t="n">
        <v>500083483.561166</v>
      </c>
      <c r="Q29" s="7" t="n">
        <v>754667500.059948</v>
      </c>
      <c r="R29" s="7" t="n">
        <v>986077543.784884</v>
      </c>
      <c r="S29" s="7" t="n">
        <v>367498904.587291</v>
      </c>
      <c r="T29" s="7" t="n">
        <v>725715404.034842</v>
      </c>
      <c r="U29" s="7" t="n">
        <v>332591130.386763</v>
      </c>
      <c r="V29" s="7" t="n">
        <v>492846618.284753</v>
      </c>
      <c r="W29" s="7" t="n">
        <v>808924149.752884</v>
      </c>
      <c r="X29" s="7" t="n">
        <v>1003270056.50132</v>
      </c>
      <c r="Y29" s="7" t="n">
        <v>783003377.00864</v>
      </c>
      <c r="Z29" s="7" t="n">
        <v>630615484.644451</v>
      </c>
      <c r="AA29" s="7" t="n">
        <v>992739033.754853</v>
      </c>
      <c r="AB29" s="7" t="n">
        <v>685480572.137114</v>
      </c>
      <c r="AC29" s="7" t="n">
        <v>680884858.706588</v>
      </c>
      <c r="AD29" s="7" t="n">
        <v>650702497.432436</v>
      </c>
      <c r="AE29" s="7" t="n">
        <v>1008206247.87256</v>
      </c>
      <c r="AF29" s="7" t="n">
        <v>1095978430.19677</v>
      </c>
      <c r="AG29" s="7" t="n">
        <v>318465386.920849</v>
      </c>
      <c r="AH29" s="7" t="n">
        <v>224410222.42998</v>
      </c>
      <c r="AI29" s="7" t="n">
        <v>1441131993.96935</v>
      </c>
      <c r="AJ29" s="7" t="n">
        <v>611215056.8809</v>
      </c>
      <c r="AK29" s="7" t="n">
        <v>88844296.0818166</v>
      </c>
      <c r="AL29" s="7"/>
      <c r="AM29" s="7"/>
    </row>
    <row r="30">
      <c r="A30" t="str">
        <f>M30</f>
      </c>
      <c r="B30" s="7" t="str">
        <f>AC30</f>
      </c>
      <c r="C30" s="7" t="str">
        <f>AI30</f>
      </c>
      <c r="D30" s="7" t="str">
        <f>AJ30</f>
      </c>
      <c r="E30" s="7" t="str">
        <f>AK30</f>
      </c>
      <c r="F30" s="5" t="str">
        <f>AJ30/AI30-1</f>
      </c>
      <c r="G30" s="5" t="str">
        <f>AJ30/AC30-1</f>
      </c>
      <c r="H30" s="5" t="str">
        <f>AK30/AJ30</f>
      </c>
      <c r="I30" s="5" t="str">
        <f>AJ30/Sum(AJ$18:AJ$31)</f>
      </c>
      <c r="J30" s="5" t="str">
        <f>AK30/Sum(AK18:AK$31)</f>
      </c>
      <c r="M30" t="s">
        <v>92</v>
      </c>
      <c r="N30" s="7" t="n">
        <v>506069586.875761</v>
      </c>
      <c r="O30" s="7" t="n">
        <v>369294897.753674</v>
      </c>
      <c r="P30" s="7" t="n">
        <v>512103120.808006</v>
      </c>
      <c r="Q30" s="7" t="n">
        <v>2840839645.16315</v>
      </c>
      <c r="R30" s="7" t="n">
        <v>2860177530.65788</v>
      </c>
      <c r="S30" s="7" t="n">
        <v>2858235101.54515</v>
      </c>
      <c r="T30" s="7" t="n">
        <v>2396218128.50222</v>
      </c>
      <c r="U30" s="7" t="n">
        <v>2547062389.54467</v>
      </c>
      <c r="V30" s="7" t="n">
        <v>2542062991.62296</v>
      </c>
      <c r="W30" s="7" t="n">
        <v>4333614081.16152</v>
      </c>
      <c r="X30" s="7" t="n">
        <v>4209754801.89856</v>
      </c>
      <c r="Y30" s="7" t="n">
        <v>5373051012.78722</v>
      </c>
      <c r="Z30" s="7" t="n">
        <v>4331873309.80393</v>
      </c>
      <c r="AA30" s="7" t="n">
        <v>3569670738.2875</v>
      </c>
      <c r="AB30" s="7" t="n">
        <v>2003740191.76664</v>
      </c>
      <c r="AC30" s="7" t="n">
        <v>165036305.166828</v>
      </c>
      <c r="AD30" s="7" t="n">
        <v>328067898.976932</v>
      </c>
      <c r="AE30" s="7" t="n">
        <v>109441205.419398</v>
      </c>
      <c r="AF30" s="7" t="n">
        <v>104713008.584643</v>
      </c>
      <c r="AG30" s="7" t="n">
        <v>126199567.948326</v>
      </c>
      <c r="AH30" s="7" t="n">
        <v>79891423.3175149</v>
      </c>
      <c r="AI30" s="7" t="n">
        <v>118871111.89708</v>
      </c>
      <c r="AJ30" s="7" t="n">
        <v>75388998.6328</v>
      </c>
      <c r="AK30" s="7" t="n">
        <v>0</v>
      </c>
      <c r="AL30" s="7"/>
      <c r="AM30" s="7"/>
    </row>
    <row r="31">
      <c r="A31" t="str">
        <f>M31</f>
      </c>
      <c r="B31" s="7" t="str">
        <f>AC31</f>
      </c>
      <c r="C31" s="7" t="str">
        <f>AI31</f>
      </c>
      <c r="D31" s="7" t="str">
        <f>AJ31</f>
      </c>
      <c r="E31" s="7" t="str">
        <f>AK31</f>
      </c>
      <c r="F31" s="5" t="str">
        <f>AJ31/AI31-1</f>
      </c>
      <c r="G31" s="5" t="str">
        <f>AJ31/AC31-1</f>
      </c>
      <c r="H31" s="5" t="str">
        <f>AK31/AJ31</f>
      </c>
      <c r="I31" s="5" t="str">
        <f>AJ31/Sum(AJ$18:AJ$31)</f>
      </c>
      <c r="J31" s="5" t="str">
        <f>AK31/Sum(AK18:AK$31)</f>
      </c>
      <c r="M31"/>
      <c r="N31" s="7" t="n">
        <v>0</v>
      </c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</row>
    <row r="32">
      <c r="A32" t="str">
        <f>M32</f>
      </c>
      <c r="B32" s="7" t="str">
        <f>AC32</f>
      </c>
      <c r="C32" s="7" t="str">
        <f>AI32</f>
      </c>
      <c r="D32" s="7" t="str">
        <f>AJ32</f>
      </c>
      <c r="E32" s="7" t="str">
        <f>AK32</f>
      </c>
      <c r="F32" s="5" t="str">
        <f>AJ32/AI32-1</f>
      </c>
      <c r="G32" s="5" t="str">
        <f>AJ32/AC32-1</f>
      </c>
      <c r="H32" s="5" t="str">
        <f>AK32/AJ32</f>
      </c>
      <c r="I32" s="5" t="str">
        <f>Sum(I$18:I$31)</f>
      </c>
      <c r="J32" s="5" t="str">
        <f>Sum(J$18:J$31)</f>
      </c>
      <c r="M32" t="s">
        <v>256</v>
      </c>
      <c r="N32" s="7" t="str">
        <f>Sum(N19:N31)</f>
      </c>
      <c r="O32" s="7" t="str">
        <f>Sum(O19:O31)</f>
      </c>
      <c r="P32" s="7" t="str">
        <f>Sum(P19:P31)</f>
      </c>
      <c r="Q32" s="7" t="str">
        <f>Sum(Q19:Q31)</f>
      </c>
      <c r="R32" s="7" t="str">
        <f>Sum(R19:R31)</f>
      </c>
      <c r="S32" s="7" t="str">
        <f>Sum(S19:S31)</f>
      </c>
      <c r="T32" s="7" t="str">
        <f>Sum(T19:T31)</f>
      </c>
      <c r="U32" s="7" t="str">
        <f>Sum(U19:U31)</f>
      </c>
      <c r="V32" s="7" t="str">
        <f>Sum(V19:V31)</f>
      </c>
      <c r="W32" s="7" t="str">
        <f>Sum(W19:W31)</f>
      </c>
      <c r="X32" s="7" t="str">
        <f>Sum(X19:X31)</f>
      </c>
      <c r="Y32" s="7" t="str">
        <f>Sum(Y19:Y31)</f>
      </c>
      <c r="Z32" s="7" t="str">
        <f>Sum(Z19:Z31)</f>
      </c>
      <c r="AA32" s="7" t="str">
        <f>Sum(AA19:AA31)</f>
      </c>
      <c r="AB32" s="7" t="str">
        <f>Sum(AB19:AB31)</f>
      </c>
      <c r="AC32" s="7" t="str">
        <f>Sum(AC19:AC31)</f>
      </c>
      <c r="AD32" s="7" t="str">
        <f>Sum(AD19:AD31)</f>
      </c>
      <c r="AE32" s="7" t="str">
        <f>Sum(AE19:AE31)</f>
      </c>
      <c r="AF32" s="7" t="str">
        <f>Sum(AF19:AF31)</f>
      </c>
      <c r="AG32" s="7" t="str">
        <f>Sum(AG19:AG31)</f>
      </c>
      <c r="AH32" s="7" t="str">
        <f>Sum(AH19:AH31)</f>
      </c>
      <c r="AI32" s="7" t="str">
        <f>Sum(AI19:AI31)</f>
      </c>
      <c r="AJ32" s="7" t="str">
        <f>Sum(AJ19:AJ31)</f>
      </c>
      <c r="AK32" s="7" t="str">
        <f>Sum(AK19:AK31)</f>
      </c>
      <c r="AL32" s="7"/>
      <c r="AM32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93</v>
      </c>
      <c r="N1" t="s">
        <v>94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95</v>
      </c>
      <c r="N2" t="n">
        <v>2228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 t="n">
        <v>5424.28159143852</v>
      </c>
      <c r="AG2" s="8" t="n">
        <v>-5299.83987237705</v>
      </c>
      <c r="AH2" s="8"/>
      <c r="AI2" s="8"/>
      <c r="AJ2" s="8"/>
      <c r="AK2" s="8"/>
      <c r="AL2" s="8"/>
      <c r="AM2" s="8"/>
    </row>
    <row r="3">
      <c r="M3" t="s">
        <v>96</v>
      </c>
      <c r="N3" t="n">
        <v>1162</v>
      </c>
      <c r="O3" s="8"/>
      <c r="P3" s="8"/>
      <c r="Q3" s="8" t="n">
        <v>77263.1564924904</v>
      </c>
      <c r="R3" s="8" t="n">
        <v>129526.258532291</v>
      </c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>
      <c r="M4" t="s">
        <v>97</v>
      </c>
      <c r="N4" t="n">
        <v>1148</v>
      </c>
      <c r="O4" s="8" t="n">
        <v>2546270.99441253</v>
      </c>
      <c r="P4" s="8" t="n">
        <v>17950443.6439919</v>
      </c>
      <c r="Q4" s="8" t="n">
        <v>16479755.1405215</v>
      </c>
      <c r="R4" s="8" t="n">
        <v>12153599.6980801</v>
      </c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 t="n">
        <v>0</v>
      </c>
      <c r="AJ4" s="8"/>
      <c r="AK4" s="8"/>
      <c r="AL4" s="8"/>
      <c r="AM4" s="8"/>
    </row>
    <row r="5">
      <c r="M5" t="s">
        <v>98</v>
      </c>
      <c r="N5" t="n">
        <v>1026</v>
      </c>
      <c r="O5" s="8"/>
      <c r="P5" s="8" t="n">
        <v>346899.842859299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>
      <c r="M6" t="s">
        <v>99</v>
      </c>
      <c r="N6" t="n">
        <v>1048</v>
      </c>
      <c r="O6" s="8"/>
      <c r="P6" s="8" t="n">
        <v>-46062.3324821814</v>
      </c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</row>
    <row r="7">
      <c r="M7" t="s">
        <v>100</v>
      </c>
      <c r="N7" t="n">
        <v>1369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 t="n">
        <v>2795742.96556657</v>
      </c>
      <c r="AB7" s="8" t="n">
        <v>85744.442169482</v>
      </c>
      <c r="AC7" s="8" t="n">
        <v>33969.5568471132</v>
      </c>
      <c r="AD7" s="8" t="n">
        <v>-539751.405184011</v>
      </c>
      <c r="AE7" s="8" t="n">
        <v>-14275.0803025609</v>
      </c>
      <c r="AF7" s="8"/>
      <c r="AG7" s="8"/>
      <c r="AH7" s="8"/>
      <c r="AI7" s="8"/>
      <c r="AJ7" s="8"/>
      <c r="AK7" s="8"/>
      <c r="AL7" s="8"/>
      <c r="AM7" s="8"/>
    </row>
    <row r="8">
      <c r="M8" t="s">
        <v>101</v>
      </c>
      <c r="N8" t="n">
        <v>1143</v>
      </c>
      <c r="O8" s="8"/>
      <c r="P8" s="8" t="n">
        <v>41621.7343336423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</row>
    <row r="9">
      <c r="M9" t="s">
        <v>102</v>
      </c>
      <c r="N9" t="n">
        <v>2043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 t="n">
        <v>10087360.6944623</v>
      </c>
      <c r="AH9" s="8" t="n">
        <v>111997.509802568</v>
      </c>
      <c r="AI9" s="8" t="n">
        <v>0</v>
      </c>
      <c r="AJ9" s="8" t="n">
        <v>0</v>
      </c>
      <c r="AK9" s="8" t="n">
        <v>0</v>
      </c>
      <c r="AL9" s="8" t="n">
        <v>0</v>
      </c>
      <c r="AM9" s="8"/>
    </row>
    <row r="10">
      <c r="M10" t="s">
        <v>103</v>
      </c>
      <c r="N10" t="n">
        <v>1180</v>
      </c>
      <c r="O10" s="8" t="n">
        <v>15001677.0470052</v>
      </c>
      <c r="P10" s="8" t="n">
        <v>8826326.90972443</v>
      </c>
      <c r="Q10" s="8" t="n">
        <v>3237283.08458498</v>
      </c>
      <c r="R10" s="8" t="n">
        <v>150194.077879037</v>
      </c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>
      <c r="M11" t="s">
        <v>104</v>
      </c>
      <c r="N11" t="n">
        <v>1183</v>
      </c>
      <c r="O11" s="8" t="n">
        <v>82405.4639983273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>
      <c r="M12" t="s">
        <v>105</v>
      </c>
      <c r="N12" t="n">
        <v>1175</v>
      </c>
      <c r="O12" s="8" t="n">
        <v>1299281.24087163</v>
      </c>
      <c r="P12" s="8" t="n">
        <v>1153228.86034558</v>
      </c>
      <c r="Q12" s="8" t="n">
        <v>1883787.94153923</v>
      </c>
      <c r="R12" s="8" t="n">
        <v>3340505.06512282</v>
      </c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</row>
    <row r="13">
      <c r="M13" t="s">
        <v>106</v>
      </c>
      <c r="N13" t="n">
        <v>1172</v>
      </c>
      <c r="O13" s="8" t="n">
        <v>157984.46853638</v>
      </c>
      <c r="P13" s="8" t="n">
        <v>4106023.13457302</v>
      </c>
      <c r="Q13" s="8" t="n">
        <v>3878383.10172398</v>
      </c>
      <c r="R13" s="8" t="n">
        <v>3295835.26815087</v>
      </c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</row>
    <row r="14">
      <c r="M14" t="s">
        <v>107</v>
      </c>
      <c r="N14" t="n">
        <v>1184</v>
      </c>
      <c r="O14" s="8"/>
      <c r="P14" s="8" t="n">
        <v>78416.3886194943</v>
      </c>
      <c r="Q14" s="8" t="n">
        <v>699303.623872034</v>
      </c>
      <c r="R14" s="8" t="n">
        <v>2199532.63512524</v>
      </c>
      <c r="S14" s="8"/>
      <c r="T14" s="8"/>
      <c r="U14" s="8"/>
      <c r="V14" s="8"/>
      <c r="W14" s="8"/>
      <c r="X14" s="8" t="n">
        <v>0</v>
      </c>
      <c r="Y14" s="8" t="n">
        <v>0</v>
      </c>
      <c r="Z14" s="8" t="n">
        <v>0</v>
      </c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</row>
    <row r="15">
      <c r="M15" t="s">
        <v>108</v>
      </c>
      <c r="N15" t="n">
        <v>1251</v>
      </c>
      <c r="O15" s="8" t="n">
        <v>21940796.5164602</v>
      </c>
      <c r="P15" s="8" t="n">
        <v>23164729.6530405</v>
      </c>
      <c r="Q15" s="8" t="n">
        <v>27084135.7928426</v>
      </c>
      <c r="R15" s="8" t="n">
        <v>62727339.1555417</v>
      </c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</row>
    <row r="16">
      <c r="M16" t="s">
        <v>109</v>
      </c>
      <c r="N16" t="n">
        <v>226</v>
      </c>
      <c r="O16" s="8" t="n">
        <v>97254.0231557059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>
      <c r="M17" t="s">
        <v>110</v>
      </c>
      <c r="N17" t="n">
        <v>1101</v>
      </c>
      <c r="O17" s="8" t="n">
        <v>791707.724386894</v>
      </c>
      <c r="P17" s="8" t="n">
        <v>740963.097244361</v>
      </c>
      <c r="Q17" s="8" t="n">
        <v>1785194.79922859</v>
      </c>
      <c r="R17" s="8" t="n">
        <v>2377626.66909213</v>
      </c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>
      <c r="M18" t="s">
        <v>111</v>
      </c>
      <c r="N18" t="n">
        <v>6</v>
      </c>
      <c r="O18" s="8"/>
      <c r="P18" s="8"/>
      <c r="Q18" s="8"/>
      <c r="R18" s="8"/>
      <c r="S18" s="8"/>
      <c r="T18" s="8"/>
      <c r="U18" s="8"/>
      <c r="V18" s="8" t="n">
        <v>2604853.85087299</v>
      </c>
      <c r="W18" s="8"/>
      <c r="X18" s="8" t="n">
        <v>2889.93712846765</v>
      </c>
      <c r="Y18" s="8" t="n">
        <v>10999.7485756399</v>
      </c>
      <c r="Z18" s="8" t="n">
        <v>1065540.9212029</v>
      </c>
      <c r="AA18" s="8" t="n">
        <v>0</v>
      </c>
      <c r="AB18" s="8" t="n">
        <v>0</v>
      </c>
      <c r="AC18" s="8" t="n">
        <v>-5921.62167752712</v>
      </c>
      <c r="AD18" s="8"/>
      <c r="AE18" s="8"/>
      <c r="AF18" s="8"/>
      <c r="AG18" s="8"/>
      <c r="AH18" s="8"/>
      <c r="AI18" s="8"/>
      <c r="AJ18" s="8"/>
      <c r="AK18" s="8"/>
      <c r="AL18" s="8"/>
      <c r="AM18" s="8"/>
    </row>
    <row r="19">
      <c r="M19" t="s">
        <v>112</v>
      </c>
      <c r="N19" t="n">
        <v>1112</v>
      </c>
      <c r="O19" s="8" t="n">
        <v>190038.93699375</v>
      </c>
      <c r="P19" s="8" t="n">
        <v>664893.99460889</v>
      </c>
      <c r="Q19" s="8" t="n">
        <v>117245.8150199</v>
      </c>
      <c r="R19" s="8" t="n">
        <v>106629.063700453</v>
      </c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</row>
    <row r="20">
      <c r="M20" t="s">
        <v>113</v>
      </c>
      <c r="N20" t="n">
        <v>1105</v>
      </c>
      <c r="O20" s="8" t="n">
        <v>126026.943881995</v>
      </c>
      <c r="P20" s="8" t="n">
        <v>1823312.75474442</v>
      </c>
      <c r="Q20" s="8" t="n">
        <v>5925960.79748629</v>
      </c>
      <c r="R20" s="8" t="n">
        <v>2820201.13227527</v>
      </c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</row>
    <row r="21">
      <c r="M21" t="s">
        <v>114</v>
      </c>
      <c r="N21" t="n">
        <v>1102</v>
      </c>
      <c r="O21" s="8"/>
      <c r="P21" s="8"/>
      <c r="Q21" s="8" t="n">
        <v>201885.559254377</v>
      </c>
      <c r="R21" s="8" t="n">
        <v>2594279.90830492</v>
      </c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</row>
    <row r="22">
      <c r="M22" t="s">
        <v>115</v>
      </c>
      <c r="N22" t="n">
        <v>444</v>
      </c>
      <c r="O22" s="8"/>
      <c r="P22" s="8"/>
      <c r="Q22" s="8"/>
      <c r="R22" s="8" t="n">
        <v>438327.525741622</v>
      </c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>
      <c r="M23" t="s">
        <v>116</v>
      </c>
      <c r="N23" t="n">
        <v>961</v>
      </c>
      <c r="O23" s="8" t="n">
        <v>421482.572242885</v>
      </c>
      <c r="P23" s="8" t="n">
        <v>214954.922454947</v>
      </c>
      <c r="Q23" s="8" t="n">
        <v>876206.621651602</v>
      </c>
      <c r="R23" s="8" t="n">
        <v>4192202.69234439</v>
      </c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>
      <c r="M24" t="s">
        <v>117</v>
      </c>
      <c r="N24" t="n">
        <v>1080</v>
      </c>
      <c r="O24" s="8"/>
      <c r="P24" s="8"/>
      <c r="Q24" s="8" t="n">
        <v>1133665.06350535</v>
      </c>
      <c r="R24" s="8" t="n">
        <v>101621.730929428</v>
      </c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</row>
    <row r="25">
      <c r="M25" t="s">
        <v>118</v>
      </c>
      <c r="N25" t="n">
        <v>1375</v>
      </c>
      <c r="O25" s="8"/>
      <c r="P25" s="8"/>
      <c r="Q25" s="8"/>
      <c r="R25" s="8"/>
      <c r="S25" s="8"/>
      <c r="T25" s="8"/>
      <c r="U25" s="8"/>
      <c r="V25" s="8"/>
      <c r="W25" s="8" t="n">
        <v>3685126.0997795</v>
      </c>
      <c r="X25" s="8" t="n">
        <v>2780729.17555545</v>
      </c>
      <c r="Y25" s="8" t="n">
        <v>50910.9897992422</v>
      </c>
      <c r="Z25" s="8" t="n">
        <v>10901.5369603889</v>
      </c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</row>
    <row r="26">
      <c r="M26" t="s">
        <v>119</v>
      </c>
      <c r="N26" t="n">
        <v>1215</v>
      </c>
      <c r="O26" s="8" t="n">
        <v>207727096.473157</v>
      </c>
      <c r="P26" s="8" t="n">
        <v>26652938.598242</v>
      </c>
      <c r="Q26" s="8" t="n">
        <v>16461507.7918966</v>
      </c>
      <c r="R26" s="8" t="n">
        <v>20096902.647418</v>
      </c>
      <c r="S26" s="8"/>
      <c r="T26" s="8"/>
      <c r="U26" s="8"/>
      <c r="V26" s="8"/>
      <c r="W26" s="8" t="n">
        <v>0</v>
      </c>
      <c r="X26" s="8" t="n">
        <v>527842.397893635</v>
      </c>
      <c r="Y26" s="8" t="n">
        <v>-16943.5367753414</v>
      </c>
      <c r="Z26" s="8"/>
      <c r="AA26" s="8"/>
      <c r="AB26" s="8"/>
      <c r="AC26" s="8"/>
      <c r="AD26" s="8"/>
      <c r="AE26" s="8"/>
      <c r="AF26" s="8"/>
      <c r="AG26" s="8"/>
      <c r="AH26" s="8" t="n">
        <v>0</v>
      </c>
      <c r="AI26" s="8" t="n">
        <v>0</v>
      </c>
      <c r="AJ26" s="8"/>
      <c r="AK26" s="8"/>
      <c r="AL26" s="8"/>
      <c r="AM26" s="8"/>
    </row>
    <row r="27">
      <c r="M27" t="s">
        <v>120</v>
      </c>
      <c r="N27" t="n">
        <v>2234</v>
      </c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 t="n">
        <v>259873.421870389</v>
      </c>
      <c r="AI27" s="8" t="n">
        <v>64532.2173425716</v>
      </c>
      <c r="AJ27" s="8"/>
      <c r="AK27" s="8"/>
      <c r="AL27" s="8"/>
      <c r="AM27" s="8"/>
    </row>
    <row r="28">
      <c r="M28" t="s">
        <v>121</v>
      </c>
      <c r="N28" t="n">
        <v>1252</v>
      </c>
      <c r="O28" s="8" t="n">
        <v>620926.673856342</v>
      </c>
      <c r="P28" s="8"/>
      <c r="Q28" s="8"/>
      <c r="R28" s="8" t="n">
        <v>505329.173522873</v>
      </c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>
      <c r="M29" t="s">
        <v>122</v>
      </c>
      <c r="N29" t="n">
        <v>1167</v>
      </c>
      <c r="O29" s="8" t="n">
        <v>210046.522200042</v>
      </c>
      <c r="P29" s="8"/>
      <c r="Q29" s="8" t="n">
        <v>341228.525217588</v>
      </c>
      <c r="R29" s="8" t="n">
        <v>3017277.62038966</v>
      </c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>
      <c r="M30" t="s">
        <v>123</v>
      </c>
      <c r="N30" t="n">
        <v>1221</v>
      </c>
      <c r="O30" s="8" t="n">
        <v>-161573.004976917</v>
      </c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</row>
    <row r="31">
      <c r="M31" t="s">
        <v>124</v>
      </c>
      <c r="N31" t="n">
        <v>1256</v>
      </c>
      <c r="O31" s="8"/>
      <c r="P31" s="8"/>
      <c r="Q31" s="8"/>
      <c r="R31" s="8" t="n">
        <v>1809588.5003796</v>
      </c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</row>
    <row r="32">
      <c r="M32" t="s">
        <v>125</v>
      </c>
      <c r="N32" t="n">
        <v>1220</v>
      </c>
      <c r="O32" s="8"/>
      <c r="P32" s="8"/>
      <c r="Q32" s="8" t="n">
        <v>98479.775804285</v>
      </c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</row>
    <row r="33">
      <c r="M33" t="s">
        <v>126</v>
      </c>
      <c r="N33" t="n">
        <v>1185</v>
      </c>
      <c r="O33" s="8" t="n">
        <v>52316920.5374429</v>
      </c>
      <c r="P33" s="8" t="n">
        <v>8120256.02933532</v>
      </c>
      <c r="Q33" s="8" t="n">
        <v>33422387.2794381</v>
      </c>
      <c r="R33" s="8" t="n">
        <v>25261529.0591277</v>
      </c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</row>
    <row r="34">
      <c r="M34" t="s">
        <v>127</v>
      </c>
      <c r="N34" t="n">
        <v>1178</v>
      </c>
      <c r="O34" s="8" t="n">
        <v>11557194.2505151</v>
      </c>
      <c r="P34" s="8" t="n">
        <v>162721.499401865</v>
      </c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>
      <c r="M35" t="s">
        <v>128</v>
      </c>
      <c r="N35" t="n">
        <v>1179</v>
      </c>
      <c r="O35" s="8" t="n">
        <v>6858639.955676</v>
      </c>
      <c r="P35" s="8" t="n">
        <v>23628294.972728</v>
      </c>
      <c r="Q35" s="8" t="n">
        <v>18701668.7815292</v>
      </c>
      <c r="R35" s="8" t="n">
        <v>32201771.5193615</v>
      </c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</row>
    <row r="36">
      <c r="M36" t="s">
        <v>129</v>
      </c>
      <c r="N36" t="n">
        <v>1181</v>
      </c>
      <c r="O36" s="8"/>
      <c r="P36" s="8"/>
      <c r="Q36" s="8" t="n">
        <v>61526.953631532</v>
      </c>
      <c r="R36" s="8" t="n">
        <v>203432.41781248</v>
      </c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>
      <c r="M37" t="s">
        <v>130</v>
      </c>
      <c r="N37" t="n">
        <v>1182</v>
      </c>
      <c r="O37" s="8"/>
      <c r="P37" s="8"/>
      <c r="Q37" s="8"/>
      <c r="R37" s="8" t="n">
        <v>-76191.9167837005</v>
      </c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>
      <c r="M38" t="s">
        <v>131</v>
      </c>
      <c r="N38" t="n">
        <v>1173</v>
      </c>
      <c r="O38" s="8"/>
      <c r="P38" s="8"/>
      <c r="Q38" s="8"/>
      <c r="R38" s="8" t="n">
        <v>-18930.6436440782</v>
      </c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</row>
    <row r="39">
      <c r="M39" t="s">
        <v>132</v>
      </c>
      <c r="N39" t="n">
        <v>1174</v>
      </c>
      <c r="O39" s="8"/>
      <c r="P39" s="8" t="n">
        <v>48117.7851953417</v>
      </c>
      <c r="Q39" s="8" t="n">
        <v>1985266.49438136</v>
      </c>
      <c r="R39" s="8" t="n">
        <v>205893.416724594</v>
      </c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</row>
    <row r="40">
      <c r="M40" t="s">
        <v>133</v>
      </c>
      <c r="N40" t="n">
        <v>588</v>
      </c>
      <c r="O40" s="8"/>
      <c r="P40" s="8"/>
      <c r="Q40" s="8" t="n">
        <v>55850.8634848031</v>
      </c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</row>
    <row r="41">
      <c r="M41" t="s">
        <v>134</v>
      </c>
      <c r="N41" t="n">
        <v>653</v>
      </c>
      <c r="O41" s="8"/>
      <c r="P41" s="8"/>
      <c r="Q41" s="8"/>
      <c r="R41" s="8"/>
      <c r="S41" s="8"/>
      <c r="T41" s="8"/>
      <c r="U41" s="8" t="n">
        <v>4078.35916299962</v>
      </c>
      <c r="V41" s="8"/>
      <c r="W41" s="8"/>
      <c r="X41" s="8" t="n">
        <v>1738917.39759082</v>
      </c>
      <c r="Y41" s="8" t="n">
        <v>0</v>
      </c>
      <c r="Z41" s="8"/>
      <c r="AA41" s="8"/>
      <c r="AB41" s="8" t="n">
        <v>-126140.233666794</v>
      </c>
      <c r="AC41" s="8" t="n">
        <v>-13216.5840104447</v>
      </c>
      <c r="AD41" s="8"/>
      <c r="AE41" s="8"/>
      <c r="AF41" s="8"/>
      <c r="AG41" s="8"/>
      <c r="AH41" s="8"/>
      <c r="AI41" s="8"/>
      <c r="AJ41" s="8"/>
      <c r="AK41" s="8"/>
      <c r="AL41" s="8"/>
      <c r="AM41" s="8"/>
    </row>
    <row r="42">
      <c r="M42" t="s">
        <v>135</v>
      </c>
      <c r="N42" t="n">
        <v>55</v>
      </c>
      <c r="O42" s="8"/>
      <c r="P42" s="8"/>
      <c r="Q42" s="8"/>
      <c r="R42" s="8"/>
      <c r="S42" s="8"/>
      <c r="T42" s="8"/>
      <c r="U42" s="8"/>
      <c r="V42" s="8"/>
      <c r="W42" s="8" t="n">
        <v>1423114.30765805</v>
      </c>
      <c r="X42" s="8" t="n">
        <v>234144.289675643</v>
      </c>
      <c r="Y42" s="8" t="n">
        <v>1222561.57208741</v>
      </c>
      <c r="Z42" s="8" t="n">
        <v>986772.565820197</v>
      </c>
      <c r="AA42" s="8" t="n">
        <v>53861.5448460732</v>
      </c>
      <c r="AB42" s="8" t="n">
        <v>1130050.78001417</v>
      </c>
      <c r="AC42" s="8" t="n">
        <v>3069648.21915508</v>
      </c>
      <c r="AD42" s="8" t="n">
        <v>7423715.63850197</v>
      </c>
      <c r="AE42" s="8" t="n">
        <v>1778727.3476602</v>
      </c>
      <c r="AF42" s="8" t="n">
        <v>252861.456259757</v>
      </c>
      <c r="AG42" s="8" t="n">
        <v>25635.9131275709</v>
      </c>
      <c r="AH42" s="8"/>
      <c r="AI42" s="8" t="n">
        <v>0</v>
      </c>
      <c r="AJ42" s="8" t="n">
        <v>0</v>
      </c>
      <c r="AK42" s="8" t="n">
        <v>0</v>
      </c>
      <c r="AL42" s="8" t="n">
        <v>5834585.49885824</v>
      </c>
      <c r="AM42" s="8"/>
    </row>
    <row r="43">
      <c r="M43" t="s">
        <v>136</v>
      </c>
      <c r="N43" t="n">
        <v>589</v>
      </c>
      <c r="O43" s="8"/>
      <c r="P43" s="8" t="n">
        <v>3989818.2810696</v>
      </c>
      <c r="Q43" s="8" t="n">
        <v>21962303.8134566</v>
      </c>
      <c r="R43" s="8" t="n">
        <v>52203031.9774793</v>
      </c>
      <c r="S43" s="8" t="n">
        <v>1052605.82206847</v>
      </c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</row>
    <row r="44">
      <c r="M44" t="s">
        <v>137</v>
      </c>
      <c r="N44" t="n">
        <v>1249</v>
      </c>
      <c r="O44" s="8" t="n">
        <v>31566390.3396664</v>
      </c>
      <c r="P44" s="8" t="n">
        <v>149841.398555392</v>
      </c>
      <c r="Q44" s="8" t="n">
        <v>1311447.03995059</v>
      </c>
      <c r="R44" s="8" t="n">
        <v>865203.406390654</v>
      </c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</row>
    <row r="45">
      <c r="M45" t="s">
        <v>138</v>
      </c>
      <c r="N45" t="n">
        <v>2072</v>
      </c>
      <c r="O45" s="8" t="n">
        <v>130849723.581711</v>
      </c>
      <c r="P45" s="8" t="n">
        <v>135822125.747366</v>
      </c>
      <c r="Q45" s="8"/>
      <c r="R45" s="8" t="n">
        <v>2599933.34853027</v>
      </c>
      <c r="S45" s="8" t="n">
        <v>2811179.74588647</v>
      </c>
      <c r="T45" s="8" t="n">
        <v>4948051.43521705</v>
      </c>
      <c r="U45" s="8"/>
      <c r="V45" s="8"/>
      <c r="W45" s="8"/>
      <c r="X45" s="8" t="n">
        <v>0</v>
      </c>
      <c r="Y45" s="8" t="n">
        <v>0</v>
      </c>
      <c r="Z45" s="8" t="n">
        <v>29893.6275830639</v>
      </c>
      <c r="AA45" s="8"/>
      <c r="AB45" s="8" t="n">
        <v>0</v>
      </c>
      <c r="AC45" s="8"/>
      <c r="AD45" s="8" t="n">
        <v>-431825.11309855</v>
      </c>
      <c r="AE45" s="8"/>
      <c r="AF45" s="8"/>
      <c r="AG45" s="8"/>
      <c r="AH45" s="8"/>
      <c r="AI45" s="8"/>
      <c r="AJ45" s="8"/>
      <c r="AK45" s="8"/>
      <c r="AL45" s="8"/>
      <c r="AM45" s="8"/>
    </row>
    <row r="46">
      <c r="M46" t="s">
        <v>139</v>
      </c>
      <c r="N46" t="n">
        <v>1248</v>
      </c>
      <c r="O46" s="8" t="n">
        <v>1915249.23920523</v>
      </c>
      <c r="P46" s="8" t="n">
        <v>1852598.61784482</v>
      </c>
      <c r="Q46" s="8" t="n">
        <v>34502459.4917907</v>
      </c>
      <c r="R46" s="8" t="n">
        <v>47028329.9466941</v>
      </c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</row>
    <row r="47">
      <c r="M47" t="s">
        <v>140</v>
      </c>
      <c r="N47" t="n">
        <v>886</v>
      </c>
      <c r="O47" s="8"/>
      <c r="P47" s="8" t="n">
        <v>1494280.99544764</v>
      </c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</row>
    <row r="48">
      <c r="M48" t="s">
        <v>141</v>
      </c>
      <c r="N48" t="n">
        <v>1169</v>
      </c>
      <c r="O48" s="8"/>
      <c r="P48" s="8"/>
      <c r="Q48" s="8" t="n">
        <v>241810.75804569</v>
      </c>
      <c r="R48" s="8" t="n">
        <v>93149.1897830809</v>
      </c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</row>
    <row r="49">
      <c r="M49" t="s">
        <v>142</v>
      </c>
      <c r="N49" t="n">
        <v>1168</v>
      </c>
      <c r="O49" s="8" t="n">
        <v>134445781.24563</v>
      </c>
      <c r="P49" s="8" t="n">
        <v>8503999.42827181</v>
      </c>
      <c r="Q49" s="8" t="n">
        <v>4203254.23774444</v>
      </c>
      <c r="R49" s="8" t="n">
        <v>6711721.56806281</v>
      </c>
      <c r="S49" s="8" t="n">
        <v>223129.336699499</v>
      </c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</row>
    <row r="50">
      <c r="M50" t="s">
        <v>72</v>
      </c>
      <c r="N50" t="n">
        <v>634</v>
      </c>
      <c r="O50" s="8"/>
      <c r="P50" s="8"/>
      <c r="Q50" s="8"/>
      <c r="R50" s="8"/>
      <c r="S50" s="8" t="n">
        <v>250352035.039063</v>
      </c>
      <c r="T50" s="8" t="n">
        <v>879432059.828781</v>
      </c>
      <c r="U50" s="8" t="n">
        <v>915101892.043372</v>
      </c>
      <c r="V50" s="8" t="n">
        <v>1131912722.30306</v>
      </c>
      <c r="W50" s="8" t="n">
        <v>3401110953.68146</v>
      </c>
      <c r="X50" s="8" t="n">
        <v>3286946730.9722</v>
      </c>
      <c r="Y50" s="8" t="n">
        <v>1003707970.21553</v>
      </c>
      <c r="Z50" s="8" t="n">
        <v>1048546857.80484</v>
      </c>
      <c r="AA50" s="8" t="n">
        <v>1268101880.85371</v>
      </c>
      <c r="AB50" s="8" t="n">
        <v>791676715.493667</v>
      </c>
      <c r="AC50" s="8" t="n">
        <v>1569681892.95865</v>
      </c>
      <c r="AD50" s="8" t="n">
        <v>1684031470.79101</v>
      </c>
      <c r="AE50" s="8" t="n">
        <v>1386432806.09343</v>
      </c>
      <c r="AF50" s="8" t="n">
        <v>1441378257.02413</v>
      </c>
      <c r="AG50" s="8" t="n">
        <v>1706015807.44958</v>
      </c>
      <c r="AH50" s="8" t="n">
        <v>2097814284.70783</v>
      </c>
      <c r="AI50" s="8" t="n">
        <v>2275243993.94029</v>
      </c>
      <c r="AJ50" s="8" t="n">
        <v>1591134485.73655</v>
      </c>
      <c r="AK50" s="8" t="n">
        <v>1447916677.2671</v>
      </c>
      <c r="AL50" s="8" t="n">
        <v>1828376969.56773</v>
      </c>
      <c r="AM50" s="8"/>
    </row>
    <row r="51">
      <c r="M51" t="s">
        <v>143</v>
      </c>
      <c r="N51" t="n">
        <v>57</v>
      </c>
      <c r="O51" s="8"/>
      <c r="P51" s="8"/>
      <c r="Q51" s="8"/>
      <c r="R51" s="8"/>
      <c r="S51" s="8" t="n">
        <v>17356988.7170974</v>
      </c>
      <c r="T51" s="8" t="n">
        <v>128776770.160208</v>
      </c>
      <c r="U51" s="8" t="n">
        <v>1648074155.05545</v>
      </c>
      <c r="V51" s="8" t="n">
        <v>1330354979.41822</v>
      </c>
      <c r="W51" s="8" t="n">
        <v>403137302.234097</v>
      </c>
      <c r="X51" s="8" t="n">
        <v>670517695.92655</v>
      </c>
      <c r="Y51" s="8" t="n">
        <v>1853967424.71019</v>
      </c>
      <c r="Z51" s="8" t="n">
        <v>1531471350.8532</v>
      </c>
      <c r="AA51" s="8" t="n">
        <v>716056431.433616</v>
      </c>
      <c r="AB51" s="8" t="n">
        <v>1661447316.26048</v>
      </c>
      <c r="AC51" s="8" t="n">
        <v>1698227020.59871</v>
      </c>
      <c r="AD51" s="8" t="n">
        <v>355308397.602533</v>
      </c>
      <c r="AE51" s="8" t="n">
        <v>616344261.488261</v>
      </c>
      <c r="AF51" s="8" t="n">
        <v>132911781.07197</v>
      </c>
      <c r="AG51" s="8" t="n">
        <v>-13998501.3955455</v>
      </c>
      <c r="AH51" s="8" t="n">
        <v>-14204891.5815106</v>
      </c>
      <c r="AI51" s="8" t="n">
        <v>11346765.6078658</v>
      </c>
      <c r="AJ51" s="8" t="n">
        <v>-1927903.31374535</v>
      </c>
      <c r="AK51" s="8" t="n">
        <v>-3755258.57</v>
      </c>
      <c r="AL51" s="8" t="n">
        <v>-3213.16561400534</v>
      </c>
      <c r="AM51" s="8"/>
    </row>
    <row r="52">
      <c r="M52" t="s">
        <v>144</v>
      </c>
      <c r="N52" t="n">
        <v>1801</v>
      </c>
      <c r="O52" s="8"/>
      <c r="P52" s="8"/>
      <c r="Q52" s="8"/>
      <c r="R52" s="8"/>
      <c r="S52" s="8"/>
      <c r="T52" s="8"/>
      <c r="U52" s="8" t="n">
        <v>2570771.39814702</v>
      </c>
      <c r="V52" s="8"/>
      <c r="W52" s="8" t="n">
        <v>3629466.02623417</v>
      </c>
      <c r="X52" s="8" t="n">
        <v>-1922642.81483054</v>
      </c>
      <c r="Y52" s="8" t="n">
        <v>0</v>
      </c>
      <c r="Z52" s="8" t="n">
        <v>0</v>
      </c>
      <c r="AA52" s="8"/>
      <c r="AB52" s="8"/>
      <c r="AC52" s="8"/>
      <c r="AD52" s="8" t="n">
        <v>-4442.75378844794</v>
      </c>
      <c r="AE52" s="8" t="n">
        <v>-341.971444548098</v>
      </c>
      <c r="AF52" s="8"/>
      <c r="AG52" s="8"/>
      <c r="AH52" s="8"/>
      <c r="AI52" s="8"/>
      <c r="AJ52" s="8"/>
      <c r="AK52" s="8"/>
      <c r="AL52" s="8"/>
      <c r="AM52" s="8"/>
    </row>
    <row r="53">
      <c r="M53" t="s">
        <v>145</v>
      </c>
      <c r="N53" t="n">
        <v>1802</v>
      </c>
      <c r="O53" s="8"/>
      <c r="P53" s="8"/>
      <c r="Q53" s="8"/>
      <c r="R53" s="8"/>
      <c r="S53" s="8"/>
      <c r="T53" s="8" t="n">
        <v>12271.065002108</v>
      </c>
      <c r="U53" s="8" t="n">
        <v>2297914.21010016</v>
      </c>
      <c r="V53" s="8" t="n">
        <v>3361539.00427413</v>
      </c>
      <c r="W53" s="8" t="n">
        <v>7595202.14405029</v>
      </c>
      <c r="X53" s="8" t="n">
        <v>1102926.69039875</v>
      </c>
      <c r="Y53" s="8" t="n">
        <v>1353421.75076696</v>
      </c>
      <c r="Z53" s="8" t="n">
        <v>4970699.46809233</v>
      </c>
      <c r="AA53" s="8" t="n">
        <v>372536.82997892</v>
      </c>
      <c r="AB53" s="8" t="n">
        <v>0</v>
      </c>
      <c r="AC53" s="8" t="n">
        <v>-232422.134344866</v>
      </c>
      <c r="AD53" s="8" t="n">
        <v>0</v>
      </c>
      <c r="AE53" s="8" t="n">
        <v>-49846.2012364922</v>
      </c>
      <c r="AF53" s="8" t="n">
        <v>-152526.558543515</v>
      </c>
      <c r="AG53" s="8"/>
      <c r="AH53" s="8" t="n">
        <v>-267076.830554919</v>
      </c>
      <c r="AI53" s="8" t="n">
        <v>0</v>
      </c>
      <c r="AJ53" s="8"/>
      <c r="AK53" s="8" t="n">
        <v>-3.34</v>
      </c>
      <c r="AL53" s="8" t="n">
        <v>0</v>
      </c>
      <c r="AM53" s="8"/>
    </row>
    <row r="54">
      <c r="M54" t="s">
        <v>73</v>
      </c>
      <c r="N54" t="n">
        <v>86</v>
      </c>
      <c r="O54" s="8"/>
      <c r="P54" s="8"/>
      <c r="Q54" s="8"/>
      <c r="R54" s="8"/>
      <c r="S54" s="8" t="n">
        <v>1621054.97240168</v>
      </c>
      <c r="T54" s="8" t="n">
        <v>267797601.51005</v>
      </c>
      <c r="U54" s="8" t="n">
        <v>2073492269.80017</v>
      </c>
      <c r="V54" s="8" t="n">
        <v>3272984279.55213</v>
      </c>
      <c r="W54" s="8" t="n">
        <v>3048455569.67788</v>
      </c>
      <c r="X54" s="8" t="n">
        <v>2253203060.84471</v>
      </c>
      <c r="Y54" s="8" t="n">
        <v>613323005.746533</v>
      </c>
      <c r="Z54" s="8" t="n">
        <v>5501623556.8473</v>
      </c>
      <c r="AA54" s="8" t="n">
        <v>645288994.008523</v>
      </c>
      <c r="AB54" s="8" t="n">
        <v>869581456.958753</v>
      </c>
      <c r="AC54" s="8" t="n">
        <v>397475395.807514</v>
      </c>
      <c r="AD54" s="8" t="n">
        <v>302268328.080105</v>
      </c>
      <c r="AE54" s="8" t="n">
        <v>838401905.716678</v>
      </c>
      <c r="AF54" s="8" t="n">
        <v>377948767.302376</v>
      </c>
      <c r="AG54" s="8" t="n">
        <v>425424321.920477</v>
      </c>
      <c r="AH54" s="8" t="n">
        <v>453051307.515432</v>
      </c>
      <c r="AI54" s="8" t="n">
        <v>328335144.397866</v>
      </c>
      <c r="AJ54" s="8" t="n">
        <v>258505513.481655</v>
      </c>
      <c r="AK54" s="8" t="n">
        <v>157251771.4038</v>
      </c>
      <c r="AL54" s="8" t="n">
        <v>86036894.6329077</v>
      </c>
      <c r="AM54" s="8"/>
    </row>
    <row r="55">
      <c r="M55" t="s">
        <v>74</v>
      </c>
      <c r="N55" t="n">
        <v>76</v>
      </c>
      <c r="O55" s="8"/>
      <c r="P55" s="8" t="n">
        <v>32143399.840064</v>
      </c>
      <c r="Q55" s="8" t="n">
        <v>1902114.491422</v>
      </c>
      <c r="R55" s="8" t="n">
        <v>-40369.5251886759</v>
      </c>
      <c r="S55" s="8" t="n">
        <v>293068164.855847</v>
      </c>
      <c r="T55" s="8" t="n">
        <v>453675706.644184</v>
      </c>
      <c r="U55" s="8" t="n">
        <v>608761056.291528</v>
      </c>
      <c r="V55" s="8" t="n">
        <v>460531061.463779</v>
      </c>
      <c r="W55" s="8" t="n">
        <v>438518212.213074</v>
      </c>
      <c r="X55" s="8" t="n">
        <v>413796831.458549</v>
      </c>
      <c r="Y55" s="8" t="n">
        <v>920054546.784739</v>
      </c>
      <c r="Z55" s="8" t="n">
        <v>3097593929.02999</v>
      </c>
      <c r="AA55" s="8" t="n">
        <v>1273951728.06284</v>
      </c>
      <c r="AB55" s="8" t="n">
        <v>2135109805.62546</v>
      </c>
      <c r="AC55" s="8" t="n">
        <v>2028651890.86394</v>
      </c>
      <c r="AD55" s="8" t="n">
        <v>1696355661.82096</v>
      </c>
      <c r="AE55" s="8" t="n">
        <v>1911591876.33861</v>
      </c>
      <c r="AF55" s="8" t="n">
        <v>2396714288.65254</v>
      </c>
      <c r="AG55" s="8" t="n">
        <v>2371169479.29814</v>
      </c>
      <c r="AH55" s="8" t="n">
        <v>3527241040.65678</v>
      </c>
      <c r="AI55" s="8" t="n">
        <v>4229146323.75847</v>
      </c>
      <c r="AJ55" s="8" t="n">
        <v>1850025061.72206</v>
      </c>
      <c r="AK55" s="8" t="n">
        <v>2245320071.1841</v>
      </c>
      <c r="AL55" s="8" t="n">
        <v>307295974.927632</v>
      </c>
      <c r="AM55" s="8"/>
    </row>
    <row r="56">
      <c r="M56" t="s">
        <v>146</v>
      </c>
      <c r="N56" t="n">
        <v>1187</v>
      </c>
      <c r="O56" s="8" t="n">
        <v>1761887.37434124</v>
      </c>
      <c r="P56" s="8" t="n">
        <v>571278.613747415</v>
      </c>
      <c r="Q56" s="8" t="n">
        <v>89638.7412747837</v>
      </c>
      <c r="R56" s="8" t="n">
        <v>259992.725317693</v>
      </c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</row>
    <row r="57">
      <c r="M57" t="s">
        <v>147</v>
      </c>
      <c r="N57" t="n">
        <v>1194</v>
      </c>
      <c r="O57" s="8" t="n">
        <v>346362.435038967</v>
      </c>
      <c r="P57" s="8" t="n">
        <v>681036.318180471</v>
      </c>
      <c r="Q57" s="8" t="n">
        <v>335543.117275817</v>
      </c>
      <c r="R57" s="8" t="n">
        <v>197743.929305409</v>
      </c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</row>
    <row r="58">
      <c r="M58" t="s">
        <v>148</v>
      </c>
      <c r="N58" t="n">
        <v>1200</v>
      </c>
      <c r="O58" s="8" t="n">
        <v>141781.927597295</v>
      </c>
      <c r="P58" s="8"/>
      <c r="Q58" s="8" t="n">
        <v>660333.499072577</v>
      </c>
      <c r="R58" s="8" t="n">
        <v>1346768.32106869</v>
      </c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</row>
    <row r="59">
      <c r="M59" t="s">
        <v>149</v>
      </c>
      <c r="N59" t="n">
        <v>1186</v>
      </c>
      <c r="O59" s="8" t="n">
        <v>48121525.5845925</v>
      </c>
      <c r="P59" s="8" t="n">
        <v>43096423.0630136</v>
      </c>
      <c r="Q59" s="8" t="n">
        <v>28069842.0359021</v>
      </c>
      <c r="R59" s="8" t="n">
        <v>69174808.8701386</v>
      </c>
      <c r="S59" s="8"/>
      <c r="T59" s="8"/>
      <c r="U59" s="8"/>
      <c r="V59" s="8"/>
      <c r="W59" s="8"/>
      <c r="X59" s="8"/>
      <c r="Y59" s="8"/>
      <c r="Z59" s="8" t="n">
        <v>-2780.69328596806</v>
      </c>
      <c r="AA59" s="8" t="n">
        <v>-1230.83981976516</v>
      </c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</row>
    <row r="60">
      <c r="M60" t="s">
        <v>75</v>
      </c>
      <c r="N60" t="n">
        <v>1203</v>
      </c>
      <c r="O60" s="8" t="n">
        <v>169719449.642921</v>
      </c>
      <c r="P60" s="8" t="n">
        <v>135493915.853659</v>
      </c>
      <c r="Q60" s="8" t="n">
        <v>74377980.4588352</v>
      </c>
      <c r="R60" s="8" t="n">
        <v>729554088.087048</v>
      </c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 t="n">
        <v>0</v>
      </c>
      <c r="AI60" s="8"/>
      <c r="AJ60" s="8"/>
      <c r="AK60" s="8"/>
      <c r="AL60" s="8"/>
      <c r="AM60" s="8"/>
    </row>
    <row r="61">
      <c r="M61" t="s">
        <v>150</v>
      </c>
      <c r="N61" t="n">
        <v>1191</v>
      </c>
      <c r="O61" s="8" t="n">
        <v>4667026.55437795</v>
      </c>
      <c r="P61" s="8" t="n">
        <v>27773015.1990175</v>
      </c>
      <c r="Q61" s="8" t="n">
        <v>23372441.8325657</v>
      </c>
      <c r="R61" s="8" t="n">
        <v>1345116.48031282</v>
      </c>
      <c r="S61" s="8"/>
      <c r="T61" s="8"/>
      <c r="U61" s="8"/>
      <c r="V61" s="8"/>
      <c r="W61" s="8"/>
      <c r="X61" s="8"/>
      <c r="Y61" s="8"/>
      <c r="Z61" s="8" t="n">
        <v>0</v>
      </c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</row>
    <row r="62">
      <c r="M62" t="s">
        <v>151</v>
      </c>
      <c r="N62" t="n">
        <v>1193</v>
      </c>
      <c r="O62" s="8" t="n">
        <v>88029.8203015738</v>
      </c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</row>
    <row r="63">
      <c r="M63" t="s">
        <v>152</v>
      </c>
      <c r="N63" t="n">
        <v>1967</v>
      </c>
      <c r="O63" s="8"/>
      <c r="P63" s="8"/>
      <c r="Q63" s="8"/>
      <c r="R63" s="8"/>
      <c r="S63" s="8" t="n">
        <v>50999.7162633181</v>
      </c>
      <c r="T63" s="8"/>
      <c r="U63" s="8" t="n">
        <v>279362.709193732</v>
      </c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</row>
    <row r="64">
      <c r="M64" t="s">
        <v>153</v>
      </c>
      <c r="N64" t="n">
        <v>1959</v>
      </c>
      <c r="O64" s="8"/>
      <c r="P64" s="8"/>
      <c r="Q64" s="8"/>
      <c r="R64" s="8"/>
      <c r="S64" s="8"/>
      <c r="T64" s="8" t="n">
        <v>5292.43815267386</v>
      </c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</row>
    <row r="65">
      <c r="M65" t="s">
        <v>154</v>
      </c>
      <c r="N65" t="n">
        <v>1222</v>
      </c>
      <c r="O65" s="8" t="n">
        <v>64102220.3249243</v>
      </c>
      <c r="P65" s="8" t="n">
        <v>186677307.023404</v>
      </c>
      <c r="Q65" s="8" t="n">
        <v>154346962.513037</v>
      </c>
      <c r="R65" s="8" t="n">
        <v>24921181.2906933</v>
      </c>
      <c r="S65" s="8"/>
      <c r="T65" s="8"/>
      <c r="U65" s="8"/>
      <c r="V65" s="8"/>
      <c r="W65" s="8"/>
      <c r="X65" s="8"/>
      <c r="Y65" s="8"/>
      <c r="Z65" s="8" t="n">
        <v>0</v>
      </c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</row>
    <row r="66">
      <c r="M66" t="s">
        <v>155</v>
      </c>
      <c r="N66" t="n">
        <v>1970</v>
      </c>
      <c r="O66" s="8"/>
      <c r="P66" s="8"/>
      <c r="Q66" s="8"/>
      <c r="R66" s="8"/>
      <c r="S66" s="8" t="n">
        <v>10422.7676561007</v>
      </c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</row>
    <row r="67">
      <c r="M67" t="s">
        <v>156</v>
      </c>
      <c r="N67" t="n">
        <v>632</v>
      </c>
      <c r="O67" s="8"/>
      <c r="P67" s="8"/>
      <c r="Q67" s="8"/>
      <c r="R67" s="8"/>
      <c r="S67" s="8"/>
      <c r="T67" s="8"/>
      <c r="U67" s="8" t="n">
        <v>15099.8556600603</v>
      </c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</row>
    <row r="68">
      <c r="M68" t="s">
        <v>157</v>
      </c>
      <c r="N68" t="n">
        <v>2252</v>
      </c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 t="n">
        <v>878787242.241908</v>
      </c>
      <c r="AJ68" s="8" t="n">
        <v>598150276.173034</v>
      </c>
      <c r="AK68" s="8" t="n">
        <v>631351536</v>
      </c>
      <c r="AL68" s="8" t="n">
        <v>1643459.46605686</v>
      </c>
      <c r="AM68" s="8"/>
    </row>
    <row r="69">
      <c r="M69" t="s">
        <v>158</v>
      </c>
      <c r="N69" t="n">
        <v>26</v>
      </c>
      <c r="O69" s="8"/>
      <c r="P69" s="8"/>
      <c r="Q69" s="8"/>
      <c r="R69" s="8"/>
      <c r="S69" s="8"/>
      <c r="T69" s="8"/>
      <c r="U69" s="8" t="n">
        <v>531178.099896381</v>
      </c>
      <c r="V69" s="8"/>
      <c r="W69" s="8" t="n">
        <v>392060.870922842</v>
      </c>
      <c r="X69" s="8" t="n">
        <v>-4668.37012757078</v>
      </c>
      <c r="Y69" s="8" t="n">
        <v>135932.984972963</v>
      </c>
      <c r="Z69" s="8" t="n">
        <v>365227.777022305</v>
      </c>
      <c r="AA69" s="8" t="n">
        <v>-73851.6484859091</v>
      </c>
      <c r="AB69" s="8"/>
      <c r="AC69" s="8" t="n">
        <v>6429.95183177499</v>
      </c>
      <c r="AD69" s="8"/>
      <c r="AE69" s="8"/>
      <c r="AF69" s="8"/>
      <c r="AG69" s="8"/>
      <c r="AH69" s="8"/>
      <c r="AI69" s="8"/>
      <c r="AJ69" s="8"/>
      <c r="AK69" s="8"/>
      <c r="AL69" s="8"/>
      <c r="AM69" s="8"/>
    </row>
    <row r="70">
      <c r="M70" t="s">
        <v>159</v>
      </c>
      <c r="N70" t="n">
        <v>1259</v>
      </c>
      <c r="O70" s="8"/>
      <c r="P70" s="8" t="n">
        <v>395034.980303179</v>
      </c>
      <c r="Q70" s="8"/>
      <c r="R70" s="8" t="n">
        <v>-67009.2669729289</v>
      </c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</row>
    <row r="71">
      <c r="M71" t="s">
        <v>160</v>
      </c>
      <c r="N71" t="n">
        <v>1195</v>
      </c>
      <c r="O71" s="8"/>
      <c r="P71" s="8" t="n">
        <v>53328.1921881035</v>
      </c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</row>
    <row r="72">
      <c r="M72" t="s">
        <v>161</v>
      </c>
      <c r="N72" t="n">
        <v>1201</v>
      </c>
      <c r="O72" s="8" t="n">
        <v>175468.283404932</v>
      </c>
      <c r="P72" s="8" t="n">
        <v>227748.262058731</v>
      </c>
      <c r="Q72" s="8" t="n">
        <v>419313.20063966</v>
      </c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</row>
    <row r="73">
      <c r="M73" t="s">
        <v>162</v>
      </c>
      <c r="N73" t="n">
        <v>1199</v>
      </c>
      <c r="O73" s="8" t="n">
        <v>43972025.4438059</v>
      </c>
      <c r="P73" s="8" t="n">
        <v>35753776.5023574</v>
      </c>
      <c r="Q73" s="8" t="n">
        <v>21555184.5005959</v>
      </c>
      <c r="R73" s="8" t="n">
        <v>1977862.92011141</v>
      </c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</row>
    <row r="74">
      <c r="M74" t="s">
        <v>163</v>
      </c>
      <c r="N74" t="n">
        <v>1304</v>
      </c>
      <c r="O74" s="8" t="n">
        <v>2208929.18024142</v>
      </c>
      <c r="P74" s="8"/>
      <c r="Q74" s="8" t="n">
        <v>124734.216302396</v>
      </c>
      <c r="R74" s="8" t="n">
        <v>222356.966103216</v>
      </c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</row>
    <row r="75">
      <c r="M75" t="s">
        <v>164</v>
      </c>
      <c r="N75" t="n">
        <v>2094</v>
      </c>
      <c r="O75" s="8"/>
      <c r="P75" s="8"/>
      <c r="Q75" s="8" t="n">
        <v>9935484.09960439</v>
      </c>
      <c r="R75" s="8"/>
      <c r="S75" s="8" t="n">
        <v>2883203.49498143</v>
      </c>
      <c r="T75" s="8" t="n">
        <v>8497477.19824266</v>
      </c>
      <c r="U75" s="8"/>
      <c r="V75" s="8"/>
      <c r="W75" s="8"/>
      <c r="X75" s="8"/>
      <c r="Y75" s="8"/>
      <c r="Z75" s="8"/>
      <c r="AA75" s="8" t="n">
        <v>-338.89022293534</v>
      </c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</row>
    <row r="76">
      <c r="M76" t="s">
        <v>165</v>
      </c>
      <c r="N76" t="n">
        <v>1149</v>
      </c>
      <c r="O76" s="8" t="n">
        <v>1820850.21104747</v>
      </c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</row>
    <row r="77">
      <c r="M77" t="s">
        <v>166</v>
      </c>
      <c r="N77" t="n">
        <v>1261</v>
      </c>
      <c r="O77" s="8" t="n">
        <v>243689.253296336</v>
      </c>
      <c r="P77" s="8" t="n">
        <v>4755945.29364806</v>
      </c>
      <c r="Q77" s="8" t="n">
        <v>9054193.06779126</v>
      </c>
      <c r="R77" s="8" t="n">
        <v>8008425.70445126</v>
      </c>
      <c r="S77" s="8"/>
      <c r="T77" s="8"/>
      <c r="U77" s="8"/>
      <c r="V77" s="8"/>
      <c r="W77" s="8" t="n">
        <v>66650.7885826042</v>
      </c>
      <c r="X77" s="8" t="n">
        <v>-537913.795796195</v>
      </c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</row>
    <row r="78">
      <c r="M78" t="s">
        <v>167</v>
      </c>
      <c r="N78" t="n">
        <v>1262</v>
      </c>
      <c r="O78" s="8"/>
      <c r="P78" s="8"/>
      <c r="Q78" s="8"/>
      <c r="R78" s="8" t="n">
        <v>6145.64000777328</v>
      </c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</row>
    <row r="79">
      <c r="M79" t="s">
        <v>168</v>
      </c>
      <c r="N79" t="n">
        <v>804</v>
      </c>
      <c r="O79" s="8"/>
      <c r="P79" s="8"/>
      <c r="Q79" s="8" t="n">
        <v>205441.851028935</v>
      </c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</row>
    <row r="80">
      <c r="M80" t="s">
        <v>169</v>
      </c>
      <c r="N80" t="n">
        <v>1331</v>
      </c>
      <c r="O80" s="8"/>
      <c r="P80" s="8"/>
      <c r="Q80" s="8"/>
      <c r="R80" s="8"/>
      <c r="S80" s="8" t="n">
        <v>578401.87452145</v>
      </c>
      <c r="T80" s="8"/>
      <c r="U80" s="8"/>
      <c r="V80" s="8"/>
      <c r="W80" s="8" t="n">
        <v>5629.39198787218</v>
      </c>
      <c r="X80" s="8" t="n">
        <v>1319780.93015023</v>
      </c>
      <c r="Y80" s="8" t="n">
        <v>0</v>
      </c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</row>
    <row r="81">
      <c r="M81" t="s">
        <v>170</v>
      </c>
      <c r="N81" t="n">
        <v>814</v>
      </c>
      <c r="O81" s="8"/>
      <c r="P81" s="8" t="n">
        <v>236108.890899674</v>
      </c>
      <c r="Q81" s="8" t="n">
        <v>58764.2274014278</v>
      </c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</row>
    <row r="82">
      <c r="M82" t="s">
        <v>171</v>
      </c>
      <c r="N82" t="n">
        <v>1216</v>
      </c>
      <c r="O82" s="8" t="n">
        <v>3052910.6189285</v>
      </c>
      <c r="P82" s="8" t="n">
        <v>3098015.24224036</v>
      </c>
      <c r="Q82" s="8" t="n">
        <v>4356342.5043612</v>
      </c>
      <c r="R82" s="8" t="n">
        <v>2847997.4673563</v>
      </c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</row>
    <row r="83">
      <c r="M83" t="s">
        <v>172</v>
      </c>
      <c r="N83" t="n">
        <v>1219</v>
      </c>
      <c r="O83" s="8" t="n">
        <v>5473568.29635178</v>
      </c>
      <c r="P83" s="8" t="n">
        <v>5931522.2726332</v>
      </c>
      <c r="Q83" s="8" t="n">
        <v>7228868.07828042</v>
      </c>
      <c r="R83" s="8" t="n">
        <v>3887534.07470141</v>
      </c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</row>
    <row r="84">
      <c r="M84" t="s">
        <v>173</v>
      </c>
      <c r="N84" t="n">
        <v>1223</v>
      </c>
      <c r="O84" s="8" t="n">
        <v>65330044.2886148</v>
      </c>
      <c r="P84" s="8" t="n">
        <v>13361893.9145109</v>
      </c>
      <c r="Q84" s="8" t="n">
        <v>294666135.227262</v>
      </c>
      <c r="R84" s="8" t="n">
        <v>7870253.18720236</v>
      </c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</row>
    <row r="85">
      <c r="M85" t="s">
        <v>174</v>
      </c>
      <c r="N85" t="n">
        <v>1225</v>
      </c>
      <c r="O85" s="8" t="n">
        <v>9191298.51166865</v>
      </c>
      <c r="P85" s="8" t="n">
        <v>50032.8424430598</v>
      </c>
      <c r="Q85" s="8" t="n">
        <v>270377.564680185</v>
      </c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</row>
    <row r="86">
      <c r="M86" t="s">
        <v>175</v>
      </c>
      <c r="N86" t="n">
        <v>627</v>
      </c>
      <c r="O86" s="8"/>
      <c r="P86" s="8"/>
      <c r="Q86" s="8"/>
      <c r="R86" s="8"/>
      <c r="S86" s="8"/>
      <c r="T86" s="8"/>
      <c r="U86" s="8" t="n">
        <v>31754761.5664632</v>
      </c>
      <c r="V86" s="8" t="n">
        <v>40316814.7320779</v>
      </c>
      <c r="W86" s="8" t="n">
        <v>27951158.8991844</v>
      </c>
      <c r="X86" s="8" t="n">
        <v>82045708.2233199</v>
      </c>
      <c r="Y86" s="8" t="n">
        <v>-1373152.62773425</v>
      </c>
      <c r="Z86" s="8" t="n">
        <v>60163878.9890105</v>
      </c>
      <c r="AA86" s="8" t="n">
        <v>2921133.57473678</v>
      </c>
      <c r="AB86" s="8" t="n">
        <v>617712.026172407</v>
      </c>
      <c r="AC86" s="8" t="n">
        <v>0</v>
      </c>
      <c r="AD86" s="8"/>
      <c r="AE86" s="8"/>
      <c r="AF86" s="8"/>
      <c r="AG86" s="8"/>
      <c r="AH86" s="8"/>
      <c r="AI86" s="8"/>
      <c r="AJ86" s="8"/>
      <c r="AK86" s="8"/>
      <c r="AL86" s="8"/>
      <c r="AM86" s="8"/>
    </row>
    <row r="87">
      <c r="M87" t="s">
        <v>76</v>
      </c>
      <c r="N87" t="n">
        <v>1368</v>
      </c>
      <c r="O87" s="8"/>
      <c r="P87" s="8"/>
      <c r="Q87" s="8"/>
      <c r="R87" s="8"/>
      <c r="S87" s="8" t="n">
        <v>3854630.13268687</v>
      </c>
      <c r="T87" s="8" t="n">
        <v>9022082.55093925</v>
      </c>
      <c r="U87" s="8" t="n">
        <v>39377353.2574531</v>
      </c>
      <c r="V87" s="8" t="n">
        <v>51227408.676473</v>
      </c>
      <c r="W87" s="8" t="n">
        <v>89675428.4765582</v>
      </c>
      <c r="X87" s="8" t="n">
        <v>1169963187.33913</v>
      </c>
      <c r="Y87" s="8" t="n">
        <v>169068263.519899</v>
      </c>
      <c r="Z87" s="8" t="n">
        <v>2441316565.92158</v>
      </c>
      <c r="AA87" s="8" t="n">
        <v>2188610957.48412</v>
      </c>
      <c r="AB87" s="8" t="n">
        <v>2276667501.04309</v>
      </c>
      <c r="AC87" s="8" t="n">
        <v>2013792109.96382</v>
      </c>
      <c r="AD87" s="8" t="n">
        <v>1968446177.76794</v>
      </c>
      <c r="AE87" s="8" t="n">
        <v>1891333459.00587</v>
      </c>
      <c r="AF87" s="8" t="n">
        <v>1188404336.86955</v>
      </c>
      <c r="AG87" s="8" t="n">
        <v>3518287153.03569</v>
      </c>
      <c r="AH87" s="8" t="n">
        <v>2281340619.54346</v>
      </c>
      <c r="AI87" s="8" t="n">
        <v>3169836295.24466</v>
      </c>
      <c r="AJ87" s="8" t="n">
        <v>597213371.833482</v>
      </c>
      <c r="AK87" s="8" t="n">
        <v>435069417.8358</v>
      </c>
      <c r="AL87" s="8" t="n">
        <v>137772713.927579</v>
      </c>
      <c r="AM87" s="8"/>
    </row>
    <row r="88">
      <c r="M88" t="s">
        <v>176</v>
      </c>
      <c r="N88" t="n">
        <v>33</v>
      </c>
      <c r="O88" s="8"/>
      <c r="P88" s="8"/>
      <c r="Q88" s="8"/>
      <c r="R88" s="8"/>
      <c r="S88" s="8"/>
      <c r="T88" s="8"/>
      <c r="U88" s="8"/>
      <c r="V88" s="8" t="n">
        <v>5225841.67507769</v>
      </c>
      <c r="W88" s="8" t="n">
        <v>77620.3733203713</v>
      </c>
      <c r="X88" s="8" t="n">
        <v>952474.518101433</v>
      </c>
      <c r="Y88" s="8" t="n">
        <v>684530.15244253</v>
      </c>
      <c r="Z88" s="8"/>
      <c r="AA88" s="8"/>
      <c r="AB88" s="8" t="n">
        <v>-2976.43958033248</v>
      </c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</row>
    <row r="89">
      <c r="M89" t="s">
        <v>177</v>
      </c>
      <c r="N89" t="n">
        <v>1332</v>
      </c>
      <c r="O89" s="8"/>
      <c r="P89" s="8"/>
      <c r="Q89" s="8"/>
      <c r="R89" s="8"/>
      <c r="S89" s="8" t="n">
        <v>703998.679118356</v>
      </c>
      <c r="T89" s="8" t="n">
        <v>102777459.84892</v>
      </c>
      <c r="U89" s="8" t="n">
        <v>163688819.238474</v>
      </c>
      <c r="V89" s="8" t="n">
        <v>1080570388.21832</v>
      </c>
      <c r="W89" s="8" t="n">
        <v>434644084.942399</v>
      </c>
      <c r="X89" s="8" t="n">
        <v>1383883490.99531</v>
      </c>
      <c r="Y89" s="8" t="n">
        <v>129727549.888979</v>
      </c>
      <c r="Z89" s="8" t="n">
        <v>211408585.769668</v>
      </c>
      <c r="AA89" s="8" t="n">
        <v>2801857124.76931</v>
      </c>
      <c r="AB89" s="8" t="n">
        <v>228573432.609374</v>
      </c>
      <c r="AC89" s="8" t="n">
        <v>144206086.082861</v>
      </c>
      <c r="AD89" s="8" t="n">
        <v>134857761.783054</v>
      </c>
      <c r="AE89" s="8" t="n">
        <v>1295634984.2411</v>
      </c>
      <c r="AF89" s="8" t="n">
        <v>1577597260.62431</v>
      </c>
      <c r="AG89" s="8" t="n">
        <v>912729554.229074</v>
      </c>
      <c r="AH89" s="8" t="n">
        <v>43233058.098893</v>
      </c>
      <c r="AI89" s="8" t="n">
        <v>1279135709.32975</v>
      </c>
      <c r="AJ89" s="8" t="n">
        <v>209580527.929014</v>
      </c>
      <c r="AK89" s="8" t="n">
        <v>236374226.5937</v>
      </c>
      <c r="AL89" s="8" t="n">
        <v>785330747.707854</v>
      </c>
      <c r="AM89" s="8"/>
    </row>
    <row r="90">
      <c r="M90" t="s">
        <v>178</v>
      </c>
      <c r="N90" t="n">
        <v>628</v>
      </c>
      <c r="O90" s="8"/>
      <c r="P90" s="8"/>
      <c r="Q90" s="8"/>
      <c r="R90" s="8"/>
      <c r="S90" s="8" t="n">
        <v>78397065.5007804</v>
      </c>
      <c r="T90" s="8" t="n">
        <v>132168547.38567</v>
      </c>
      <c r="U90" s="8" t="n">
        <v>13713266.6737622</v>
      </c>
      <c r="V90" s="8" t="n">
        <v>19049046.7910048</v>
      </c>
      <c r="W90" s="8" t="n">
        <v>167993005.276339</v>
      </c>
      <c r="X90" s="8" t="n">
        <v>32871935.9236067</v>
      </c>
      <c r="Y90" s="8" t="n">
        <v>58414288.6010023</v>
      </c>
      <c r="Z90" s="8" t="n">
        <v>96505201.1845817</v>
      </c>
      <c r="AA90" s="8" t="n">
        <v>80532454.4403268</v>
      </c>
      <c r="AB90" s="8" t="n">
        <v>71073686.5995364</v>
      </c>
      <c r="AC90" s="8" t="n">
        <v>73989302.052386</v>
      </c>
      <c r="AD90" s="8" t="n">
        <v>9090778.66593565</v>
      </c>
      <c r="AE90" s="8" t="n">
        <v>-2466798.92270822</v>
      </c>
      <c r="AF90" s="8" t="n">
        <v>-548606.538326275</v>
      </c>
      <c r="AG90" s="8" t="n">
        <v>-600661.800518158</v>
      </c>
      <c r="AH90" s="8" t="n">
        <v>0</v>
      </c>
      <c r="AI90" s="8"/>
      <c r="AJ90" s="8"/>
      <c r="AK90" s="8"/>
      <c r="AL90" s="8" t="n">
        <v>185990.683989887</v>
      </c>
      <c r="AM90" s="8"/>
    </row>
    <row r="91">
      <c r="M91" t="s">
        <v>77</v>
      </c>
      <c r="N91" t="n">
        <v>1825</v>
      </c>
      <c r="O91" s="8"/>
      <c r="P91" s="8"/>
      <c r="Q91" s="8"/>
      <c r="R91" s="8"/>
      <c r="S91" s="8" t="n">
        <v>35313498.540225</v>
      </c>
      <c r="T91" s="8" t="n">
        <v>31857502.3067473</v>
      </c>
      <c r="U91" s="8" t="n">
        <v>3574128947.52433</v>
      </c>
      <c r="V91" s="8" t="n">
        <v>1803514897.77524</v>
      </c>
      <c r="W91" s="8" t="n">
        <v>1587605377.94602</v>
      </c>
      <c r="X91" s="8" t="n">
        <v>646388538.998658</v>
      </c>
      <c r="Y91" s="8" t="n">
        <v>337074161.920184</v>
      </c>
      <c r="Z91" s="8" t="n">
        <v>2227270286.97258</v>
      </c>
      <c r="AA91" s="8" t="n">
        <v>2142357547.97786</v>
      </c>
      <c r="AB91" s="8" t="n">
        <v>1979424284.11389</v>
      </c>
      <c r="AC91" s="8" t="n">
        <v>128270766.496239</v>
      </c>
      <c r="AD91" s="8" t="n">
        <v>182968523.172411</v>
      </c>
      <c r="AE91" s="8" t="n">
        <v>490486235.146517</v>
      </c>
      <c r="AF91" s="8" t="n">
        <v>1892505974.69293</v>
      </c>
      <c r="AG91" s="8" t="n">
        <v>1623787387.927</v>
      </c>
      <c r="AH91" s="8" t="n">
        <v>215923914.966249</v>
      </c>
      <c r="AI91" s="8" t="n">
        <v>89519019.1430333</v>
      </c>
      <c r="AJ91" s="8" t="n">
        <v>42763555.591197</v>
      </c>
      <c r="AK91" s="8" t="n">
        <v>52581649.4336</v>
      </c>
      <c r="AL91" s="8" t="n">
        <v>7172000.11851136</v>
      </c>
      <c r="AM91" s="8"/>
    </row>
    <row r="92">
      <c r="M92" t="s">
        <v>179</v>
      </c>
      <c r="N92" t="n">
        <v>1864</v>
      </c>
      <c r="O92" s="8"/>
      <c r="P92" s="8"/>
      <c r="Q92" s="8"/>
      <c r="R92" s="8"/>
      <c r="S92" s="8"/>
      <c r="T92" s="8"/>
      <c r="U92" s="8"/>
      <c r="V92" s="8"/>
      <c r="W92" s="8" t="n">
        <v>4332.30125786927</v>
      </c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</row>
    <row r="93">
      <c r="M93" t="s">
        <v>180</v>
      </c>
      <c r="N93" t="n">
        <v>629</v>
      </c>
      <c r="O93" s="8"/>
      <c r="P93" s="8"/>
      <c r="Q93" s="8"/>
      <c r="R93" s="8"/>
      <c r="S93" s="8"/>
      <c r="T93" s="8"/>
      <c r="U93" s="8"/>
      <c r="V93" s="8" t="n">
        <v>0</v>
      </c>
      <c r="W93" s="8" t="n">
        <v>335216.142128893</v>
      </c>
      <c r="X93" s="8" t="n">
        <v>0</v>
      </c>
      <c r="Y93" s="8" t="n">
        <v>0</v>
      </c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</row>
    <row r="94">
      <c r="M94" t="s">
        <v>181</v>
      </c>
      <c r="N94" t="n">
        <v>509</v>
      </c>
      <c r="O94" s="8" t="n">
        <v>2026429.2396599</v>
      </c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</row>
    <row r="95">
      <c r="M95" t="s">
        <v>182</v>
      </c>
      <c r="N95" t="n">
        <v>1865</v>
      </c>
      <c r="O95" s="8"/>
      <c r="P95" s="8"/>
      <c r="Q95" s="8"/>
      <c r="R95" s="8"/>
      <c r="S95" s="8"/>
      <c r="T95" s="8"/>
      <c r="U95" s="8" t="n">
        <v>1258321.30500503</v>
      </c>
      <c r="V95" s="8" t="n">
        <v>0</v>
      </c>
      <c r="W95" s="8" t="n">
        <v>404702.255257801</v>
      </c>
      <c r="X95" s="8" t="n">
        <v>19736212.0020823</v>
      </c>
      <c r="Y95" s="8" t="n">
        <v>30125896.6270615</v>
      </c>
      <c r="Z95" s="8" t="n">
        <v>57995177.6529967</v>
      </c>
      <c r="AA95" s="8" t="n">
        <v>35737864.8474812</v>
      </c>
      <c r="AB95" s="8" t="n">
        <v>18635937.0985599</v>
      </c>
      <c r="AC95" s="8" t="n">
        <v>27749866.8666341</v>
      </c>
      <c r="AD95" s="8" t="n">
        <v>13810282.1596769</v>
      </c>
      <c r="AE95" s="8" t="n">
        <v>17152647.421181</v>
      </c>
      <c r="AF95" s="8" t="n">
        <v>5488434.94992992</v>
      </c>
      <c r="AG95" s="8" t="n">
        <v>-1690140.92420006</v>
      </c>
      <c r="AH95" s="8" t="n">
        <v>-1032614.80042948</v>
      </c>
      <c r="AI95" s="8"/>
      <c r="AJ95" s="8"/>
      <c r="AK95" s="8"/>
      <c r="AL95" s="8"/>
      <c r="AM95" s="8"/>
    </row>
    <row r="96">
      <c r="M96" t="s">
        <v>183</v>
      </c>
      <c r="N96" t="n">
        <v>1227</v>
      </c>
      <c r="O96" s="8" t="n">
        <v>24130288.4642029</v>
      </c>
      <c r="P96" s="8" t="n">
        <v>8208489.05819579</v>
      </c>
      <c r="Q96" s="8" t="n">
        <v>24646176.6500476</v>
      </c>
      <c r="R96" s="8" t="n">
        <v>1692984.39093383</v>
      </c>
      <c r="S96" s="8"/>
      <c r="T96" s="8"/>
      <c r="U96" s="8"/>
      <c r="V96" s="8"/>
      <c r="W96" s="8"/>
      <c r="X96" s="8" t="n">
        <v>-6445.89259853755</v>
      </c>
      <c r="Y96" s="8" t="n">
        <v>-167381.573343386</v>
      </c>
      <c r="Z96" s="8" t="n">
        <v>-37026.4716696273</v>
      </c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</row>
    <row r="97">
      <c r="M97" t="s">
        <v>184</v>
      </c>
      <c r="N97" t="n">
        <v>1228</v>
      </c>
      <c r="O97" s="8" t="n">
        <v>38386.514522416</v>
      </c>
      <c r="P97" s="8"/>
      <c r="Q97" s="8"/>
      <c r="R97" s="8"/>
      <c r="S97" s="8" t="n">
        <v>44624.3798605711</v>
      </c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</row>
    <row r="98">
      <c r="M98" t="s">
        <v>185</v>
      </c>
      <c r="N98" t="n">
        <v>1233</v>
      </c>
      <c r="O98" s="8" t="n">
        <v>3732.33641496679</v>
      </c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</row>
    <row r="99">
      <c r="M99" t="s">
        <v>186</v>
      </c>
      <c r="N99" t="n">
        <v>1267</v>
      </c>
      <c r="O99" s="8" t="n">
        <v>104961430.342476</v>
      </c>
      <c r="P99" s="8" t="n">
        <v>56026526.779864</v>
      </c>
      <c r="Q99" s="8" t="n">
        <v>232832894.801922</v>
      </c>
      <c r="R99" s="8" t="n">
        <v>77672555.8263965</v>
      </c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</row>
    <row r="100">
      <c r="M100" t="s">
        <v>187</v>
      </c>
      <c r="N100" t="n">
        <v>900</v>
      </c>
      <c r="O100" s="8"/>
      <c r="P100" s="8"/>
      <c r="Q100" s="8" t="n">
        <v>353299.728695159</v>
      </c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</row>
    <row r="101">
      <c r="M101" t="s">
        <v>188</v>
      </c>
      <c r="N101" t="n">
        <v>1235</v>
      </c>
      <c r="O101" s="8" t="n">
        <v>170281.789945173</v>
      </c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</row>
    <row r="102">
      <c r="M102" t="s">
        <v>189</v>
      </c>
      <c r="N102" t="n">
        <v>1334</v>
      </c>
      <c r="O102" s="8"/>
      <c r="P102" s="8"/>
      <c r="Q102" s="8"/>
      <c r="R102" s="8"/>
      <c r="S102" s="8" t="n">
        <v>262107.245028379</v>
      </c>
      <c r="T102" s="8" t="n">
        <v>99043.3747687787</v>
      </c>
      <c r="U102" s="8"/>
      <c r="V102" s="8"/>
      <c r="W102" s="8" t="n">
        <v>22837.2261999435</v>
      </c>
      <c r="X102" s="8"/>
      <c r="Y102" s="8"/>
      <c r="Z102" s="8"/>
      <c r="AA102" s="8"/>
      <c r="AB102" s="8" t="n">
        <v>43096168.2295889</v>
      </c>
      <c r="AC102" s="8" t="n">
        <v>2820518.9953819</v>
      </c>
      <c r="AD102" s="8"/>
      <c r="AE102" s="8" t="n">
        <v>-159836.884557749</v>
      </c>
      <c r="AF102" s="8"/>
      <c r="AG102" s="8" t="n">
        <v>258848.748191339</v>
      </c>
      <c r="AH102" s="8" t="n">
        <v>-31577.6978888341</v>
      </c>
      <c r="AI102" s="8"/>
      <c r="AJ102" s="8"/>
      <c r="AK102" s="8" t="n">
        <v>6285</v>
      </c>
      <c r="AL102" s="8" t="n">
        <v>0</v>
      </c>
      <c r="AM102" s="8"/>
    </row>
    <row r="103">
      <c r="M103" t="s">
        <v>190</v>
      </c>
      <c r="N103" t="n">
        <v>39</v>
      </c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 t="n">
        <v>1048028.70043699</v>
      </c>
      <c r="AA103" s="8" t="n">
        <v>384455.474826646</v>
      </c>
      <c r="AB103" s="8" t="n">
        <v>76329.6813959006</v>
      </c>
      <c r="AC103" s="8"/>
      <c r="AD103" s="8"/>
      <c r="AE103" s="8" t="n">
        <v>-211803.232616678</v>
      </c>
      <c r="AF103" s="8" t="n">
        <v>1570.35586621244</v>
      </c>
      <c r="AG103" s="8"/>
      <c r="AH103" s="8"/>
      <c r="AI103" s="8" t="n">
        <v>-1485.04339645726</v>
      </c>
      <c r="AJ103" s="8"/>
      <c r="AK103" s="8"/>
      <c r="AL103" s="8"/>
      <c r="AM103" s="8"/>
    </row>
    <row r="104">
      <c r="M104" t="s">
        <v>191</v>
      </c>
      <c r="N104" t="n">
        <v>1987</v>
      </c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 t="n">
        <v>146265</v>
      </c>
      <c r="AL104" s="8"/>
      <c r="AM104" s="8"/>
    </row>
    <row r="105">
      <c r="M105" t="s">
        <v>192</v>
      </c>
      <c r="N105" t="n">
        <v>664</v>
      </c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 t="n">
        <v>1989415.48291822</v>
      </c>
      <c r="AJ105" s="8" t="n">
        <v>2673218.98731074</v>
      </c>
      <c r="AK105" s="8" t="n">
        <v>2200000</v>
      </c>
      <c r="AL105" s="8"/>
      <c r="AM105" s="8"/>
    </row>
    <row r="106">
      <c r="M106" t="s">
        <v>193</v>
      </c>
      <c r="N106" t="n">
        <v>1268</v>
      </c>
      <c r="O106" s="8" t="n">
        <v>16779492.288177</v>
      </c>
      <c r="P106" s="8" t="n">
        <v>45327961.6619042</v>
      </c>
      <c r="Q106" s="8" t="n">
        <v>20056389.214623</v>
      </c>
      <c r="R106" s="8" t="n">
        <v>60848028.9559517</v>
      </c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</row>
    <row r="107">
      <c r="M107" t="s">
        <v>194</v>
      </c>
      <c r="N107" t="n">
        <v>2258</v>
      </c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 t="n">
        <v>28241421.7982282</v>
      </c>
      <c r="AD107" s="8"/>
      <c r="AE107" s="8"/>
      <c r="AF107" s="8"/>
      <c r="AG107" s="8" t="n">
        <v>51361891.0988032</v>
      </c>
      <c r="AH107" s="8"/>
      <c r="AI107" s="8"/>
      <c r="AJ107" s="8"/>
      <c r="AK107" s="8"/>
      <c r="AL107" s="8"/>
      <c r="AM107" s="8"/>
    </row>
    <row r="108">
      <c r="M108" t="s">
        <v>195</v>
      </c>
      <c r="N108" t="n">
        <v>1240</v>
      </c>
      <c r="O108" s="8" t="n">
        <v>3305303.81000294</v>
      </c>
      <c r="P108" s="8" t="n">
        <v>15047964.5806155</v>
      </c>
      <c r="Q108" s="8" t="n">
        <v>21815438.2809624</v>
      </c>
      <c r="R108" s="8" t="n">
        <v>4531303.96102026</v>
      </c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</row>
    <row r="109">
      <c r="M109" t="s">
        <v>196</v>
      </c>
      <c r="N109" t="n">
        <v>1245</v>
      </c>
      <c r="O109" s="8" t="n">
        <v>5061177.43709894</v>
      </c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</row>
    <row r="110">
      <c r="M110" t="s">
        <v>197</v>
      </c>
      <c r="N110" t="n">
        <v>1241</v>
      </c>
      <c r="O110" s="8" t="n">
        <v>16102554.7164154</v>
      </c>
      <c r="P110" s="8" t="n">
        <v>8501172.58923728</v>
      </c>
      <c r="Q110" s="8" t="n">
        <v>56394117.3362007</v>
      </c>
      <c r="R110" s="8" t="n">
        <v>54425079.3240141</v>
      </c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</row>
    <row r="111">
      <c r="M111" t="s">
        <v>198</v>
      </c>
      <c r="N111" t="n">
        <v>1254</v>
      </c>
      <c r="O111" s="8" t="n">
        <v>3255576.4862612</v>
      </c>
      <c r="P111" s="8" t="n">
        <v>34464916.1575317</v>
      </c>
      <c r="Q111" s="8" t="n">
        <v>13496645.9750378</v>
      </c>
      <c r="R111" s="8" t="n">
        <v>8749017.23094217</v>
      </c>
      <c r="S111" s="8"/>
      <c r="T111" s="8"/>
      <c r="U111" s="8"/>
      <c r="V111" s="8"/>
      <c r="W111" s="8"/>
      <c r="X111" s="8"/>
      <c r="Y111" s="8" t="n">
        <v>-5481948.6900086</v>
      </c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</row>
    <row r="112">
      <c r="M112" t="s">
        <v>199</v>
      </c>
      <c r="N112" t="n">
        <v>1328</v>
      </c>
      <c r="O112" s="8"/>
      <c r="P112" s="8"/>
      <c r="Q112" s="8"/>
      <c r="R112" s="8"/>
      <c r="S112" s="8"/>
      <c r="T112" s="8"/>
      <c r="U112" s="8"/>
      <c r="V112" s="8"/>
      <c r="W112" s="8"/>
      <c r="X112" s="8" t="n">
        <v>0</v>
      </c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</row>
    <row r="113">
      <c r="M113" t="s">
        <v>200</v>
      </c>
      <c r="N113" t="n">
        <v>1272</v>
      </c>
      <c r="O113" s="8"/>
      <c r="P113" s="8"/>
      <c r="Q113" s="8" t="n">
        <v>1008965.01245144</v>
      </c>
      <c r="R113" s="8" t="n">
        <v>14802521.4014256</v>
      </c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</row>
    <row r="114">
      <c r="M114" t="s">
        <v>201</v>
      </c>
      <c r="N114" t="n">
        <v>1274</v>
      </c>
      <c r="O114" s="8" t="n">
        <v>1244756.81461212</v>
      </c>
      <c r="P114" s="8" t="n">
        <v>2908363.05310781</v>
      </c>
      <c r="Q114" s="8" t="n">
        <v>16225017.4948202</v>
      </c>
      <c r="R114" s="8" t="n">
        <v>5909594.40190071</v>
      </c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</row>
    <row r="115">
      <c r="M115" t="s">
        <v>202</v>
      </c>
      <c r="N115" t="n">
        <v>1335</v>
      </c>
      <c r="O115" s="8"/>
      <c r="P115" s="8"/>
      <c r="Q115" s="8"/>
      <c r="R115" s="8"/>
      <c r="S115" s="8"/>
      <c r="T115" s="8"/>
      <c r="U115" s="8"/>
      <c r="V115" s="8"/>
      <c r="W115" s="8" t="n">
        <v>0</v>
      </c>
      <c r="X115" s="8" t="n">
        <v>13582.704503798</v>
      </c>
      <c r="Y115" s="8"/>
      <c r="Z115" s="8" t="n">
        <v>324267.826277298</v>
      </c>
      <c r="AA115" s="8" t="n">
        <v>19301.8580331772</v>
      </c>
      <c r="AB115" s="8" t="n">
        <v>634347.622788796</v>
      </c>
      <c r="AC115" s="8" t="n">
        <v>5127774.64401876</v>
      </c>
      <c r="AD115" s="8" t="n">
        <v>0</v>
      </c>
      <c r="AE115" s="8" t="n">
        <v>0</v>
      </c>
      <c r="AF115" s="8"/>
      <c r="AG115" s="8"/>
      <c r="AH115" s="8"/>
      <c r="AI115" s="8"/>
      <c r="AJ115" s="8"/>
      <c r="AK115" s="8"/>
      <c r="AL115" s="8"/>
      <c r="AM115" s="8"/>
    </row>
    <row r="116">
      <c r="M116" t="s">
        <v>203</v>
      </c>
      <c r="N116" t="n">
        <v>1279</v>
      </c>
      <c r="O116" s="8" t="n">
        <v>4281775.11277109</v>
      </c>
      <c r="P116" s="8" t="n">
        <v>2725071.25180295</v>
      </c>
      <c r="Q116" s="8" t="n">
        <v>2438588.09396034</v>
      </c>
      <c r="R116" s="8" t="n">
        <v>1947480.63137474</v>
      </c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</row>
    <row r="117">
      <c r="M117" t="s">
        <v>204</v>
      </c>
      <c r="N117" t="n">
        <v>2006</v>
      </c>
      <c r="O117" s="8"/>
      <c r="P117" s="8"/>
      <c r="Q117" s="8"/>
      <c r="R117" s="8"/>
      <c r="S117" s="8"/>
      <c r="T117" s="8"/>
      <c r="U117" s="8"/>
      <c r="V117" s="8"/>
      <c r="W117" s="8"/>
      <c r="X117" s="8" t="n">
        <v>0</v>
      </c>
      <c r="Y117" s="8" t="n">
        <v>0</v>
      </c>
      <c r="Z117" s="8" t="n">
        <v>0</v>
      </c>
      <c r="AA117" s="8" t="n">
        <v>0</v>
      </c>
      <c r="AB117" s="8" t="n">
        <v>0</v>
      </c>
      <c r="AC117" s="8" t="n">
        <v>0</v>
      </c>
      <c r="AD117" s="8" t="n">
        <v>0</v>
      </c>
      <c r="AE117" s="8"/>
      <c r="AF117" s="8"/>
      <c r="AG117" s="8"/>
      <c r="AH117" s="8"/>
      <c r="AI117" s="8"/>
      <c r="AJ117" s="8"/>
      <c r="AK117" s="8"/>
      <c r="AL117" s="8"/>
      <c r="AM117" s="8"/>
    </row>
    <row r="118">
      <c r="M118" t="s">
        <v>205</v>
      </c>
      <c r="N118" t="n">
        <v>2007</v>
      </c>
      <c r="O118" s="8" t="n">
        <v>51087514.7740336</v>
      </c>
      <c r="P118" s="8" t="n">
        <v>52006427.2476188</v>
      </c>
      <c r="Q118" s="8" t="n">
        <v>96281148.8860544</v>
      </c>
      <c r="R118" s="8" t="n">
        <v>81693974.3372702</v>
      </c>
      <c r="S118" s="8" t="n">
        <v>85500363.8746308</v>
      </c>
      <c r="T118" s="8" t="n">
        <v>-56755.8411168085</v>
      </c>
      <c r="U118" s="8" t="n">
        <v>-373212.506525357</v>
      </c>
      <c r="V118" s="8" t="n">
        <v>-3018592.05984324</v>
      </c>
      <c r="W118" s="8" t="n">
        <v>0</v>
      </c>
      <c r="X118" s="8" t="n">
        <v>0</v>
      </c>
      <c r="Y118" s="8" t="n">
        <v>0</v>
      </c>
      <c r="Z118" s="8" t="n">
        <v>0</v>
      </c>
      <c r="AA118" s="8" t="n">
        <v>-7283.31279054034</v>
      </c>
      <c r="AB118" s="8" t="n">
        <v>0</v>
      </c>
      <c r="AC118" s="8" t="n">
        <v>314008.65095425</v>
      </c>
      <c r="AD118" s="8" t="n">
        <v>0</v>
      </c>
      <c r="AE118" s="8" t="n">
        <v>-8934976.18126718</v>
      </c>
      <c r="AF118" s="8"/>
      <c r="AG118" s="8"/>
      <c r="AH118" s="8"/>
      <c r="AI118" s="8"/>
      <c r="AJ118" s="8"/>
      <c r="AK118" s="8" t="n">
        <v>714976.3125</v>
      </c>
      <c r="AL118" s="8"/>
      <c r="AM118" s="8"/>
    </row>
    <row r="119">
      <c r="M119" t="s">
        <v>206</v>
      </c>
      <c r="N119" t="n">
        <v>2103</v>
      </c>
      <c r="O119" s="8" t="n">
        <v>14738132.0871272</v>
      </c>
      <c r="P119" s="8" t="n">
        <v>11181410.36325</v>
      </c>
      <c r="Q119" s="8" t="n">
        <v>759190.645576084</v>
      </c>
      <c r="R119" s="8" t="n">
        <v>-57425.8476798751</v>
      </c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</row>
    <row r="120">
      <c r="M120" t="s">
        <v>207</v>
      </c>
      <c r="N120" t="n">
        <v>2008</v>
      </c>
      <c r="O120" s="8" t="n">
        <v>713539627.16092</v>
      </c>
      <c r="P120" s="8" t="n">
        <v>899510267.174022</v>
      </c>
      <c r="Q120" s="8" t="n">
        <v>557018574.994911</v>
      </c>
      <c r="R120" s="8" t="n">
        <v>312875812.81994</v>
      </c>
      <c r="S120" s="8" t="n">
        <v>819634373.118571</v>
      </c>
      <c r="T120" s="8" t="n">
        <v>598305956.666715</v>
      </c>
      <c r="U120" s="8" t="n">
        <v>-42351771.7600892</v>
      </c>
      <c r="V120" s="8" t="n">
        <v>24874510.360373</v>
      </c>
      <c r="W120" s="8" t="n">
        <v>11952524.5739758</v>
      </c>
      <c r="X120" s="8" t="n">
        <v>3857055.24831235</v>
      </c>
      <c r="Y120" s="8" t="n">
        <v>6381334.39493919</v>
      </c>
      <c r="Z120" s="8" t="n">
        <v>266187.781806926</v>
      </c>
      <c r="AA120" s="8" t="n">
        <v>-4144965.80040914</v>
      </c>
      <c r="AB120" s="8" t="n">
        <v>341883.316650525</v>
      </c>
      <c r="AC120" s="8" t="n">
        <v>-838283.083967467</v>
      </c>
      <c r="AD120" s="8" t="n">
        <v>-2125860.27414113</v>
      </c>
      <c r="AE120" s="8" t="n">
        <v>0</v>
      </c>
      <c r="AF120" s="8"/>
      <c r="AG120" s="8" t="n">
        <v>-28070840.704215</v>
      </c>
      <c r="AH120" s="8" t="n">
        <v>-4666083.93242341</v>
      </c>
      <c r="AI120" s="8" t="n">
        <v>0</v>
      </c>
      <c r="AJ120" s="8"/>
      <c r="AK120" s="8" t="n">
        <v>0</v>
      </c>
      <c r="AL120" s="8"/>
      <c r="AM120" s="8"/>
    </row>
    <row r="121">
      <c r="M121" t="s">
        <v>208</v>
      </c>
      <c r="N121" t="n">
        <v>2011</v>
      </c>
      <c r="O121" s="8" t="n">
        <v>158897438.416732</v>
      </c>
      <c r="P121" s="8" t="n">
        <v>156464635.088965</v>
      </c>
      <c r="Q121" s="8" t="n">
        <v>276432019.424273</v>
      </c>
      <c r="R121" s="8" t="n">
        <v>202181602.543732</v>
      </c>
      <c r="S121" s="8" t="n">
        <v>145180166.099379</v>
      </c>
      <c r="T121" s="8" t="n">
        <v>-36478597.7114293</v>
      </c>
      <c r="U121" s="8" t="n">
        <v>1450847.26094036</v>
      </c>
      <c r="V121" s="8" t="n">
        <v>-5451235.35887524</v>
      </c>
      <c r="W121" s="8"/>
      <c r="X121" s="8"/>
      <c r="Y121" s="8" t="n">
        <v>-949308.901039961</v>
      </c>
      <c r="Z121" s="8"/>
      <c r="AA121" s="8"/>
      <c r="AB121" s="8" t="n">
        <v>0</v>
      </c>
      <c r="AC121" s="8" t="n">
        <v>0</v>
      </c>
      <c r="AD121" s="8" t="n">
        <v>0</v>
      </c>
      <c r="AE121" s="8"/>
      <c r="AF121" s="8"/>
      <c r="AG121" s="8"/>
      <c r="AH121" s="8"/>
      <c r="AI121" s="8"/>
      <c r="AJ121" s="8"/>
      <c r="AK121" s="8" t="n">
        <v>0</v>
      </c>
      <c r="AL121" s="8"/>
      <c r="AM121" s="8"/>
    </row>
    <row r="122">
      <c r="M122" t="s">
        <v>209</v>
      </c>
      <c r="N122" t="n">
        <v>2104</v>
      </c>
      <c r="O122" s="8"/>
      <c r="P122" s="8"/>
      <c r="Q122" s="8"/>
      <c r="R122" s="8" t="n">
        <v>112225740.9478</v>
      </c>
      <c r="S122" s="8" t="n">
        <v>50723671.3369799</v>
      </c>
      <c r="T122" s="8" t="n">
        <v>2238863.02790813</v>
      </c>
      <c r="U122" s="8" t="n">
        <v>2317528.64297562</v>
      </c>
      <c r="V122" s="8" t="n">
        <v>217527561.469272</v>
      </c>
      <c r="W122" s="8" t="n">
        <v>77582.8509259229</v>
      </c>
      <c r="X122" s="8"/>
      <c r="Y122" s="8"/>
      <c r="Z122" s="8"/>
      <c r="AA122" s="8"/>
      <c r="AB122" s="8"/>
      <c r="AC122" s="8"/>
      <c r="AD122" s="8" t="n">
        <v>0</v>
      </c>
      <c r="AE122" s="8" t="n">
        <v>0</v>
      </c>
      <c r="AF122" s="8"/>
      <c r="AG122" s="8"/>
      <c r="AH122" s="8"/>
      <c r="AI122" s="8"/>
      <c r="AJ122" s="8"/>
      <c r="AK122" s="8"/>
      <c r="AL122" s="8"/>
      <c r="AM122" s="8"/>
    </row>
    <row r="123">
      <c r="M123" t="s">
        <v>210</v>
      </c>
      <c r="N123" t="n">
        <v>2105</v>
      </c>
      <c r="O123" s="8" t="n">
        <v>702666.457074165</v>
      </c>
      <c r="P123" s="8" t="n">
        <v>17960859.725546</v>
      </c>
      <c r="Q123" s="8" t="n">
        <v>118260567.936038</v>
      </c>
      <c r="R123" s="8" t="n">
        <v>107435488.090722</v>
      </c>
      <c r="S123" s="8" t="n">
        <v>31968620.136082</v>
      </c>
      <c r="T123" s="8" t="n">
        <v>78967316.1959364</v>
      </c>
      <c r="U123" s="8" t="n">
        <v>2700493.13961477</v>
      </c>
      <c r="V123" s="8" t="n">
        <v>33736.0128566501</v>
      </c>
      <c r="W123" s="8"/>
      <c r="X123" s="8" t="n">
        <v>-552488.679057284</v>
      </c>
      <c r="Y123" s="8" t="n">
        <v>-602500.349960726</v>
      </c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</row>
    <row r="124">
      <c r="M124" t="s">
        <v>211</v>
      </c>
      <c r="N124" t="n">
        <v>2106</v>
      </c>
      <c r="O124" s="8" t="n">
        <v>525758.558194888</v>
      </c>
      <c r="P124" s="8" t="n">
        <v>-873598.952635946</v>
      </c>
      <c r="Q124" s="8"/>
      <c r="R124" s="8"/>
      <c r="S124" s="8"/>
      <c r="T124" s="8"/>
      <c r="U124" s="8"/>
      <c r="V124" s="8"/>
      <c r="W124" s="8"/>
      <c r="X124" s="8"/>
      <c r="Y124" s="8"/>
      <c r="Z124" s="8" t="n">
        <v>0</v>
      </c>
      <c r="AA124" s="8"/>
      <c r="AB124" s="8"/>
      <c r="AC124" s="8"/>
      <c r="AD124" s="8" t="n">
        <v>0</v>
      </c>
      <c r="AE124" s="8"/>
      <c r="AF124" s="8"/>
      <c r="AG124" s="8"/>
      <c r="AH124" s="8"/>
      <c r="AI124" s="8"/>
      <c r="AJ124" s="8"/>
      <c r="AK124" s="8"/>
      <c r="AL124" s="8"/>
      <c r="AM124" s="8"/>
    </row>
    <row r="125">
      <c r="M125" t="s">
        <v>212</v>
      </c>
      <c r="N125" t="n">
        <v>1283</v>
      </c>
      <c r="O125" s="8" t="n">
        <v>8071468.32877463</v>
      </c>
      <c r="P125" s="8" t="n">
        <v>4669845.0138806</v>
      </c>
      <c r="Q125" s="8" t="n">
        <v>3781860.06287862</v>
      </c>
      <c r="R125" s="8" t="n">
        <v>11636034.1027217</v>
      </c>
      <c r="S125" s="8"/>
      <c r="T125" s="8"/>
      <c r="U125" s="8"/>
      <c r="V125" s="8"/>
      <c r="W125" s="8"/>
      <c r="X125" s="8" t="n">
        <v>-104758.581692386</v>
      </c>
      <c r="Y125" s="8" t="n">
        <v>0</v>
      </c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</row>
    <row r="126">
      <c r="M126" t="s">
        <v>213</v>
      </c>
      <c r="N126" t="n">
        <v>2012</v>
      </c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 t="n">
        <v>0</v>
      </c>
      <c r="AA126" s="8"/>
      <c r="AB126" s="8"/>
      <c r="AC126" s="8"/>
      <c r="AD126" s="8" t="n">
        <v>0</v>
      </c>
      <c r="AE126" s="8"/>
      <c r="AF126" s="8"/>
      <c r="AG126" s="8"/>
      <c r="AH126" s="8"/>
      <c r="AI126" s="8"/>
      <c r="AJ126" s="8"/>
      <c r="AK126" s="8"/>
      <c r="AL126" s="8"/>
      <c r="AM126" s="8"/>
    </row>
    <row r="127">
      <c r="M127" t="s">
        <v>214</v>
      </c>
      <c r="N127" t="n">
        <v>2107</v>
      </c>
      <c r="O127" s="8"/>
      <c r="P127" s="8"/>
      <c r="Q127" s="8"/>
      <c r="R127" s="8" t="n">
        <v>1689199.17650801</v>
      </c>
      <c r="S127" s="8" t="n">
        <v>2024459.36634124</v>
      </c>
      <c r="T127" s="8" t="n">
        <v>1713159.05398017</v>
      </c>
      <c r="U127" s="8"/>
      <c r="V127" s="8"/>
      <c r="W127" s="8"/>
      <c r="X127" s="8"/>
      <c r="Y127" s="8"/>
      <c r="Z127" s="8"/>
      <c r="AA127" s="8"/>
      <c r="AB127" s="8" t="n">
        <v>-363566.192116678</v>
      </c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</row>
    <row r="128">
      <c r="M128" t="s">
        <v>215</v>
      </c>
      <c r="N128" t="n">
        <v>2108</v>
      </c>
      <c r="O128" s="8"/>
      <c r="P128" s="8"/>
      <c r="Q128" s="8" t="n">
        <v>231702.503390408</v>
      </c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 t="n">
        <v>0</v>
      </c>
      <c r="AE128" s="8"/>
      <c r="AF128" s="8"/>
      <c r="AG128" s="8"/>
      <c r="AH128" s="8"/>
      <c r="AI128" s="8"/>
      <c r="AJ128" s="8"/>
      <c r="AK128" s="8"/>
      <c r="AL128" s="8"/>
      <c r="AM128" s="8"/>
    </row>
    <row r="129">
      <c r="M129" t="s">
        <v>216</v>
      </c>
      <c r="N129" t="n">
        <v>1282</v>
      </c>
      <c r="O129" s="8" t="n">
        <v>3692440.80857788</v>
      </c>
      <c r="P129" s="8" t="n">
        <v>3671331.95645239</v>
      </c>
      <c r="Q129" s="8" t="n">
        <v>5707264.38300938</v>
      </c>
      <c r="R129" s="8" t="n">
        <v>17300986.9266983</v>
      </c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</row>
    <row r="130">
      <c r="M130" t="s">
        <v>217</v>
      </c>
      <c r="N130" t="n">
        <v>1281</v>
      </c>
      <c r="O130" s="8"/>
      <c r="P130" s="8" t="n">
        <v>18730.9635579939</v>
      </c>
      <c r="Q130" s="8" t="n">
        <v>11407832.3773149</v>
      </c>
      <c r="R130" s="8" t="n">
        <v>-29135.7889780871</v>
      </c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</row>
    <row r="131">
      <c r="M131" t="s">
        <v>218</v>
      </c>
      <c r="N131" t="n">
        <v>58</v>
      </c>
      <c r="O131" s="8"/>
      <c r="P131" s="8"/>
      <c r="Q131" s="8"/>
      <c r="R131" s="8"/>
      <c r="S131" s="8"/>
      <c r="T131" s="8"/>
      <c r="U131" s="8"/>
      <c r="V131" s="8"/>
      <c r="W131" s="8" t="n">
        <v>1034857.46797512</v>
      </c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</row>
    <row r="132">
      <c r="M132" t="s">
        <v>219</v>
      </c>
      <c r="N132" t="n">
        <v>2013</v>
      </c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 t="n">
        <v>0</v>
      </c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</row>
    <row r="133">
      <c r="M133" t="s">
        <v>220</v>
      </c>
      <c r="N133" t="n">
        <v>2109</v>
      </c>
      <c r="O133" s="8"/>
      <c r="P133" s="8"/>
      <c r="Q133" s="8" t="n">
        <v>838601.553825873</v>
      </c>
      <c r="R133" s="8" t="n">
        <v>4711194.60038492</v>
      </c>
      <c r="S133" s="8" t="n">
        <v>5069180.80422801</v>
      </c>
      <c r="T133" s="8" t="n">
        <v>8603515.08006264</v>
      </c>
      <c r="U133" s="8" t="n">
        <v>3574990.09508889</v>
      </c>
      <c r="V133" s="8" t="n">
        <v>0</v>
      </c>
      <c r="W133" s="8"/>
      <c r="X133" s="8"/>
      <c r="Y133" s="8" t="n">
        <v>-24.5685165081141</v>
      </c>
      <c r="Z133" s="8"/>
      <c r="AA133" s="8"/>
      <c r="AB133" s="8" t="n">
        <v>-6512.07612987526</v>
      </c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</row>
    <row r="134">
      <c r="M134" t="s">
        <v>221</v>
      </c>
      <c r="N134" t="n">
        <v>2110</v>
      </c>
      <c r="O134" s="8"/>
      <c r="P134" s="8"/>
      <c r="Q134" s="8" t="n">
        <v>5748610.54554468</v>
      </c>
      <c r="R134" s="8" t="n">
        <v>10423998.9957783</v>
      </c>
      <c r="S134" s="8" t="n">
        <v>14238043.5481886</v>
      </c>
      <c r="T134" s="8" t="n">
        <v>290333.397949874</v>
      </c>
      <c r="U134" s="8" t="n">
        <v>12502514.1084907</v>
      </c>
      <c r="V134" s="8" t="n">
        <v>-4728838.8801121</v>
      </c>
      <c r="W134" s="8" t="n">
        <v>7627609.55649724</v>
      </c>
      <c r="X134" s="8" t="n">
        <v>-725783.297103749</v>
      </c>
      <c r="Y134" s="8" t="n">
        <v>0</v>
      </c>
      <c r="Z134" s="8" t="n">
        <v>-166709.775891138</v>
      </c>
      <c r="AA134" s="8" t="n">
        <v>0</v>
      </c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</row>
    <row r="135">
      <c r="M135" t="s">
        <v>222</v>
      </c>
      <c r="N135" t="n">
        <v>1961</v>
      </c>
      <c r="O135" s="8"/>
      <c r="P135" s="8"/>
      <c r="Q135" s="8"/>
      <c r="R135" s="8"/>
      <c r="S135" s="8"/>
      <c r="T135" s="8"/>
      <c r="U135" s="8"/>
      <c r="V135" s="8"/>
      <c r="W135" s="8"/>
      <c r="X135" s="8" t="n">
        <v>43676.3192137089</v>
      </c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</row>
    <row r="136">
      <c r="M136" t="s">
        <v>223</v>
      </c>
      <c r="N136" t="n">
        <v>2144</v>
      </c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 t="n">
        <v>538229.055235786</v>
      </c>
      <c r="AF136" s="8" t="n">
        <v>4041.44724099478</v>
      </c>
      <c r="AG136" s="8"/>
      <c r="AH136" s="8"/>
      <c r="AI136" s="8"/>
      <c r="AJ136" s="8"/>
      <c r="AK136" s="8" t="n">
        <v>1360963</v>
      </c>
      <c r="AL136" s="8" t="n">
        <v>1273915.05293654</v>
      </c>
      <c r="AM136" s="8"/>
    </row>
    <row r="137">
      <c r="M137" t="s">
        <v>224</v>
      </c>
      <c r="N137" t="n">
        <v>652</v>
      </c>
      <c r="O137" s="8"/>
      <c r="P137" s="8"/>
      <c r="Q137" s="8"/>
      <c r="R137" s="8"/>
      <c r="S137" s="8"/>
      <c r="T137" s="8"/>
      <c r="U137" s="8" t="n">
        <v>2088454.04566902</v>
      </c>
      <c r="V137" s="8" t="n">
        <v>10542248.8645262</v>
      </c>
      <c r="W137" s="8" t="n">
        <v>2163475.28707598</v>
      </c>
      <c r="X137" s="8" t="n">
        <v>1485216.53678029</v>
      </c>
      <c r="Y137" s="8" t="n">
        <v>2359627.97925821</v>
      </c>
      <c r="Z137" s="8" t="n">
        <v>1089326.36876827</v>
      </c>
      <c r="AA137" s="8"/>
      <c r="AB137" s="8"/>
      <c r="AC137" s="8"/>
      <c r="AD137" s="8" t="n">
        <v>-350.40661224546</v>
      </c>
      <c r="AE137" s="8"/>
      <c r="AF137" s="8"/>
      <c r="AG137" s="8"/>
      <c r="AH137" s="8" t="n">
        <v>-3821.35503446362</v>
      </c>
      <c r="AI137" s="8"/>
      <c r="AJ137" s="8"/>
      <c r="AK137" s="8"/>
      <c r="AL137" s="8"/>
      <c r="AM137" s="8"/>
    </row>
    <row r="138">
      <c r="M138" t="s">
        <v>225</v>
      </c>
      <c r="N138" t="n">
        <v>1336</v>
      </c>
      <c r="O138" s="8"/>
      <c r="P138" s="8"/>
      <c r="Q138" s="8"/>
      <c r="R138" s="8"/>
      <c r="S138" s="8" t="n">
        <v>24881905.6692672</v>
      </c>
      <c r="T138" s="8" t="n">
        <v>20179670.1222433</v>
      </c>
      <c r="U138" s="8" t="n">
        <v>14590799.6789183</v>
      </c>
      <c r="V138" s="8" t="n">
        <v>9091770.41380821</v>
      </c>
      <c r="W138" s="8" t="n">
        <v>22148203.6777343</v>
      </c>
      <c r="X138" s="8" t="n">
        <v>64406121.5699981</v>
      </c>
      <c r="Y138" s="8" t="n">
        <v>6977512.45646354</v>
      </c>
      <c r="Z138" s="8" t="n">
        <v>171882358.297034</v>
      </c>
      <c r="AA138" s="8" t="n">
        <v>-178794578.784526</v>
      </c>
      <c r="AB138" s="8" t="n">
        <v>120691.260006249</v>
      </c>
      <c r="AC138" s="8" t="n">
        <v>-1236542.82357019</v>
      </c>
      <c r="AD138" s="8" t="n">
        <v>-433284.840787681</v>
      </c>
      <c r="AE138" s="8" t="n">
        <v>0</v>
      </c>
      <c r="AF138" s="8"/>
      <c r="AG138" s="8" t="n">
        <v>383960.889695633</v>
      </c>
      <c r="AH138" s="8" t="n">
        <v>-319384.103742084</v>
      </c>
      <c r="AI138" s="8"/>
      <c r="AJ138" s="8"/>
      <c r="AK138" s="8"/>
      <c r="AL138" s="8"/>
      <c r="AM138" s="8"/>
    </row>
    <row r="139">
      <c r="M139" t="s">
        <v>226</v>
      </c>
      <c r="N139" t="n">
        <v>665</v>
      </c>
      <c r="O139" s="8"/>
      <c r="P139" s="8"/>
      <c r="Q139" s="8"/>
      <c r="R139" s="8" t="n">
        <v>1181325.19296456</v>
      </c>
      <c r="S139" s="8" t="n">
        <v>6430529.32323781</v>
      </c>
      <c r="T139" s="8" t="n">
        <v>15871184.7001393</v>
      </c>
      <c r="U139" s="8" t="n">
        <v>22128823.0903358</v>
      </c>
      <c r="V139" s="8" t="n">
        <v>54590239.3725449</v>
      </c>
      <c r="W139" s="8" t="n">
        <v>42695747.822721</v>
      </c>
      <c r="X139" s="8" t="n">
        <v>29026750.8497698</v>
      </c>
      <c r="Y139" s="8" t="n">
        <v>49628008.6025444</v>
      </c>
      <c r="Z139" s="8" t="n">
        <v>9954947.21397194</v>
      </c>
      <c r="AA139" s="8" t="n">
        <v>4131436.20019241</v>
      </c>
      <c r="AB139" s="8" t="n">
        <v>2800185.14269897</v>
      </c>
      <c r="AC139" s="8" t="n">
        <v>1833549.34129693</v>
      </c>
      <c r="AD139" s="8" t="n">
        <v>-2858386.70483187</v>
      </c>
      <c r="AE139" s="8" t="n">
        <v>-291849.174797578</v>
      </c>
      <c r="AF139" s="8" t="n">
        <v>-1384.59888978569</v>
      </c>
      <c r="AG139" s="8" t="n">
        <v>-5659.09653453623</v>
      </c>
      <c r="AH139" s="8" t="n">
        <v>-85627.5299152488</v>
      </c>
      <c r="AI139" s="8" t="n">
        <v>0</v>
      </c>
      <c r="AJ139" s="8" t="n">
        <v>-127430.821754702</v>
      </c>
      <c r="AK139" s="8" t="n">
        <v>-5355</v>
      </c>
      <c r="AL139" s="8"/>
      <c r="AM139" s="8"/>
    </row>
    <row r="140">
      <c r="M140" t="s">
        <v>227</v>
      </c>
      <c r="N140" t="n">
        <v>1377</v>
      </c>
      <c r="O140" s="8"/>
      <c r="P140" s="8"/>
      <c r="Q140" s="8"/>
      <c r="R140" s="8"/>
      <c r="S140" s="8"/>
      <c r="T140" s="8"/>
      <c r="U140" s="8"/>
      <c r="V140" s="8"/>
      <c r="W140" s="8" t="n">
        <v>19191.4280644751</v>
      </c>
      <c r="X140" s="8" t="n">
        <v>3034.53968533121</v>
      </c>
      <c r="Y140" s="8" t="n">
        <v>-780.070022548364</v>
      </c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</row>
    <row r="141">
      <c r="M141" t="s">
        <v>228</v>
      </c>
      <c r="N141" t="n">
        <v>45</v>
      </c>
      <c r="O141" s="8"/>
      <c r="P141" s="8"/>
      <c r="Q141" s="8"/>
      <c r="R141" s="8"/>
      <c r="S141" s="8" t="n">
        <v>528055.161683425</v>
      </c>
      <c r="T141" s="8" t="n">
        <v>14096780.0389063</v>
      </c>
      <c r="U141" s="8" t="n">
        <v>17197914.094754</v>
      </c>
      <c r="V141" s="8" t="n">
        <v>23890887.3786047</v>
      </c>
      <c r="W141" s="8" t="n">
        <v>56080673.6410132</v>
      </c>
      <c r="X141" s="8" t="n">
        <v>217208507.379104</v>
      </c>
      <c r="Y141" s="8" t="n">
        <v>183734160.935586</v>
      </c>
      <c r="Z141" s="8" t="n">
        <v>109854870.76369</v>
      </c>
      <c r="AA141" s="8" t="n">
        <v>41482533.1619402</v>
      </c>
      <c r="AB141" s="8" t="n">
        <v>22724453.3412773</v>
      </c>
      <c r="AC141" s="8" t="n">
        <v>5933706.77199494</v>
      </c>
      <c r="AD141" s="8" t="n">
        <v>1903882.21139903</v>
      </c>
      <c r="AE141" s="8" t="n">
        <v>3056299.01206071</v>
      </c>
      <c r="AF141" s="8" t="n">
        <v>-1216924.61953613</v>
      </c>
      <c r="AG141" s="8" t="n">
        <v>-3523.93888248035</v>
      </c>
      <c r="AH141" s="8" t="n">
        <v>-810567.347521368</v>
      </c>
      <c r="AI141" s="8" t="n">
        <v>-95076.3763903094</v>
      </c>
      <c r="AJ141" s="8" t="n">
        <v>-108083.590094948</v>
      </c>
      <c r="AK141" s="8" t="n">
        <v>-88241</v>
      </c>
      <c r="AL141" s="8" t="n">
        <v>0</v>
      </c>
      <c r="AM141" s="8"/>
    </row>
    <row r="142">
      <c r="M142" t="s">
        <v>79</v>
      </c>
      <c r="N142" t="n">
        <v>1813</v>
      </c>
      <c r="O142" s="8"/>
      <c r="P142" s="8"/>
      <c r="Q142" s="8"/>
      <c r="R142" s="8"/>
      <c r="S142" s="8" t="n">
        <v>32611019.3212409</v>
      </c>
      <c r="T142" s="8" t="n">
        <v>76237275.6400521</v>
      </c>
      <c r="U142" s="8" t="n">
        <v>369821689.404707</v>
      </c>
      <c r="V142" s="8" t="n">
        <v>161703254.825917</v>
      </c>
      <c r="W142" s="8" t="n">
        <v>704259601.271708</v>
      </c>
      <c r="X142" s="8" t="n">
        <v>4045552715.14773</v>
      </c>
      <c r="Y142" s="8" t="n">
        <v>3565016296.78863</v>
      </c>
      <c r="Z142" s="8" t="n">
        <v>4740552873.32577</v>
      </c>
      <c r="AA142" s="8" t="n">
        <v>3992282365.64356</v>
      </c>
      <c r="AB142" s="8" t="n">
        <v>4106331809.75264</v>
      </c>
      <c r="AC142" s="8" t="n">
        <v>7376949167.19082</v>
      </c>
      <c r="AD142" s="8" t="n">
        <v>5082279819.76247</v>
      </c>
      <c r="AE142" s="8" t="n">
        <v>4982702085.06772</v>
      </c>
      <c r="AF142" s="8" t="n">
        <v>4280174511.74438</v>
      </c>
      <c r="AG142" s="8" t="n">
        <v>4675100638.83428</v>
      </c>
      <c r="AH142" s="8" t="n">
        <v>3075593171.33028</v>
      </c>
      <c r="AI142" s="8" t="n">
        <v>10641049821.887</v>
      </c>
      <c r="AJ142" s="8" t="n">
        <v>6168198594.08934</v>
      </c>
      <c r="AK142" s="8" t="n">
        <v>5033945702.0625</v>
      </c>
      <c r="AL142" s="8" t="n">
        <v>3806068434.76962</v>
      </c>
      <c r="AM142" s="8"/>
    </row>
    <row r="143">
      <c r="M143" t="s">
        <v>229</v>
      </c>
      <c r="N143" t="n">
        <v>1204</v>
      </c>
      <c r="O143" s="8" t="n">
        <v>43438139.7634607</v>
      </c>
      <c r="P143" s="8" t="n">
        <v>2646807.87846601</v>
      </c>
      <c r="Q143" s="8" t="n">
        <v>26943741.4690054</v>
      </c>
      <c r="R143" s="8" t="n">
        <v>7516667.8351459</v>
      </c>
      <c r="S143" s="8" t="n">
        <v>-55468.1041666899</v>
      </c>
      <c r="T143" s="8" t="n">
        <v>-4.33096411839104</v>
      </c>
      <c r="U143" s="8" t="n">
        <v>-879239.428659211</v>
      </c>
      <c r="V143" s="8"/>
      <c r="W143" s="8" t="n">
        <v>0</v>
      </c>
      <c r="X143" s="8" t="n">
        <v>0</v>
      </c>
      <c r="Y143" s="8" t="n">
        <v>0</v>
      </c>
      <c r="Z143" s="8" t="n">
        <v>0</v>
      </c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</row>
    <row r="144">
      <c r="M144" t="s">
        <v>230</v>
      </c>
      <c r="N144" t="n">
        <v>2202</v>
      </c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 t="n">
        <v>71177.9460730758</v>
      </c>
      <c r="AI144" s="8" t="n">
        <v>-94.4972354386154</v>
      </c>
      <c r="AJ144" s="8"/>
      <c r="AK144" s="8"/>
      <c r="AL144" s="8"/>
      <c r="AM144" s="8"/>
    </row>
    <row r="145">
      <c r="M145" t="s">
        <v>231</v>
      </c>
      <c r="N145" t="n">
        <v>1836</v>
      </c>
      <c r="O145" s="8"/>
      <c r="P145" s="8"/>
      <c r="Q145" s="8"/>
      <c r="R145" s="8"/>
      <c r="S145" s="8" t="n">
        <v>397957.244637916</v>
      </c>
      <c r="T145" s="8" t="n">
        <v>23195.2001633963</v>
      </c>
      <c r="U145" s="8" t="n">
        <v>3874.23148463214</v>
      </c>
      <c r="V145" s="8"/>
      <c r="W145" s="8"/>
      <c r="X145" s="8"/>
      <c r="Y145" s="8" t="n">
        <v>0</v>
      </c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</row>
    <row r="146">
      <c r="M146" t="s">
        <v>232</v>
      </c>
      <c r="N146" t="n">
        <v>1284</v>
      </c>
      <c r="O146" s="8" t="n">
        <v>9293.67924627227</v>
      </c>
      <c r="P146" s="8" t="n">
        <v>53192.5291540807</v>
      </c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</row>
    <row r="147">
      <c r="M147" t="s">
        <v>233</v>
      </c>
      <c r="N147" t="n">
        <v>1285</v>
      </c>
      <c r="O147" s="8"/>
      <c r="P147" s="8"/>
      <c r="Q147" s="8"/>
      <c r="R147" s="8" t="n">
        <v>685727.251053305</v>
      </c>
      <c r="S147" s="8"/>
      <c r="T147" s="8"/>
      <c r="U147" s="8"/>
      <c r="V147" s="8"/>
      <c r="W147" s="8"/>
      <c r="X147" s="8"/>
      <c r="Y147" s="8" t="n">
        <v>-9092.53584828809</v>
      </c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</row>
    <row r="148">
      <c r="M148" t="s">
        <v>234</v>
      </c>
      <c r="N148" t="n">
        <v>1246</v>
      </c>
      <c r="O148" s="8" t="n">
        <v>1241029.3253873</v>
      </c>
      <c r="P148" s="8" t="n">
        <v>704741.067160256</v>
      </c>
      <c r="Q148" s="8" t="n">
        <v>3554414.2388568</v>
      </c>
      <c r="R148" s="8" t="n">
        <v>50711.8159728954</v>
      </c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</row>
    <row r="149">
      <c r="M149" t="s">
        <v>235</v>
      </c>
      <c r="N149" t="n">
        <v>1211</v>
      </c>
      <c r="O149" s="8"/>
      <c r="P149" s="8"/>
      <c r="Q149" s="8" t="n">
        <v>443562.762237791</v>
      </c>
      <c r="R149" s="8" t="n">
        <v>604398.475240047</v>
      </c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</row>
    <row r="150">
      <c r="M150" t="s">
        <v>236</v>
      </c>
      <c r="N150" t="n">
        <v>1209</v>
      </c>
      <c r="O150" s="8" t="n">
        <v>92904.4778617273</v>
      </c>
      <c r="P150" s="8"/>
      <c r="Q150" s="8"/>
      <c r="R150" s="8" t="n">
        <v>907710.87676428</v>
      </c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</row>
    <row r="151">
      <c r="M151" t="s">
        <v>237</v>
      </c>
      <c r="N151" t="n">
        <v>2010</v>
      </c>
      <c r="O151" s="8" t="n">
        <v>60149734.2277562</v>
      </c>
      <c r="P151" s="8" t="n">
        <v>82636460.1963207</v>
      </c>
      <c r="Q151" s="8" t="n">
        <v>629098785.643297</v>
      </c>
      <c r="R151" s="8" t="n">
        <v>2471270717.75553</v>
      </c>
      <c r="S151" s="8" t="n">
        <v>2237646751.1778</v>
      </c>
      <c r="T151" s="8" t="n">
        <v>2248143653.13673</v>
      </c>
      <c r="U151" s="8" t="n">
        <v>1988160091.32616</v>
      </c>
      <c r="V151" s="8" t="n">
        <v>1788413084.8994</v>
      </c>
      <c r="W151" s="8" t="n">
        <v>2001659336.69954</v>
      </c>
      <c r="X151" s="8" t="n">
        <v>67067673.5508492</v>
      </c>
      <c r="Y151" s="8" t="n">
        <v>247474383.648691</v>
      </c>
      <c r="Z151" s="8" t="n">
        <v>241310206.72588</v>
      </c>
      <c r="AA151" s="8" t="n">
        <v>116103611.557047</v>
      </c>
      <c r="AB151" s="8" t="n">
        <v>115227356.041379</v>
      </c>
      <c r="AC151" s="8" t="n">
        <v>29913229.0132287</v>
      </c>
      <c r="AD151" s="8" t="n">
        <v>16577019.0759086</v>
      </c>
      <c r="AE151" s="8" t="n">
        <v>9731620.82935209</v>
      </c>
      <c r="AF151" s="8" t="n">
        <v>1221644.88534247</v>
      </c>
      <c r="AG151" s="8" t="n">
        <v>-2680878.1846166</v>
      </c>
      <c r="AH151" s="8" t="n">
        <v>-5868689.67320633</v>
      </c>
      <c r="AI151" s="8" t="n">
        <v>0</v>
      </c>
      <c r="AJ151" s="8" t="n">
        <v>0</v>
      </c>
      <c r="AK151" s="8" t="n">
        <v>0</v>
      </c>
      <c r="AL151" s="8" t="n">
        <v>0</v>
      </c>
      <c r="AM151" s="8"/>
    </row>
    <row r="152">
      <c r="M152" t="s">
        <v>238</v>
      </c>
      <c r="N152" t="n">
        <v>1212</v>
      </c>
      <c r="O152" s="8" t="n">
        <v>237192313.901061</v>
      </c>
      <c r="P152" s="8" t="n">
        <v>82291544.8197033</v>
      </c>
      <c r="Q152" s="8" t="n">
        <v>68308592.3952254</v>
      </c>
      <c r="R152" s="8" t="n">
        <v>87818995.2885235</v>
      </c>
      <c r="S152" s="8"/>
      <c r="T152" s="8"/>
      <c r="U152" s="8"/>
      <c r="V152" s="8"/>
      <c r="W152" s="8"/>
      <c r="X152" s="8" t="n">
        <v>-106348.366721615</v>
      </c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</row>
    <row r="153">
      <c r="M153" t="s">
        <v>239</v>
      </c>
      <c r="N153" t="n">
        <v>1210</v>
      </c>
      <c r="O153" s="8"/>
      <c r="P153" s="8"/>
      <c r="Q153" s="8" t="n">
        <v>32835.9097298042</v>
      </c>
      <c r="R153" s="8" t="n">
        <v>151832.204089887</v>
      </c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</row>
    <row r="154">
      <c r="M154" t="s">
        <v>240</v>
      </c>
      <c r="N154" t="n">
        <v>2009</v>
      </c>
      <c r="O154" s="8" t="n">
        <v>18416328.6195863</v>
      </c>
      <c r="P154" s="8" t="n">
        <v>75949140.2314204</v>
      </c>
      <c r="Q154" s="8" t="n">
        <v>15828615.1992242</v>
      </c>
      <c r="R154" s="8" t="n">
        <v>22194295.4465797</v>
      </c>
      <c r="S154" s="8"/>
      <c r="T154" s="8" t="n">
        <v>-2.8873094122607</v>
      </c>
      <c r="U154" s="8"/>
      <c r="V154" s="8"/>
      <c r="W154" s="8"/>
      <c r="X154" s="8" t="n">
        <v>0</v>
      </c>
      <c r="Y154" s="8" t="n">
        <v>0</v>
      </c>
      <c r="Z154" s="8" t="n">
        <v>0</v>
      </c>
      <c r="AA154" s="8" t="n">
        <v>0</v>
      </c>
      <c r="AB154" s="8" t="n">
        <v>0</v>
      </c>
      <c r="AC154" s="8" t="n">
        <v>0</v>
      </c>
      <c r="AD154" s="8" t="n">
        <v>0</v>
      </c>
      <c r="AE154" s="8"/>
      <c r="AF154" s="8"/>
      <c r="AG154" s="8"/>
      <c r="AH154" s="8"/>
      <c r="AI154" s="8"/>
      <c r="AJ154" s="8"/>
      <c r="AK154" s="8"/>
      <c r="AL154" s="8"/>
      <c r="AM154" s="8"/>
    </row>
    <row r="155">
      <c r="M155" t="s">
        <v>241</v>
      </c>
      <c r="N155" t="n">
        <v>1286</v>
      </c>
      <c r="O155" s="8" t="n">
        <v>155097.158937442</v>
      </c>
      <c r="P155" s="8" t="n">
        <v>9286229.32749335</v>
      </c>
      <c r="Q155" s="8" t="n">
        <v>1913570.72042677</v>
      </c>
      <c r="R155" s="8" t="n">
        <v>2099360.07445303</v>
      </c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</row>
    <row r="156">
      <c r="M156" t="s">
        <v>242</v>
      </c>
      <c r="N156" t="n">
        <v>1287</v>
      </c>
      <c r="O156" s="8"/>
      <c r="P156" s="8" t="n">
        <v>176298.84514413</v>
      </c>
      <c r="Q156" s="8" t="n">
        <v>201885.559254377</v>
      </c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</row>
    <row r="157">
      <c r="M157" t="s">
        <v>243</v>
      </c>
      <c r="N157" t="n">
        <v>1290</v>
      </c>
      <c r="O157" s="8" t="n">
        <v>3829950.74592359</v>
      </c>
      <c r="P157" s="8" t="n">
        <v>4083575.63487366</v>
      </c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</row>
    <row r="158">
      <c r="M158" t="s">
        <v>244</v>
      </c>
      <c r="N158" t="n">
        <v>1289</v>
      </c>
      <c r="O158" s="8"/>
      <c r="P158" s="8"/>
      <c r="Q158" s="8"/>
      <c r="R158" s="8" t="n">
        <v>17565964.127212</v>
      </c>
      <c r="S158" s="8"/>
      <c r="T158" s="8"/>
      <c r="U158" s="8"/>
      <c r="V158" s="8"/>
      <c r="W158" s="8"/>
      <c r="X158" s="8"/>
      <c r="Y158" s="8"/>
      <c r="Z158" s="8" t="n">
        <v>-5869816.58478889</v>
      </c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</row>
    <row r="159">
      <c r="M159" t="s">
        <v>245</v>
      </c>
      <c r="N159" t="n">
        <v>1288</v>
      </c>
      <c r="O159" s="8" t="n">
        <v>3185936.9053861</v>
      </c>
      <c r="P159" s="8" t="n">
        <v>2642575.50729993</v>
      </c>
      <c r="Q159" s="8" t="n">
        <v>3375492.38548469</v>
      </c>
      <c r="R159" s="8" t="n">
        <v>311954.088725841</v>
      </c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</row>
    <row r="160">
      <c r="M160" t="s">
        <v>246</v>
      </c>
      <c r="N160" t="n">
        <v>1844</v>
      </c>
      <c r="O160" s="8"/>
      <c r="P160" s="8"/>
      <c r="Q160" s="8"/>
      <c r="R160" s="8"/>
      <c r="S160" s="8"/>
      <c r="T160" s="8"/>
      <c r="U160" s="8" t="n">
        <v>4192147.76047644</v>
      </c>
      <c r="V160" s="8" t="n">
        <v>16071618.2498703</v>
      </c>
      <c r="W160" s="8" t="n">
        <v>61666563.9644665</v>
      </c>
      <c r="X160" s="8" t="n">
        <v>90222401.901358</v>
      </c>
      <c r="Y160" s="8" t="n">
        <v>86072681.9069937</v>
      </c>
      <c r="Z160" s="8" t="n">
        <v>32737471.7491209</v>
      </c>
      <c r="AA160" s="8" t="n">
        <v>45672962.4332072</v>
      </c>
      <c r="AB160" s="8" t="n">
        <v>40093379.3024126</v>
      </c>
      <c r="AC160" s="8" t="n">
        <v>33031343.2005595</v>
      </c>
      <c r="AD160" s="8" t="n">
        <v>176952.455712006</v>
      </c>
      <c r="AE160" s="8" t="n">
        <v>-183767.866381213</v>
      </c>
      <c r="AF160" s="8" t="n">
        <v>-7803.16065062962</v>
      </c>
      <c r="AG160" s="8" t="n">
        <v>6810057.5202632</v>
      </c>
      <c r="AH160" s="8" t="n">
        <v>-137944.501526775</v>
      </c>
      <c r="AI160" s="8" t="n">
        <v>-146789.924712273</v>
      </c>
      <c r="AJ160" s="8"/>
      <c r="AK160" s="8"/>
      <c r="AL160" s="8"/>
      <c r="AM160" s="8"/>
    </row>
    <row r="161">
      <c r="M161" t="s">
        <v>247</v>
      </c>
      <c r="N161" t="n">
        <v>666</v>
      </c>
      <c r="O161" s="8"/>
      <c r="P161" s="8"/>
      <c r="Q161" s="8"/>
      <c r="R161" s="8"/>
      <c r="S161" s="8"/>
      <c r="T161" s="8"/>
      <c r="U161" s="8"/>
      <c r="V161" s="8" t="n">
        <v>-5001.00226889553</v>
      </c>
      <c r="W161" s="8"/>
      <c r="X161" s="8"/>
      <c r="Y161" s="8" t="n">
        <v>226150.402175953</v>
      </c>
      <c r="Z161" s="8" t="n">
        <v>1525.39444940391</v>
      </c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</row>
    <row r="162">
      <c r="M162" t="s">
        <v>248</v>
      </c>
      <c r="N162" t="n">
        <v>1296</v>
      </c>
      <c r="O162" s="8" t="n">
        <v>87918.3349281397</v>
      </c>
      <c r="P162" s="8"/>
      <c r="Q162" s="8" t="n">
        <v>54965.6729557647</v>
      </c>
      <c r="R162" s="8" t="n">
        <v>224520.816539873</v>
      </c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</row>
    <row r="163">
      <c r="M163" t="s">
        <v>249</v>
      </c>
      <c r="N163" t="n">
        <v>1295</v>
      </c>
      <c r="O163" s="8" t="n">
        <v>98389.8813806937</v>
      </c>
      <c r="P163" s="8"/>
      <c r="Q163" s="8" t="n">
        <v>166159.580095554</v>
      </c>
      <c r="R163" s="8" t="n">
        <v>73845.2057467625</v>
      </c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</row>
    <row r="164">
      <c r="M164" t="s">
        <v>250</v>
      </c>
      <c r="N164" t="n">
        <v>1213</v>
      </c>
      <c r="O164" s="8" t="n">
        <v>12742571.3700682</v>
      </c>
      <c r="P164" s="8" t="n">
        <v>18162508.6283267</v>
      </c>
      <c r="Q164" s="8" t="n">
        <v>23749834.2733091</v>
      </c>
      <c r="R164" s="8" t="n">
        <v>9473463.69026662</v>
      </c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</row>
    <row r="165">
      <c r="M165" t="s">
        <v>251</v>
      </c>
      <c r="N165" t="n">
        <v>51</v>
      </c>
      <c r="O165" s="8"/>
      <c r="P165" s="8"/>
      <c r="Q165" s="8"/>
      <c r="R165" s="8"/>
      <c r="S165" s="8"/>
      <c r="T165" s="8" t="n">
        <v>245941.015736366</v>
      </c>
      <c r="U165" s="8"/>
      <c r="V165" s="8"/>
      <c r="W165" s="8" t="n">
        <v>1674161.0846198</v>
      </c>
      <c r="X165" s="8" t="n">
        <v>1659045.30375366</v>
      </c>
      <c r="Y165" s="8" t="n">
        <v>1666988.72616581</v>
      </c>
      <c r="Z165" s="8" t="n">
        <v>723205.912960818</v>
      </c>
      <c r="AA165" s="8" t="n">
        <v>3236563.44908246</v>
      </c>
      <c r="AB165" s="8" t="n">
        <v>5362534.6432558</v>
      </c>
      <c r="AC165" s="8" t="n">
        <v>1639989.47186377</v>
      </c>
      <c r="AD165" s="8" t="n">
        <v>497870.36477206</v>
      </c>
      <c r="AE165" s="8" t="n">
        <v>-53185.6778347726</v>
      </c>
      <c r="AF165" s="8"/>
      <c r="AG165" s="8" t="n">
        <v>-77184.9830475644</v>
      </c>
      <c r="AH165" s="8" t="n">
        <v>-1.09757559606517</v>
      </c>
      <c r="AI165" s="8"/>
      <c r="AJ165" s="8" t="n">
        <v>-16305.5665350006</v>
      </c>
      <c r="AK165" s="8"/>
      <c r="AL165" s="8" t="n">
        <v>660595.988605005</v>
      </c>
      <c r="AM165" s="8"/>
    </row>
    <row r="166">
      <c r="M166" t="s">
        <v>252</v>
      </c>
      <c r="N166" t="n">
        <v>1303</v>
      </c>
      <c r="O166" s="8" t="n">
        <v>1735765.86662662</v>
      </c>
      <c r="P166" s="8" t="n">
        <v>10003389.8721753</v>
      </c>
      <c r="Q166" s="8" t="n">
        <v>775443.986061902</v>
      </c>
      <c r="R166" s="8" t="n">
        <v>277842.967581778</v>
      </c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</row>
    <row r="167">
      <c r="M167" t="s">
        <v>253</v>
      </c>
      <c r="N167" t="n">
        <v>1301</v>
      </c>
      <c r="O167" s="8" t="n">
        <v>170372.27082796</v>
      </c>
      <c r="P167" s="8" t="n">
        <v>2244402.92496568</v>
      </c>
      <c r="Q167" s="8" t="n">
        <v>1667385.25760862</v>
      </c>
      <c r="R167" s="8" t="n">
        <v>7852130.17787619</v>
      </c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</row>
    <row r="168">
      <c r="M168" t="s">
        <v>254</v>
      </c>
      <c r="N168" t="n">
        <v>1152</v>
      </c>
      <c r="O168" s="8" t="n">
        <v>57326.1021658102</v>
      </c>
      <c r="P168" s="8" t="n">
        <v>46259.5171246564</v>
      </c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</row>
    <row r="169">
      <c r="M169" t="s">
        <v>255</v>
      </c>
      <c r="N169" t="n">
        <v>2015</v>
      </c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 t="n">
        <v>30052219.193491</v>
      </c>
      <c r="AB169" s="8" t="n">
        <v>0</v>
      </c>
      <c r="AC169" s="8" t="n">
        <v>9384751.8787743</v>
      </c>
      <c r="AD169" s="8" t="n">
        <v>6598047.29144445</v>
      </c>
      <c r="AE169" s="8" t="n">
        <v>-2800760.42543851</v>
      </c>
      <c r="AF169" s="8"/>
      <c r="AG169" s="8"/>
      <c r="AH169" s="8"/>
      <c r="AI169" s="8"/>
      <c r="AJ169" s="8"/>
      <c r="AK169" s="8"/>
      <c r="AL169" s="8"/>
      <c r="AM169" s="8"/>
    </row>
    <row r="170">
      <c r="M170"/>
      <c r="N170"/>
      <c r="O170" s="8" t="n">
        <v>12560284668.6914</v>
      </c>
      <c r="P170" s="8" t="n">
        <v>17199004710.3594</v>
      </c>
      <c r="Q170" s="8" t="n">
        <v>16646148483.7978</v>
      </c>
      <c r="R170" s="8" t="n">
        <v>14447277345.3225</v>
      </c>
      <c r="S170" s="8" t="n">
        <v>17933026729.875</v>
      </c>
      <c r="T170" s="8" t="n">
        <v>15224844596.3347</v>
      </c>
      <c r="U170" s="8" t="n">
        <v>12043338784.2073</v>
      </c>
      <c r="V170" s="8" t="n">
        <v>11982298384.4727</v>
      </c>
      <c r="W170" s="8" t="n">
        <v>13268175612.645</v>
      </c>
      <c r="X170" s="8" t="n">
        <v>13888903228.9802</v>
      </c>
      <c r="Y170" s="8" t="n">
        <v>13715486147.3923</v>
      </c>
      <c r="Z170" s="8" t="n">
        <v>14821307121.0748</v>
      </c>
      <c r="AA170" s="8" t="n">
        <v>14791974168.7691</v>
      </c>
      <c r="AB170" s="8" t="n">
        <v>14136466999.3115</v>
      </c>
      <c r="AC170" s="8" t="n">
        <v>13329379499.4571</v>
      </c>
      <c r="AD170" s="8" t="n">
        <v>14305784830.4955</v>
      </c>
      <c r="AE170" s="8" t="n">
        <v>15896539812.4307</v>
      </c>
      <c r="AF170" s="8" t="n">
        <v>18505861342.98</v>
      </c>
      <c r="AG170" s="8" t="n">
        <v>20498632766.9571</v>
      </c>
      <c r="AH170" s="8" t="n">
        <v>25634456310.5305</v>
      </c>
      <c r="AI170" s="8" t="n">
        <v>21397090855.0486</v>
      </c>
      <c r="AJ170" s="8" t="n">
        <v>22859590174.8921</v>
      </c>
      <c r="AK170" s="8" t="n">
        <v>24143083817.9365</v>
      </c>
      <c r="AL170" s="8" t="n">
        <v>14645648636.6352</v>
      </c>
      <c r="AM170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93</v>
      </c>
      <c r="P1" t="s">
        <v>94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9" t="str">
        <f>AF2</f>
      </c>
      <c r="D2" s="9" t="str">
        <f>AL2</f>
      </c>
      <c r="E2" s="9" t="str">
        <f>AM2</f>
      </c>
      <c r="F2" s="9" t="str">
        <f>AN2</f>
      </c>
      <c r="G2" s="5" t="str">
        <f>AM2/AL2-1</f>
      </c>
      <c r="H2" s="5" t="str">
        <f>AM2/AF2-1</f>
      </c>
      <c r="I2" s="5" t="str">
        <f>AN2/AM2</f>
      </c>
      <c r="J2" s="5" t="str">
        <f>AM2/Sum(AM$1:AM$170)</f>
      </c>
      <c r="K2" s="5" t="str">
        <f>AN2/Sum(AN1:AN$170)</f>
      </c>
      <c r="O2" t="s">
        <v>95</v>
      </c>
      <c r="P2" t="n">
        <v>2228</v>
      </c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 t="n">
        <v>5424.28159143852</v>
      </c>
      <c r="AI2" s="9" t="n">
        <v>-5299.83987237705</v>
      </c>
      <c r="AJ2" s="9"/>
      <c r="AK2" s="9"/>
      <c r="AL2" s="9"/>
      <c r="AM2" s="9"/>
      <c r="AN2" s="9"/>
      <c r="AO2" s="9"/>
    </row>
    <row r="3">
      <c r="A3" t="str">
        <f>O3</f>
      </c>
      <c r="B3" t="str">
        <f>P3</f>
      </c>
      <c r="C3" s="9" t="str">
        <f>AF3</f>
      </c>
      <c r="D3" s="9" t="str">
        <f>AL3</f>
      </c>
      <c r="E3" s="9" t="str">
        <f>AM3</f>
      </c>
      <c r="F3" s="9" t="str">
        <f>AN3</f>
      </c>
      <c r="G3" s="5" t="str">
        <f>AM3/AL3-1</f>
      </c>
      <c r="H3" s="5" t="str">
        <f>AM3/AF3-1</f>
      </c>
      <c r="I3" s="5" t="str">
        <f>AN3/AM3</f>
      </c>
      <c r="J3" s="5" t="str">
        <f>AM3/Sum(AM$1:AM$170)</f>
      </c>
      <c r="K3" s="5" t="str">
        <f>AN3/Sum(AN1:AN$170)</f>
      </c>
      <c r="O3" t="s">
        <v>96</v>
      </c>
      <c r="P3" t="n">
        <v>1162</v>
      </c>
      <c r="Q3" s="9"/>
      <c r="R3" s="9"/>
      <c r="S3" s="9" t="n">
        <v>77263.1564924904</v>
      </c>
      <c r="T3" s="9" t="n">
        <v>129526.258532291</v>
      </c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</row>
    <row r="4">
      <c r="A4" t="str">
        <f>O4</f>
      </c>
      <c r="B4" t="str">
        <f>P4</f>
      </c>
      <c r="C4" s="9" t="str">
        <f>AF4</f>
      </c>
      <c r="D4" s="9" t="str">
        <f>AL4</f>
      </c>
      <c r="E4" s="9" t="str">
        <f>AM4</f>
      </c>
      <c r="F4" s="9" t="str">
        <f>AN4</f>
      </c>
      <c r="G4" s="5" t="str">
        <f>AM4/AL4-1</f>
      </c>
      <c r="H4" s="5" t="str">
        <f>AM4/AF4-1</f>
      </c>
      <c r="I4" s="5" t="str">
        <f>AN4/AM4</f>
      </c>
      <c r="J4" s="5" t="str">
        <f>AM4/Sum(AM$1:AM$170)</f>
      </c>
      <c r="K4" s="5" t="str">
        <f>AN4/Sum(AN1:AN$170)</f>
      </c>
      <c r="O4" t="s">
        <v>97</v>
      </c>
      <c r="P4" t="n">
        <v>1148</v>
      </c>
      <c r="Q4" s="9" t="n">
        <v>2546270.99441253</v>
      </c>
      <c r="R4" s="9" t="n">
        <v>17950443.6439919</v>
      </c>
      <c r="S4" s="9" t="n">
        <v>16479755.1405215</v>
      </c>
      <c r="T4" s="9" t="n">
        <v>12153599.6980801</v>
      </c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 t="n">
        <v>0</v>
      </c>
      <c r="AL4" s="9"/>
      <c r="AM4" s="9"/>
      <c r="AN4" s="9"/>
      <c r="AO4" s="9"/>
    </row>
    <row r="5">
      <c r="A5" t="str">
        <f>O5</f>
      </c>
      <c r="B5" t="str">
        <f>P5</f>
      </c>
      <c r="C5" s="9" t="str">
        <f>AF5</f>
      </c>
      <c r="D5" s="9" t="str">
        <f>AL5</f>
      </c>
      <c r="E5" s="9" t="str">
        <f>AM5</f>
      </c>
      <c r="F5" s="9" t="str">
        <f>AN5</f>
      </c>
      <c r="G5" s="5" t="str">
        <f>AM5/AL5-1</f>
      </c>
      <c r="H5" s="5" t="str">
        <f>AM5/AF5-1</f>
      </c>
      <c r="I5" s="5" t="str">
        <f>AN5/AM5</f>
      </c>
      <c r="J5" s="5" t="str">
        <f>AM5/Sum(AM$1:AM$170)</f>
      </c>
      <c r="K5" s="5" t="str">
        <f>AN5/Sum(AN1:AN$170)</f>
      </c>
      <c r="O5" t="s">
        <v>98</v>
      </c>
      <c r="P5" t="n">
        <v>1026</v>
      </c>
      <c r="Q5" s="9"/>
      <c r="R5" s="9" t="n">
        <v>346899.842859299</v>
      </c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</row>
    <row r="6">
      <c r="A6" t="str">
        <f>O6</f>
      </c>
      <c r="B6" t="str">
        <f>P6</f>
      </c>
      <c r="C6" s="9" t="str">
        <f>AF6</f>
      </c>
      <c r="D6" s="9" t="str">
        <f>AL6</f>
      </c>
      <c r="E6" s="9" t="str">
        <f>AM6</f>
      </c>
      <c r="F6" s="9" t="str">
        <f>AN6</f>
      </c>
      <c r="G6" s="5" t="str">
        <f>AM6/AL6-1</f>
      </c>
      <c r="H6" s="5" t="str">
        <f>AM6/AF6-1</f>
      </c>
      <c r="I6" s="5" t="str">
        <f>AN6/AM6</f>
      </c>
      <c r="J6" s="5" t="str">
        <f>AM6/Sum(AM$1:AM$170)</f>
      </c>
      <c r="K6" s="5" t="str">
        <f>AN6/Sum(AN1:AN$170)</f>
      </c>
      <c r="O6" t="s">
        <v>99</v>
      </c>
      <c r="P6" t="n">
        <v>1048</v>
      </c>
      <c r="Q6" s="9"/>
      <c r="R6" s="9" t="n">
        <v>-46062.3324821814</v>
      </c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</row>
    <row r="7">
      <c r="A7" t="str">
        <f>O7</f>
      </c>
      <c r="B7" t="str">
        <f>P7</f>
      </c>
      <c r="C7" s="9" t="str">
        <f>AF7</f>
      </c>
      <c r="D7" s="9" t="str">
        <f>AL7</f>
      </c>
      <c r="E7" s="9" t="str">
        <f>AM7</f>
      </c>
      <c r="F7" s="9" t="str">
        <f>AN7</f>
      </c>
      <c r="G7" s="5" t="str">
        <f>AM7/AL7-1</f>
      </c>
      <c r="H7" s="5" t="str">
        <f>AM7/AF7-1</f>
      </c>
      <c r="I7" s="5" t="str">
        <f>AN7/AM7</f>
      </c>
      <c r="J7" s="5" t="str">
        <f>AM7/Sum(AM$1:AM$170)</f>
      </c>
      <c r="K7" s="5" t="str">
        <f>AN7/Sum(AN1:AN$170)</f>
      </c>
      <c r="O7" t="s">
        <v>100</v>
      </c>
      <c r="P7" t="n">
        <v>1369</v>
      </c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 t="n">
        <v>2795742.96556657</v>
      </c>
      <c r="AD7" s="9" t="n">
        <v>85744.442169482</v>
      </c>
      <c r="AE7" s="9" t="n">
        <v>33969.5568471132</v>
      </c>
      <c r="AF7" s="9" t="n">
        <v>-539751.405184011</v>
      </c>
      <c r="AG7" s="9" t="n">
        <v>-14275.0803025609</v>
      </c>
      <c r="AH7" s="9"/>
      <c r="AI7" s="9"/>
      <c r="AJ7" s="9"/>
      <c r="AK7" s="9"/>
      <c r="AL7" s="9"/>
      <c r="AM7" s="9"/>
      <c r="AN7" s="9"/>
      <c r="AO7" s="9"/>
    </row>
    <row r="8">
      <c r="A8" t="str">
        <f>O8</f>
      </c>
      <c r="B8" t="str">
        <f>P8</f>
      </c>
      <c r="C8" s="9" t="str">
        <f>AF8</f>
      </c>
      <c r="D8" s="9" t="str">
        <f>AL8</f>
      </c>
      <c r="E8" s="9" t="str">
        <f>AM8</f>
      </c>
      <c r="F8" s="9" t="str">
        <f>AN8</f>
      </c>
      <c r="G8" s="5" t="str">
        <f>AM8/AL8-1</f>
      </c>
      <c r="H8" s="5" t="str">
        <f>AM8/AF8-1</f>
      </c>
      <c r="I8" s="5" t="str">
        <f>AN8/AM8</f>
      </c>
      <c r="J8" s="5" t="str">
        <f>AM8/Sum(AM$1:AM$170)</f>
      </c>
      <c r="K8" s="5" t="str">
        <f>AN8/Sum(AN1:AN$170)</f>
      </c>
      <c r="O8" t="s">
        <v>101</v>
      </c>
      <c r="P8" t="n">
        <v>1143</v>
      </c>
      <c r="Q8" s="9"/>
      <c r="R8" s="9" t="n">
        <v>41621.7343336423</v>
      </c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</row>
    <row r="9">
      <c r="A9" t="str">
        <f>O9</f>
      </c>
      <c r="B9" t="str">
        <f>P9</f>
      </c>
      <c r="C9" s="9" t="str">
        <f>AF9</f>
      </c>
      <c r="D9" s="9" t="str">
        <f>AL9</f>
      </c>
      <c r="E9" s="9" t="str">
        <f>AM9</f>
      </c>
      <c r="F9" s="9" t="str">
        <f>AN9</f>
      </c>
      <c r="G9" s="5" t="str">
        <f>AM9/AL9-1</f>
      </c>
      <c r="H9" s="5" t="str">
        <f>AM9/AF9-1</f>
      </c>
      <c r="I9" s="5" t="str">
        <f>AN9/AM9</f>
      </c>
      <c r="J9" s="5" t="str">
        <f>AM9/Sum(AM$1:AM$170)</f>
      </c>
      <c r="K9" s="5" t="str">
        <f>AN9/Sum(AN1:AN$170)</f>
      </c>
      <c r="O9" t="s">
        <v>102</v>
      </c>
      <c r="P9" t="n">
        <v>2043</v>
      </c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 t="n">
        <v>10087360.6944623</v>
      </c>
      <c r="AJ9" s="9" t="n">
        <v>111997.509802568</v>
      </c>
      <c r="AK9" s="9" t="n">
        <v>0</v>
      </c>
      <c r="AL9" s="9" t="n">
        <v>0</v>
      </c>
      <c r="AM9" s="9" t="n">
        <v>0</v>
      </c>
      <c r="AN9" s="9" t="n">
        <v>0</v>
      </c>
      <c r="AO9" s="9"/>
    </row>
    <row r="10">
      <c r="A10" t="str">
        <f>O10</f>
      </c>
      <c r="B10" t="str">
        <f>P10</f>
      </c>
      <c r="C10" s="9" t="str">
        <f>AF10</f>
      </c>
      <c r="D10" s="9" t="str">
        <f>AL10</f>
      </c>
      <c r="E10" s="9" t="str">
        <f>AM10</f>
      </c>
      <c r="F10" s="9" t="str">
        <f>AN10</f>
      </c>
      <c r="G10" s="5" t="str">
        <f>AM10/AL10-1</f>
      </c>
      <c r="H10" s="5" t="str">
        <f>AM10/AF10-1</f>
      </c>
      <c r="I10" s="5" t="str">
        <f>AN10/AM10</f>
      </c>
      <c r="J10" s="5" t="str">
        <f>AM10/Sum(AM$1:AM$170)</f>
      </c>
      <c r="K10" s="5" t="str">
        <f>AN10/Sum(AN1:AN$170)</f>
      </c>
      <c r="O10" t="s">
        <v>103</v>
      </c>
      <c r="P10" t="n">
        <v>1180</v>
      </c>
      <c r="Q10" s="9" t="n">
        <v>15001677.0470052</v>
      </c>
      <c r="R10" s="9" t="n">
        <v>8826326.90972443</v>
      </c>
      <c r="S10" s="9" t="n">
        <v>3237283.08458498</v>
      </c>
      <c r="T10" s="9" t="n">
        <v>150194.077879037</v>
      </c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</row>
    <row r="11">
      <c r="A11" t="str">
        <f>O11</f>
      </c>
      <c r="B11" t="str">
        <f>P11</f>
      </c>
      <c r="C11" s="9" t="str">
        <f>AF11</f>
      </c>
      <c r="D11" s="9" t="str">
        <f>AL11</f>
      </c>
      <c r="E11" s="9" t="str">
        <f>AM11</f>
      </c>
      <c r="F11" s="9" t="str">
        <f>AN11</f>
      </c>
      <c r="G11" s="5" t="str">
        <f>AM11/AL11-1</f>
      </c>
      <c r="H11" s="5" t="str">
        <f>AM11/AF11-1</f>
      </c>
      <c r="I11" s="5" t="str">
        <f>AN11/AM11</f>
      </c>
      <c r="J11" s="5" t="str">
        <f>AM11/Sum(AM$1:AM$170)</f>
      </c>
      <c r="K11" s="5" t="str">
        <f>AN11/Sum(AN1:AN$170)</f>
      </c>
      <c r="O11" t="s">
        <v>104</v>
      </c>
      <c r="P11" t="n">
        <v>1183</v>
      </c>
      <c r="Q11" s="9" t="n">
        <v>82405.4639983273</v>
      </c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</row>
    <row r="12">
      <c r="A12" t="str">
        <f>O12</f>
      </c>
      <c r="B12" t="str">
        <f>P12</f>
      </c>
      <c r="C12" s="9" t="str">
        <f>AF12</f>
      </c>
      <c r="D12" s="9" t="str">
        <f>AL12</f>
      </c>
      <c r="E12" s="9" t="str">
        <f>AM12</f>
      </c>
      <c r="F12" s="9" t="str">
        <f>AN12</f>
      </c>
      <c r="G12" s="5" t="str">
        <f>AM12/AL12-1</f>
      </c>
      <c r="H12" s="5" t="str">
        <f>AM12/AF12-1</f>
      </c>
      <c r="I12" s="5" t="str">
        <f>AN12/AM12</f>
      </c>
      <c r="J12" s="5" t="str">
        <f>AM12/Sum(AM$1:AM$170)</f>
      </c>
      <c r="K12" s="5" t="str">
        <f>AN12/Sum(AN1:AN$170)</f>
      </c>
      <c r="O12" t="s">
        <v>105</v>
      </c>
      <c r="P12" t="n">
        <v>1175</v>
      </c>
      <c r="Q12" s="9" t="n">
        <v>1299281.24087163</v>
      </c>
      <c r="R12" s="9" t="n">
        <v>1153228.86034558</v>
      </c>
      <c r="S12" s="9" t="n">
        <v>1883787.94153923</v>
      </c>
      <c r="T12" s="9" t="n">
        <v>3340505.06512282</v>
      </c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</row>
    <row r="13">
      <c r="A13" t="str">
        <f>O13</f>
      </c>
      <c r="B13" t="str">
        <f>P13</f>
      </c>
      <c r="C13" s="9" t="str">
        <f>AF13</f>
      </c>
      <c r="D13" s="9" t="str">
        <f>AL13</f>
      </c>
      <c r="E13" s="9" t="str">
        <f>AM13</f>
      </c>
      <c r="F13" s="9" t="str">
        <f>AN13</f>
      </c>
      <c r="G13" s="5" t="str">
        <f>AM13/AL13-1</f>
      </c>
      <c r="H13" s="5" t="str">
        <f>AM13/AF13-1</f>
      </c>
      <c r="I13" s="5" t="str">
        <f>AN13/AM13</f>
      </c>
      <c r="J13" s="5" t="str">
        <f>AM13/Sum(AM$1:AM$170)</f>
      </c>
      <c r="K13" s="5" t="str">
        <f>AN13/Sum(AN1:AN$170)</f>
      </c>
      <c r="O13" t="s">
        <v>106</v>
      </c>
      <c r="P13" t="n">
        <v>1172</v>
      </c>
      <c r="Q13" s="9" t="n">
        <v>157984.46853638</v>
      </c>
      <c r="R13" s="9" t="n">
        <v>4106023.13457302</v>
      </c>
      <c r="S13" s="9" t="n">
        <v>3878383.10172398</v>
      </c>
      <c r="T13" s="9" t="n">
        <v>3295835.26815087</v>
      </c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</row>
    <row r="14">
      <c r="A14" t="str">
        <f>O14</f>
      </c>
      <c r="B14" t="str">
        <f>P14</f>
      </c>
      <c r="C14" s="9" t="str">
        <f>AF14</f>
      </c>
      <c r="D14" s="9" t="str">
        <f>AL14</f>
      </c>
      <c r="E14" s="9" t="str">
        <f>AM14</f>
      </c>
      <c r="F14" s="9" t="str">
        <f>AN14</f>
      </c>
      <c r="G14" s="5" t="str">
        <f>AM14/AL14-1</f>
      </c>
      <c r="H14" s="5" t="str">
        <f>AM14/AF14-1</f>
      </c>
      <c r="I14" s="5" t="str">
        <f>AN14/AM14</f>
      </c>
      <c r="J14" s="5" t="str">
        <f>AM14/Sum(AM$1:AM$170)</f>
      </c>
      <c r="K14" s="5" t="str">
        <f>AN14/Sum(AN1:AN$170)</f>
      </c>
      <c r="O14" t="s">
        <v>107</v>
      </c>
      <c r="P14" t="n">
        <v>1184</v>
      </c>
      <c r="Q14" s="9"/>
      <c r="R14" s="9" t="n">
        <v>78416.3886194943</v>
      </c>
      <c r="S14" s="9" t="n">
        <v>699303.623872034</v>
      </c>
      <c r="T14" s="9" t="n">
        <v>2199532.63512524</v>
      </c>
      <c r="U14" s="9"/>
      <c r="V14" s="9"/>
      <c r="W14" s="9"/>
      <c r="X14" s="9"/>
      <c r="Y14" s="9"/>
      <c r="Z14" s="9" t="n">
        <v>0</v>
      </c>
      <c r="AA14" s="9" t="n">
        <v>0</v>
      </c>
      <c r="AB14" s="9" t="n">
        <v>0</v>
      </c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</row>
    <row r="15">
      <c r="A15" t="str">
        <f>O15</f>
      </c>
      <c r="B15" t="str">
        <f>P15</f>
      </c>
      <c r="C15" s="9" t="str">
        <f>AF15</f>
      </c>
      <c r="D15" s="9" t="str">
        <f>AL15</f>
      </c>
      <c r="E15" s="9" t="str">
        <f>AM15</f>
      </c>
      <c r="F15" s="9" t="str">
        <f>AN15</f>
      </c>
      <c r="G15" s="5" t="str">
        <f>AM15/AL15-1</f>
      </c>
      <c r="H15" s="5" t="str">
        <f>AM15/AF15-1</f>
      </c>
      <c r="I15" s="5" t="str">
        <f>AN15/AM15</f>
      </c>
      <c r="J15" s="5" t="str">
        <f>AM15/Sum(AM$1:AM$170)</f>
      </c>
      <c r="K15" s="5" t="str">
        <f>AN15/Sum(AN1:AN$170)</f>
      </c>
      <c r="O15" t="s">
        <v>108</v>
      </c>
      <c r="P15" t="n">
        <v>1251</v>
      </c>
      <c r="Q15" s="9" t="n">
        <v>21940796.5164602</v>
      </c>
      <c r="R15" s="9" t="n">
        <v>23164729.6530405</v>
      </c>
      <c r="S15" s="9" t="n">
        <v>27084135.7928426</v>
      </c>
      <c r="T15" s="9" t="n">
        <v>62727339.1555417</v>
      </c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</row>
    <row r="16">
      <c r="A16" t="str">
        <f>O16</f>
      </c>
      <c r="B16" t="str">
        <f>P16</f>
      </c>
      <c r="C16" s="9" t="str">
        <f>AF16</f>
      </c>
      <c r="D16" s="9" t="str">
        <f>AL16</f>
      </c>
      <c r="E16" s="9" t="str">
        <f>AM16</f>
      </c>
      <c r="F16" s="9" t="str">
        <f>AN16</f>
      </c>
      <c r="G16" s="5" t="str">
        <f>AM16/AL16-1</f>
      </c>
      <c r="H16" s="5" t="str">
        <f>AM16/AF16-1</f>
      </c>
      <c r="I16" s="5" t="str">
        <f>AN16/AM16</f>
      </c>
      <c r="J16" s="5" t="str">
        <f>AM16/Sum(AM$1:AM$170)</f>
      </c>
      <c r="K16" s="5" t="str">
        <f>AN16/Sum(AN1:AN$170)</f>
      </c>
      <c r="O16" t="s">
        <v>109</v>
      </c>
      <c r="P16" t="n">
        <v>226</v>
      </c>
      <c r="Q16" s="9" t="n">
        <v>97254.0231557059</v>
      </c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</row>
    <row r="17">
      <c r="A17" t="str">
        <f>O17</f>
      </c>
      <c r="B17" t="str">
        <f>P17</f>
      </c>
      <c r="C17" s="9" t="str">
        <f>AF17</f>
      </c>
      <c r="D17" s="9" t="str">
        <f>AL17</f>
      </c>
      <c r="E17" s="9" t="str">
        <f>AM17</f>
      </c>
      <c r="F17" s="9" t="str">
        <f>AN17</f>
      </c>
      <c r="G17" s="5" t="str">
        <f>AM17/AL17-1</f>
      </c>
      <c r="H17" s="5" t="str">
        <f>AM17/AF17-1</f>
      </c>
      <c r="I17" s="5" t="str">
        <f>AN17/AM17</f>
      </c>
      <c r="J17" s="5" t="str">
        <f>AM17/Sum(AM$1:AM$170)</f>
      </c>
      <c r="K17" s="5" t="str">
        <f>AN17/Sum(AN1:AN$170)</f>
      </c>
      <c r="O17" t="s">
        <v>110</v>
      </c>
      <c r="P17" t="n">
        <v>1101</v>
      </c>
      <c r="Q17" s="9" t="n">
        <v>791707.724386894</v>
      </c>
      <c r="R17" s="9" t="n">
        <v>740963.097244361</v>
      </c>
      <c r="S17" s="9" t="n">
        <v>1785194.79922859</v>
      </c>
      <c r="T17" s="9" t="n">
        <v>2377626.66909213</v>
      </c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</row>
    <row r="18">
      <c r="A18" t="str">
        <f>O18</f>
      </c>
      <c r="B18" t="str">
        <f>P18</f>
      </c>
      <c r="C18" s="9" t="str">
        <f>AF18</f>
      </c>
      <c r="D18" s="9" t="str">
        <f>AL18</f>
      </c>
      <c r="E18" s="9" t="str">
        <f>AM18</f>
      </c>
      <c r="F18" s="9" t="str">
        <f>AN18</f>
      </c>
      <c r="G18" s="5" t="str">
        <f>AM18/AL18-1</f>
      </c>
      <c r="H18" s="5" t="str">
        <f>AM18/AF18-1</f>
      </c>
      <c r="I18" s="5" t="str">
        <f>AN18/AM18</f>
      </c>
      <c r="J18" s="5" t="str">
        <f>AM18/Sum(AM$1:AM$170)</f>
      </c>
      <c r="K18" s="5" t="str">
        <f>AN18/Sum(AN1:AN$170)</f>
      </c>
      <c r="O18" t="s">
        <v>111</v>
      </c>
      <c r="P18" t="n">
        <v>6</v>
      </c>
      <c r="Q18" s="9"/>
      <c r="R18" s="9"/>
      <c r="S18" s="9"/>
      <c r="T18" s="9"/>
      <c r="U18" s="9"/>
      <c r="V18" s="9"/>
      <c r="W18" s="9"/>
      <c r="X18" s="9" t="n">
        <v>2604853.85087299</v>
      </c>
      <c r="Y18" s="9"/>
      <c r="Z18" s="9" t="n">
        <v>2889.93712846765</v>
      </c>
      <c r="AA18" s="9" t="n">
        <v>10999.7485756399</v>
      </c>
      <c r="AB18" s="9" t="n">
        <v>1065540.9212029</v>
      </c>
      <c r="AC18" s="9" t="n">
        <v>0</v>
      </c>
      <c r="AD18" s="9" t="n">
        <v>0</v>
      </c>
      <c r="AE18" s="9" t="n">
        <v>-5921.62167752712</v>
      </c>
      <c r="AF18" s="9"/>
      <c r="AG18" s="9"/>
      <c r="AH18" s="9"/>
      <c r="AI18" s="9"/>
      <c r="AJ18" s="9"/>
      <c r="AK18" s="9"/>
      <c r="AL18" s="9"/>
      <c r="AM18" s="9"/>
      <c r="AN18" s="9"/>
      <c r="AO18" s="9"/>
    </row>
    <row r="19">
      <c r="A19" t="str">
        <f>O19</f>
      </c>
      <c r="B19" t="str">
        <f>P19</f>
      </c>
      <c r="C19" s="9" t="str">
        <f>AF19</f>
      </c>
      <c r="D19" s="9" t="str">
        <f>AL19</f>
      </c>
      <c r="E19" s="9" t="str">
        <f>AM19</f>
      </c>
      <c r="F19" s="9" t="str">
        <f>AN19</f>
      </c>
      <c r="G19" s="5" t="str">
        <f>AM19/AL19-1</f>
      </c>
      <c r="H19" s="5" t="str">
        <f>AM19/AF19-1</f>
      </c>
      <c r="I19" s="5" t="str">
        <f>AN19/AM19</f>
      </c>
      <c r="J19" s="5" t="str">
        <f>AM19/Sum(AM$1:AM$170)</f>
      </c>
      <c r="K19" s="5" t="str">
        <f>AN19/Sum(AN1:AN$170)</f>
      </c>
      <c r="O19" t="s">
        <v>112</v>
      </c>
      <c r="P19" t="n">
        <v>1112</v>
      </c>
      <c r="Q19" s="9" t="n">
        <v>190038.93699375</v>
      </c>
      <c r="R19" s="9" t="n">
        <v>664893.99460889</v>
      </c>
      <c r="S19" s="9" t="n">
        <v>117245.8150199</v>
      </c>
      <c r="T19" s="9" t="n">
        <v>106629.063700453</v>
      </c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</row>
    <row r="20">
      <c r="A20" t="str">
        <f>O20</f>
      </c>
      <c r="B20" t="str">
        <f>P20</f>
      </c>
      <c r="C20" s="9" t="str">
        <f>AF20</f>
      </c>
      <c r="D20" s="9" t="str">
        <f>AL20</f>
      </c>
      <c r="E20" s="9" t="str">
        <f>AM20</f>
      </c>
      <c r="F20" s="9" t="str">
        <f>AN20</f>
      </c>
      <c r="G20" s="5" t="str">
        <f>AM20/AL20-1</f>
      </c>
      <c r="H20" s="5" t="str">
        <f>AM20/AF20-1</f>
      </c>
      <c r="I20" s="5" t="str">
        <f>AN20/AM20</f>
      </c>
      <c r="J20" s="5" t="str">
        <f>AM20/Sum(AM$1:AM$170)</f>
      </c>
      <c r="K20" s="5" t="str">
        <f>AN20/Sum(AN1:AN$170)</f>
      </c>
      <c r="O20" t="s">
        <v>113</v>
      </c>
      <c r="P20" t="n">
        <v>1105</v>
      </c>
      <c r="Q20" s="9" t="n">
        <v>126026.943881995</v>
      </c>
      <c r="R20" s="9" t="n">
        <v>1823312.75474442</v>
      </c>
      <c r="S20" s="9" t="n">
        <v>5925960.79748629</v>
      </c>
      <c r="T20" s="9" t="n">
        <v>2820201.13227527</v>
      </c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</row>
    <row r="21">
      <c r="A21" t="str">
        <f>O21</f>
      </c>
      <c r="B21" t="str">
        <f>P21</f>
      </c>
      <c r="C21" s="9" t="str">
        <f>AF21</f>
      </c>
      <c r="D21" s="9" t="str">
        <f>AL21</f>
      </c>
      <c r="E21" s="9" t="str">
        <f>AM21</f>
      </c>
      <c r="F21" s="9" t="str">
        <f>AN21</f>
      </c>
      <c r="G21" s="5" t="str">
        <f>AM21/AL21-1</f>
      </c>
      <c r="H21" s="5" t="str">
        <f>AM21/AF21-1</f>
      </c>
      <c r="I21" s="5" t="str">
        <f>AN21/AM21</f>
      </c>
      <c r="J21" s="5" t="str">
        <f>AM21/Sum(AM$1:AM$170)</f>
      </c>
      <c r="K21" s="5" t="str">
        <f>AN21/Sum(AN1:AN$170)</f>
      </c>
      <c r="O21" t="s">
        <v>114</v>
      </c>
      <c r="P21" t="n">
        <v>1102</v>
      </c>
      <c r="Q21" s="9"/>
      <c r="R21" s="9"/>
      <c r="S21" s="9" t="n">
        <v>201885.559254377</v>
      </c>
      <c r="T21" s="9" t="n">
        <v>2594279.90830492</v>
      </c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</row>
    <row r="22">
      <c r="A22" t="str">
        <f>O22</f>
      </c>
      <c r="B22" t="str">
        <f>P22</f>
      </c>
      <c r="C22" s="9" t="str">
        <f>AF22</f>
      </c>
      <c r="D22" s="9" t="str">
        <f>AL22</f>
      </c>
      <c r="E22" s="9" t="str">
        <f>AM22</f>
      </c>
      <c r="F22" s="9" t="str">
        <f>AN22</f>
      </c>
      <c r="G22" s="5" t="str">
        <f>AM22/AL22-1</f>
      </c>
      <c r="H22" s="5" t="str">
        <f>AM22/AF22-1</f>
      </c>
      <c r="I22" s="5" t="str">
        <f>AN22/AM22</f>
      </c>
      <c r="J22" s="5" t="str">
        <f>AM22/Sum(AM$1:AM$170)</f>
      </c>
      <c r="K22" s="5" t="str">
        <f>AN22/Sum(AN1:AN$170)</f>
      </c>
      <c r="O22" t="s">
        <v>115</v>
      </c>
      <c r="P22" t="n">
        <v>444</v>
      </c>
      <c r="Q22" s="9"/>
      <c r="R22" s="9"/>
      <c r="S22" s="9"/>
      <c r="T22" s="9" t="n">
        <v>438327.525741622</v>
      </c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</row>
    <row r="23">
      <c r="A23" t="str">
        <f>O23</f>
      </c>
      <c r="B23" t="str">
        <f>P23</f>
      </c>
      <c r="C23" s="9" t="str">
        <f>AF23</f>
      </c>
      <c r="D23" s="9" t="str">
        <f>AL23</f>
      </c>
      <c r="E23" s="9" t="str">
        <f>AM23</f>
      </c>
      <c r="F23" s="9" t="str">
        <f>AN23</f>
      </c>
      <c r="G23" s="5" t="str">
        <f>AM23/AL23-1</f>
      </c>
      <c r="H23" s="5" t="str">
        <f>AM23/AF23-1</f>
      </c>
      <c r="I23" s="5" t="str">
        <f>AN23/AM23</f>
      </c>
      <c r="J23" s="5" t="str">
        <f>AM23/Sum(AM$1:AM$170)</f>
      </c>
      <c r="K23" s="5" t="str">
        <f>AN23/Sum(AN1:AN$170)</f>
      </c>
      <c r="O23" t="s">
        <v>116</v>
      </c>
      <c r="P23" t="n">
        <v>961</v>
      </c>
      <c r="Q23" s="9" t="n">
        <v>421482.572242885</v>
      </c>
      <c r="R23" s="9" t="n">
        <v>214954.922454947</v>
      </c>
      <c r="S23" s="9" t="n">
        <v>876206.621651602</v>
      </c>
      <c r="T23" s="9" t="n">
        <v>4192202.69234439</v>
      </c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</row>
    <row r="24">
      <c r="A24" t="str">
        <f>O24</f>
      </c>
      <c r="B24" t="str">
        <f>P24</f>
      </c>
      <c r="C24" s="9" t="str">
        <f>AF24</f>
      </c>
      <c r="D24" s="9" t="str">
        <f>AL24</f>
      </c>
      <c r="E24" s="9" t="str">
        <f>AM24</f>
      </c>
      <c r="F24" s="9" t="str">
        <f>AN24</f>
      </c>
      <c r="G24" s="5" t="str">
        <f>AM24/AL24-1</f>
      </c>
      <c r="H24" s="5" t="str">
        <f>AM24/AF24-1</f>
      </c>
      <c r="I24" s="5" t="str">
        <f>AN24/AM24</f>
      </c>
      <c r="J24" s="5" t="str">
        <f>AM24/Sum(AM$1:AM$170)</f>
      </c>
      <c r="K24" s="5" t="str">
        <f>AN24/Sum(AN1:AN$170)</f>
      </c>
      <c r="O24" t="s">
        <v>117</v>
      </c>
      <c r="P24" t="n">
        <v>1080</v>
      </c>
      <c r="Q24" s="9"/>
      <c r="R24" s="9"/>
      <c r="S24" s="9" t="n">
        <v>1133665.06350535</v>
      </c>
      <c r="T24" s="9" t="n">
        <v>101621.730929428</v>
      </c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</row>
    <row r="25">
      <c r="A25" t="str">
        <f>O25</f>
      </c>
      <c r="B25" t="str">
        <f>P25</f>
      </c>
      <c r="C25" s="9" t="str">
        <f>AF25</f>
      </c>
      <c r="D25" s="9" t="str">
        <f>AL25</f>
      </c>
      <c r="E25" s="9" t="str">
        <f>AM25</f>
      </c>
      <c r="F25" s="9" t="str">
        <f>AN25</f>
      </c>
      <c r="G25" s="5" t="str">
        <f>AM25/AL25-1</f>
      </c>
      <c r="H25" s="5" t="str">
        <f>AM25/AF25-1</f>
      </c>
      <c r="I25" s="5" t="str">
        <f>AN25/AM25</f>
      </c>
      <c r="J25" s="5" t="str">
        <f>AM25/Sum(AM$1:AM$170)</f>
      </c>
      <c r="K25" s="5" t="str">
        <f>AN25/Sum(AN1:AN$170)</f>
      </c>
      <c r="O25" t="s">
        <v>118</v>
      </c>
      <c r="P25" t="n">
        <v>1375</v>
      </c>
      <c r="Q25" s="9"/>
      <c r="R25" s="9"/>
      <c r="S25" s="9"/>
      <c r="T25" s="9"/>
      <c r="U25" s="9"/>
      <c r="V25" s="9"/>
      <c r="W25" s="9"/>
      <c r="X25" s="9"/>
      <c r="Y25" s="9" t="n">
        <v>3685126.0997795</v>
      </c>
      <c r="Z25" s="9" t="n">
        <v>2780729.17555545</v>
      </c>
      <c r="AA25" s="9" t="n">
        <v>50910.9897992422</v>
      </c>
      <c r="AB25" s="9" t="n">
        <v>10901.5369603889</v>
      </c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</row>
    <row r="26">
      <c r="A26" t="str">
        <f>O26</f>
      </c>
      <c r="B26" t="str">
        <f>P26</f>
      </c>
      <c r="C26" s="9" t="str">
        <f>AF26</f>
      </c>
      <c r="D26" s="9" t="str">
        <f>AL26</f>
      </c>
      <c r="E26" s="9" t="str">
        <f>AM26</f>
      </c>
      <c r="F26" s="9" t="str">
        <f>AN26</f>
      </c>
      <c r="G26" s="5" t="str">
        <f>AM26/AL26-1</f>
      </c>
      <c r="H26" s="5" t="str">
        <f>AM26/AF26-1</f>
      </c>
      <c r="I26" s="5" t="str">
        <f>AN26/AM26</f>
      </c>
      <c r="J26" s="5" t="str">
        <f>AM26/Sum(AM$1:AM$170)</f>
      </c>
      <c r="K26" s="5" t="str">
        <f>AN26/Sum(AN1:AN$170)</f>
      </c>
      <c r="O26" t="s">
        <v>119</v>
      </c>
      <c r="P26" t="n">
        <v>1215</v>
      </c>
      <c r="Q26" s="9" t="n">
        <v>207727096.473157</v>
      </c>
      <c r="R26" s="9" t="n">
        <v>26652938.598242</v>
      </c>
      <c r="S26" s="9" t="n">
        <v>16461507.7918966</v>
      </c>
      <c r="T26" s="9" t="n">
        <v>20096902.647418</v>
      </c>
      <c r="U26" s="9"/>
      <c r="V26" s="9"/>
      <c r="W26" s="9"/>
      <c r="X26" s="9"/>
      <c r="Y26" s="9" t="n">
        <v>0</v>
      </c>
      <c r="Z26" s="9" t="n">
        <v>527842.397893635</v>
      </c>
      <c r="AA26" s="9" t="n">
        <v>-16943.5367753414</v>
      </c>
      <c r="AB26" s="9"/>
      <c r="AC26" s="9"/>
      <c r="AD26" s="9"/>
      <c r="AE26" s="9"/>
      <c r="AF26" s="9"/>
      <c r="AG26" s="9"/>
      <c r="AH26" s="9"/>
      <c r="AI26" s="9"/>
      <c r="AJ26" s="9" t="n">
        <v>0</v>
      </c>
      <c r="AK26" s="9" t="n">
        <v>0</v>
      </c>
      <c r="AL26" s="9"/>
      <c r="AM26" s="9"/>
      <c r="AN26" s="9"/>
      <c r="AO26" s="9"/>
    </row>
    <row r="27">
      <c r="A27" t="str">
        <f>O27</f>
      </c>
      <c r="B27" t="str">
        <f>P27</f>
      </c>
      <c r="C27" s="9" t="str">
        <f>AF27</f>
      </c>
      <c r="D27" s="9" t="str">
        <f>AL27</f>
      </c>
      <c r="E27" s="9" t="str">
        <f>AM27</f>
      </c>
      <c r="F27" s="9" t="str">
        <f>AN27</f>
      </c>
      <c r="G27" s="5" t="str">
        <f>AM27/AL27-1</f>
      </c>
      <c r="H27" s="5" t="str">
        <f>AM27/AF27-1</f>
      </c>
      <c r="I27" s="5" t="str">
        <f>AN27/AM27</f>
      </c>
      <c r="J27" s="5" t="str">
        <f>AM27/Sum(AM$1:AM$170)</f>
      </c>
      <c r="K27" s="5" t="str">
        <f>AN27/Sum(AN1:AN$170)</f>
      </c>
      <c r="O27" t="s">
        <v>120</v>
      </c>
      <c r="P27" t="n">
        <v>2234</v>
      </c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 t="n">
        <v>259873.421870389</v>
      </c>
      <c r="AK27" s="9" t="n">
        <v>64532.2173425716</v>
      </c>
      <c r="AL27" s="9"/>
      <c r="AM27" s="9"/>
      <c r="AN27" s="9"/>
      <c r="AO27" s="9"/>
    </row>
    <row r="28">
      <c r="A28" t="str">
        <f>O28</f>
      </c>
      <c r="B28" t="str">
        <f>P28</f>
      </c>
      <c r="C28" s="9" t="str">
        <f>AF28</f>
      </c>
      <c r="D28" s="9" t="str">
        <f>AL28</f>
      </c>
      <c r="E28" s="9" t="str">
        <f>AM28</f>
      </c>
      <c r="F28" s="9" t="str">
        <f>AN28</f>
      </c>
      <c r="G28" s="5" t="str">
        <f>AM28/AL28-1</f>
      </c>
      <c r="H28" s="5" t="str">
        <f>AM28/AF28-1</f>
      </c>
      <c r="I28" s="5" t="str">
        <f>AN28/AM28</f>
      </c>
      <c r="J28" s="5" t="str">
        <f>AM28/Sum(AM$1:AM$170)</f>
      </c>
      <c r="K28" s="5" t="str">
        <f>AN28/Sum(AN1:AN$170)</f>
      </c>
      <c r="O28" t="s">
        <v>121</v>
      </c>
      <c r="P28" t="n">
        <v>1252</v>
      </c>
      <c r="Q28" s="9" t="n">
        <v>620926.673856342</v>
      </c>
      <c r="R28" s="9"/>
      <c r="S28" s="9"/>
      <c r="T28" s="9" t="n">
        <v>505329.173522873</v>
      </c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</row>
    <row r="29">
      <c r="A29" t="str">
        <f>O29</f>
      </c>
      <c r="B29" t="str">
        <f>P29</f>
      </c>
      <c r="C29" s="9" t="str">
        <f>AF29</f>
      </c>
      <c r="D29" s="9" t="str">
        <f>AL29</f>
      </c>
      <c r="E29" s="9" t="str">
        <f>AM29</f>
      </c>
      <c r="F29" s="9" t="str">
        <f>AN29</f>
      </c>
      <c r="G29" s="5" t="str">
        <f>AM29/AL29-1</f>
      </c>
      <c r="H29" s="5" t="str">
        <f>AM29/AF29-1</f>
      </c>
      <c r="I29" s="5" t="str">
        <f>AN29/AM29</f>
      </c>
      <c r="J29" s="5" t="str">
        <f>AM29/Sum(AM$1:AM$170)</f>
      </c>
      <c r="K29" s="5" t="str">
        <f>AN29/Sum(AN1:AN$170)</f>
      </c>
      <c r="O29" t="s">
        <v>122</v>
      </c>
      <c r="P29" t="n">
        <v>1167</v>
      </c>
      <c r="Q29" s="9" t="n">
        <v>210046.522200042</v>
      </c>
      <c r="R29" s="9"/>
      <c r="S29" s="9" t="n">
        <v>341228.525217588</v>
      </c>
      <c r="T29" s="9" t="n">
        <v>3017277.62038966</v>
      </c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</row>
    <row r="30">
      <c r="A30" t="str">
        <f>O30</f>
      </c>
      <c r="B30" t="str">
        <f>P30</f>
      </c>
      <c r="C30" s="9" t="str">
        <f>AF30</f>
      </c>
      <c r="D30" s="9" t="str">
        <f>AL30</f>
      </c>
      <c r="E30" s="9" t="str">
        <f>AM30</f>
      </c>
      <c r="F30" s="9" t="str">
        <f>AN30</f>
      </c>
      <c r="G30" s="5" t="str">
        <f>AM30/AL30-1</f>
      </c>
      <c r="H30" s="5" t="str">
        <f>AM30/AF30-1</f>
      </c>
      <c r="I30" s="5" t="str">
        <f>AN30/AM30</f>
      </c>
      <c r="J30" s="5" t="str">
        <f>AM30/Sum(AM$1:AM$170)</f>
      </c>
      <c r="K30" s="5" t="str">
        <f>AN30/Sum(AN1:AN$170)</f>
      </c>
      <c r="O30" t="s">
        <v>123</v>
      </c>
      <c r="P30" t="n">
        <v>1221</v>
      </c>
      <c r="Q30" s="9" t="n">
        <v>-161573.004976917</v>
      </c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</row>
    <row r="31">
      <c r="A31" t="str">
        <f>O31</f>
      </c>
      <c r="B31" t="str">
        <f>P31</f>
      </c>
      <c r="C31" s="9" t="str">
        <f>AF31</f>
      </c>
      <c r="D31" s="9" t="str">
        <f>AL31</f>
      </c>
      <c r="E31" s="9" t="str">
        <f>AM31</f>
      </c>
      <c r="F31" s="9" t="str">
        <f>AN31</f>
      </c>
      <c r="G31" s="5" t="str">
        <f>AM31/AL31-1</f>
      </c>
      <c r="H31" s="5" t="str">
        <f>AM31/AF31-1</f>
      </c>
      <c r="I31" s="5" t="str">
        <f>AN31/AM31</f>
      </c>
      <c r="J31" s="5" t="str">
        <f>AM31/Sum(AM$1:AM$170)</f>
      </c>
      <c r="K31" s="5" t="str">
        <f>AN31/Sum(AN1:AN$170)</f>
      </c>
      <c r="O31" t="s">
        <v>124</v>
      </c>
      <c r="P31" t="n">
        <v>1256</v>
      </c>
      <c r="Q31" s="9"/>
      <c r="R31" s="9"/>
      <c r="S31" s="9"/>
      <c r="T31" s="9" t="n">
        <v>1809588.5003796</v>
      </c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</row>
    <row r="32">
      <c r="A32" t="str">
        <f>O32</f>
      </c>
      <c r="B32" t="str">
        <f>P32</f>
      </c>
      <c r="C32" s="9" t="str">
        <f>AF32</f>
      </c>
      <c r="D32" s="9" t="str">
        <f>AL32</f>
      </c>
      <c r="E32" s="9" t="str">
        <f>AM32</f>
      </c>
      <c r="F32" s="9" t="str">
        <f>AN32</f>
      </c>
      <c r="G32" s="5" t="str">
        <f>AM32/AL32-1</f>
      </c>
      <c r="H32" s="5" t="str">
        <f>AM32/AF32-1</f>
      </c>
      <c r="I32" s="5" t="str">
        <f>AN32/AM32</f>
      </c>
      <c r="J32" s="5" t="str">
        <f>AM32/Sum(AM$1:AM$170)</f>
      </c>
      <c r="K32" s="5" t="str">
        <f>AN32/Sum(AN1:AN$170)</f>
      </c>
      <c r="O32" t="s">
        <v>125</v>
      </c>
      <c r="P32" t="n">
        <v>1220</v>
      </c>
      <c r="Q32" s="9"/>
      <c r="R32" s="9"/>
      <c r="S32" s="9" t="n">
        <v>98479.775804285</v>
      </c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</row>
    <row r="33">
      <c r="A33" t="str">
        <f>O33</f>
      </c>
      <c r="B33" t="str">
        <f>P33</f>
      </c>
      <c r="C33" s="9" t="str">
        <f>AF33</f>
      </c>
      <c r="D33" s="9" t="str">
        <f>AL33</f>
      </c>
      <c r="E33" s="9" t="str">
        <f>AM33</f>
      </c>
      <c r="F33" s="9" t="str">
        <f>AN33</f>
      </c>
      <c r="G33" s="5" t="str">
        <f>AM33/AL33-1</f>
      </c>
      <c r="H33" s="5" t="str">
        <f>AM33/AF33-1</f>
      </c>
      <c r="I33" s="5" t="str">
        <f>AN33/AM33</f>
      </c>
      <c r="J33" s="5" t="str">
        <f>AM33/Sum(AM$1:AM$170)</f>
      </c>
      <c r="K33" s="5" t="str">
        <f>AN33/Sum(AN1:AN$170)</f>
      </c>
      <c r="O33" t="s">
        <v>126</v>
      </c>
      <c r="P33" t="n">
        <v>1185</v>
      </c>
      <c r="Q33" s="9" t="n">
        <v>52316920.5374429</v>
      </c>
      <c r="R33" s="9" t="n">
        <v>8120256.02933532</v>
      </c>
      <c r="S33" s="9" t="n">
        <v>33422387.2794381</v>
      </c>
      <c r="T33" s="9" t="n">
        <v>25261529.0591277</v>
      </c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</row>
    <row r="34">
      <c r="A34" t="str">
        <f>O34</f>
      </c>
      <c r="B34" t="str">
        <f>P34</f>
      </c>
      <c r="C34" s="9" t="str">
        <f>AF34</f>
      </c>
      <c r="D34" s="9" t="str">
        <f>AL34</f>
      </c>
      <c r="E34" s="9" t="str">
        <f>AM34</f>
      </c>
      <c r="F34" s="9" t="str">
        <f>AN34</f>
      </c>
      <c r="G34" s="5" t="str">
        <f>AM34/AL34-1</f>
      </c>
      <c r="H34" s="5" t="str">
        <f>AM34/AF34-1</f>
      </c>
      <c r="I34" s="5" t="str">
        <f>AN34/AM34</f>
      </c>
      <c r="J34" s="5" t="str">
        <f>AM34/Sum(AM$1:AM$170)</f>
      </c>
      <c r="K34" s="5" t="str">
        <f>AN34/Sum(AN1:AN$170)</f>
      </c>
      <c r="O34" t="s">
        <v>127</v>
      </c>
      <c r="P34" t="n">
        <v>1178</v>
      </c>
      <c r="Q34" s="9" t="n">
        <v>11557194.2505151</v>
      </c>
      <c r="R34" s="9" t="n">
        <v>162721.499401865</v>
      </c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</row>
    <row r="35">
      <c r="A35" t="str">
        <f>O35</f>
      </c>
      <c r="B35" t="str">
        <f>P35</f>
      </c>
      <c r="C35" s="9" t="str">
        <f>AF35</f>
      </c>
      <c r="D35" s="9" t="str">
        <f>AL35</f>
      </c>
      <c r="E35" s="9" t="str">
        <f>AM35</f>
      </c>
      <c r="F35" s="9" t="str">
        <f>AN35</f>
      </c>
      <c r="G35" s="5" t="str">
        <f>AM35/AL35-1</f>
      </c>
      <c r="H35" s="5" t="str">
        <f>AM35/AF35-1</f>
      </c>
      <c r="I35" s="5" t="str">
        <f>AN35/AM35</f>
      </c>
      <c r="J35" s="5" t="str">
        <f>AM35/Sum(AM$1:AM$170)</f>
      </c>
      <c r="K35" s="5" t="str">
        <f>AN35/Sum(AN1:AN$170)</f>
      </c>
      <c r="O35" t="s">
        <v>128</v>
      </c>
      <c r="P35" t="n">
        <v>1179</v>
      </c>
      <c r="Q35" s="9" t="n">
        <v>6858639.955676</v>
      </c>
      <c r="R35" s="9" t="n">
        <v>23628294.972728</v>
      </c>
      <c r="S35" s="9" t="n">
        <v>18701668.7815292</v>
      </c>
      <c r="T35" s="9" t="n">
        <v>32201771.5193615</v>
      </c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</row>
    <row r="36">
      <c r="A36" t="str">
        <f>O36</f>
      </c>
      <c r="B36" t="str">
        <f>P36</f>
      </c>
      <c r="C36" s="9" t="str">
        <f>AF36</f>
      </c>
      <c r="D36" s="9" t="str">
        <f>AL36</f>
      </c>
      <c r="E36" s="9" t="str">
        <f>AM36</f>
      </c>
      <c r="F36" s="9" t="str">
        <f>AN36</f>
      </c>
      <c r="G36" s="5" t="str">
        <f>AM36/AL36-1</f>
      </c>
      <c r="H36" s="5" t="str">
        <f>AM36/AF36-1</f>
      </c>
      <c r="I36" s="5" t="str">
        <f>AN36/AM36</f>
      </c>
      <c r="J36" s="5" t="str">
        <f>AM36/Sum(AM$1:AM$170)</f>
      </c>
      <c r="K36" s="5" t="str">
        <f>AN36/Sum(AN1:AN$170)</f>
      </c>
      <c r="O36" t="s">
        <v>129</v>
      </c>
      <c r="P36" t="n">
        <v>1181</v>
      </c>
      <c r="Q36" s="9"/>
      <c r="R36" s="9"/>
      <c r="S36" s="9" t="n">
        <v>61526.953631532</v>
      </c>
      <c r="T36" s="9" t="n">
        <v>203432.41781248</v>
      </c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</row>
    <row r="37">
      <c r="A37" t="str">
        <f>O37</f>
      </c>
      <c r="B37" t="str">
        <f>P37</f>
      </c>
      <c r="C37" s="9" t="str">
        <f>AF37</f>
      </c>
      <c r="D37" s="9" t="str">
        <f>AL37</f>
      </c>
      <c r="E37" s="9" t="str">
        <f>AM37</f>
      </c>
      <c r="F37" s="9" t="str">
        <f>AN37</f>
      </c>
      <c r="G37" s="5" t="str">
        <f>AM37/AL37-1</f>
      </c>
      <c r="H37" s="5" t="str">
        <f>AM37/AF37-1</f>
      </c>
      <c r="I37" s="5" t="str">
        <f>AN37/AM37</f>
      </c>
      <c r="J37" s="5" t="str">
        <f>AM37/Sum(AM$1:AM$170)</f>
      </c>
      <c r="K37" s="5" t="str">
        <f>AN37/Sum(AN1:AN$170)</f>
      </c>
      <c r="O37" t="s">
        <v>130</v>
      </c>
      <c r="P37" t="n">
        <v>1182</v>
      </c>
      <c r="Q37" s="9"/>
      <c r="R37" s="9"/>
      <c r="S37" s="9"/>
      <c r="T37" s="9" t="n">
        <v>-76191.9167837005</v>
      </c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</row>
    <row r="38">
      <c r="A38" t="str">
        <f>O38</f>
      </c>
      <c r="B38" t="str">
        <f>P38</f>
      </c>
      <c r="C38" s="9" t="str">
        <f>AF38</f>
      </c>
      <c r="D38" s="9" t="str">
        <f>AL38</f>
      </c>
      <c r="E38" s="9" t="str">
        <f>AM38</f>
      </c>
      <c r="F38" s="9" t="str">
        <f>AN38</f>
      </c>
      <c r="G38" s="5" t="str">
        <f>AM38/AL38-1</f>
      </c>
      <c r="H38" s="5" t="str">
        <f>AM38/AF38-1</f>
      </c>
      <c r="I38" s="5" t="str">
        <f>AN38/AM38</f>
      </c>
      <c r="J38" s="5" t="str">
        <f>AM38/Sum(AM$1:AM$170)</f>
      </c>
      <c r="K38" s="5" t="str">
        <f>AN38/Sum(AN1:AN$170)</f>
      </c>
      <c r="O38" t="s">
        <v>131</v>
      </c>
      <c r="P38" t="n">
        <v>1173</v>
      </c>
      <c r="Q38" s="9"/>
      <c r="R38" s="9"/>
      <c r="S38" s="9"/>
      <c r="T38" s="9" t="n">
        <v>-18930.6436440782</v>
      </c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</row>
    <row r="39">
      <c r="A39" t="str">
        <f>O39</f>
      </c>
      <c r="B39" t="str">
        <f>P39</f>
      </c>
      <c r="C39" s="9" t="str">
        <f>AF39</f>
      </c>
      <c r="D39" s="9" t="str">
        <f>AL39</f>
      </c>
      <c r="E39" s="9" t="str">
        <f>AM39</f>
      </c>
      <c r="F39" s="9" t="str">
        <f>AN39</f>
      </c>
      <c r="G39" s="5" t="str">
        <f>AM39/AL39-1</f>
      </c>
      <c r="H39" s="5" t="str">
        <f>AM39/AF39-1</f>
      </c>
      <c r="I39" s="5" t="str">
        <f>AN39/AM39</f>
      </c>
      <c r="J39" s="5" t="str">
        <f>AM39/Sum(AM$1:AM$170)</f>
      </c>
      <c r="K39" s="5" t="str">
        <f>AN39/Sum(AN1:AN$170)</f>
      </c>
      <c r="O39" t="s">
        <v>132</v>
      </c>
      <c r="P39" t="n">
        <v>1174</v>
      </c>
      <c r="Q39" s="9"/>
      <c r="R39" s="9" t="n">
        <v>48117.7851953417</v>
      </c>
      <c r="S39" s="9" t="n">
        <v>1985266.49438136</v>
      </c>
      <c r="T39" s="9" t="n">
        <v>205893.416724594</v>
      </c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</row>
    <row r="40">
      <c r="A40" t="str">
        <f>O40</f>
      </c>
      <c r="B40" t="str">
        <f>P40</f>
      </c>
      <c r="C40" s="9" t="str">
        <f>AF40</f>
      </c>
      <c r="D40" s="9" t="str">
        <f>AL40</f>
      </c>
      <c r="E40" s="9" t="str">
        <f>AM40</f>
      </c>
      <c r="F40" s="9" t="str">
        <f>AN40</f>
      </c>
      <c r="G40" s="5" t="str">
        <f>AM40/AL40-1</f>
      </c>
      <c r="H40" s="5" t="str">
        <f>AM40/AF40-1</f>
      </c>
      <c r="I40" s="5" t="str">
        <f>AN40/AM40</f>
      </c>
      <c r="J40" s="5" t="str">
        <f>AM40/Sum(AM$1:AM$170)</f>
      </c>
      <c r="K40" s="5" t="str">
        <f>AN40/Sum(AN1:AN$170)</f>
      </c>
      <c r="O40" t="s">
        <v>133</v>
      </c>
      <c r="P40" t="n">
        <v>588</v>
      </c>
      <c r="Q40" s="9"/>
      <c r="R40" s="9"/>
      <c r="S40" s="9" t="n">
        <v>55850.8634848031</v>
      </c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</row>
    <row r="41">
      <c r="A41" t="str">
        <f>O41</f>
      </c>
      <c r="B41" t="str">
        <f>P41</f>
      </c>
      <c r="C41" s="9" t="str">
        <f>AF41</f>
      </c>
      <c r="D41" s="9" t="str">
        <f>AL41</f>
      </c>
      <c r="E41" s="9" t="str">
        <f>AM41</f>
      </c>
      <c r="F41" s="9" t="str">
        <f>AN41</f>
      </c>
      <c r="G41" s="5" t="str">
        <f>AM41/AL41-1</f>
      </c>
      <c r="H41" s="5" t="str">
        <f>AM41/AF41-1</f>
      </c>
      <c r="I41" s="5" t="str">
        <f>AN41/AM41</f>
      </c>
      <c r="J41" s="5" t="str">
        <f>AM41/Sum(AM$1:AM$170)</f>
      </c>
      <c r="K41" s="5" t="str">
        <f>AN41/Sum(AN1:AN$170)</f>
      </c>
      <c r="O41" t="s">
        <v>134</v>
      </c>
      <c r="P41" t="n">
        <v>653</v>
      </c>
      <c r="Q41" s="9"/>
      <c r="R41" s="9"/>
      <c r="S41" s="9"/>
      <c r="T41" s="9"/>
      <c r="U41" s="9"/>
      <c r="V41" s="9"/>
      <c r="W41" s="9" t="n">
        <v>4078.35916299962</v>
      </c>
      <c r="X41" s="9"/>
      <c r="Y41" s="9"/>
      <c r="Z41" s="9" t="n">
        <v>1738917.39759082</v>
      </c>
      <c r="AA41" s="9" t="n">
        <v>0</v>
      </c>
      <c r="AB41" s="9"/>
      <c r="AC41" s="9"/>
      <c r="AD41" s="9" t="n">
        <v>-126140.233666794</v>
      </c>
      <c r="AE41" s="9" t="n">
        <v>-13216.5840104447</v>
      </c>
      <c r="AF41" s="9"/>
      <c r="AG41" s="9"/>
      <c r="AH41" s="9"/>
      <c r="AI41" s="9"/>
      <c r="AJ41" s="9"/>
      <c r="AK41" s="9"/>
      <c r="AL41" s="9"/>
      <c r="AM41" s="9"/>
      <c r="AN41" s="9"/>
      <c r="AO41" s="9"/>
    </row>
    <row r="42">
      <c r="A42" t="str">
        <f>O42</f>
      </c>
      <c r="B42" t="str">
        <f>P42</f>
      </c>
      <c r="C42" s="9" t="str">
        <f>AF42</f>
      </c>
      <c r="D42" s="9" t="str">
        <f>AL42</f>
      </c>
      <c r="E42" s="9" t="str">
        <f>AM42</f>
      </c>
      <c r="F42" s="9" t="str">
        <f>AN42</f>
      </c>
      <c r="G42" s="5" t="str">
        <f>AM42/AL42-1</f>
      </c>
      <c r="H42" s="5" t="str">
        <f>AM42/AF42-1</f>
      </c>
      <c r="I42" s="5" t="str">
        <f>AN42/AM42</f>
      </c>
      <c r="J42" s="5" t="str">
        <f>AM42/Sum(AM$1:AM$170)</f>
      </c>
      <c r="K42" s="5" t="str">
        <f>AN42/Sum(AN1:AN$170)</f>
      </c>
      <c r="O42" t="s">
        <v>135</v>
      </c>
      <c r="P42" t="n">
        <v>55</v>
      </c>
      <c r="Q42" s="9"/>
      <c r="R42" s="9"/>
      <c r="S42" s="9"/>
      <c r="T42" s="9"/>
      <c r="U42" s="9"/>
      <c r="V42" s="9"/>
      <c r="W42" s="9"/>
      <c r="X42" s="9"/>
      <c r="Y42" s="9" t="n">
        <v>1423114.30765805</v>
      </c>
      <c r="Z42" s="9" t="n">
        <v>234144.289675643</v>
      </c>
      <c r="AA42" s="9" t="n">
        <v>1222561.57208741</v>
      </c>
      <c r="AB42" s="9" t="n">
        <v>986772.565820197</v>
      </c>
      <c r="AC42" s="9" t="n">
        <v>53861.5448460732</v>
      </c>
      <c r="AD42" s="9" t="n">
        <v>1130050.78001417</v>
      </c>
      <c r="AE42" s="9" t="n">
        <v>3069648.21915508</v>
      </c>
      <c r="AF42" s="9" t="n">
        <v>7423715.63850197</v>
      </c>
      <c r="AG42" s="9" t="n">
        <v>1778727.3476602</v>
      </c>
      <c r="AH42" s="9" t="n">
        <v>252861.456259757</v>
      </c>
      <c r="AI42" s="9" t="n">
        <v>25635.9131275709</v>
      </c>
      <c r="AJ42" s="9"/>
      <c r="AK42" s="9" t="n">
        <v>0</v>
      </c>
      <c r="AL42" s="9" t="n">
        <v>0</v>
      </c>
      <c r="AM42" s="9" t="n">
        <v>0</v>
      </c>
      <c r="AN42" s="9" t="n">
        <v>5834585.49885824</v>
      </c>
      <c r="AO42" s="9"/>
    </row>
    <row r="43">
      <c r="A43" t="str">
        <f>O43</f>
      </c>
      <c r="B43" t="str">
        <f>P43</f>
      </c>
      <c r="C43" s="9" t="str">
        <f>AF43</f>
      </c>
      <c r="D43" s="9" t="str">
        <f>AL43</f>
      </c>
      <c r="E43" s="9" t="str">
        <f>AM43</f>
      </c>
      <c r="F43" s="9" t="str">
        <f>AN43</f>
      </c>
      <c r="G43" s="5" t="str">
        <f>AM43/AL43-1</f>
      </c>
      <c r="H43" s="5" t="str">
        <f>AM43/AF43-1</f>
      </c>
      <c r="I43" s="5" t="str">
        <f>AN43/AM43</f>
      </c>
      <c r="J43" s="5" t="str">
        <f>AM43/Sum(AM$1:AM$170)</f>
      </c>
      <c r="K43" s="5" t="str">
        <f>AN43/Sum(AN1:AN$170)</f>
      </c>
      <c r="O43" t="s">
        <v>136</v>
      </c>
      <c r="P43" t="n">
        <v>589</v>
      </c>
      <c r="Q43" s="9"/>
      <c r="R43" s="9" t="n">
        <v>3989818.2810696</v>
      </c>
      <c r="S43" s="9" t="n">
        <v>21962303.8134566</v>
      </c>
      <c r="T43" s="9" t="n">
        <v>52203031.9774793</v>
      </c>
      <c r="U43" s="9" t="n">
        <v>1052605.82206847</v>
      </c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</row>
    <row r="44">
      <c r="A44" t="str">
        <f>O44</f>
      </c>
      <c r="B44" t="str">
        <f>P44</f>
      </c>
      <c r="C44" s="9" t="str">
        <f>AF44</f>
      </c>
      <c r="D44" s="9" t="str">
        <f>AL44</f>
      </c>
      <c r="E44" s="9" t="str">
        <f>AM44</f>
      </c>
      <c r="F44" s="9" t="str">
        <f>AN44</f>
      </c>
      <c r="G44" s="5" t="str">
        <f>AM44/AL44-1</f>
      </c>
      <c r="H44" s="5" t="str">
        <f>AM44/AF44-1</f>
      </c>
      <c r="I44" s="5" t="str">
        <f>AN44/AM44</f>
      </c>
      <c r="J44" s="5" t="str">
        <f>AM44/Sum(AM$1:AM$170)</f>
      </c>
      <c r="K44" s="5" t="str">
        <f>AN44/Sum(AN1:AN$170)</f>
      </c>
      <c r="O44" t="s">
        <v>137</v>
      </c>
      <c r="P44" t="n">
        <v>1249</v>
      </c>
      <c r="Q44" s="9" t="n">
        <v>31566390.3396664</v>
      </c>
      <c r="R44" s="9" t="n">
        <v>149841.398555392</v>
      </c>
      <c r="S44" s="9" t="n">
        <v>1311447.03995059</v>
      </c>
      <c r="T44" s="9" t="n">
        <v>865203.406390654</v>
      </c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</row>
    <row r="45">
      <c r="A45" t="str">
        <f>O45</f>
      </c>
      <c r="B45" t="str">
        <f>P45</f>
      </c>
      <c r="C45" s="9" t="str">
        <f>AF45</f>
      </c>
      <c r="D45" s="9" t="str">
        <f>AL45</f>
      </c>
      <c r="E45" s="9" t="str">
        <f>AM45</f>
      </c>
      <c r="F45" s="9" t="str">
        <f>AN45</f>
      </c>
      <c r="G45" s="5" t="str">
        <f>AM45/AL45-1</f>
      </c>
      <c r="H45" s="5" t="str">
        <f>AM45/AF45-1</f>
      </c>
      <c r="I45" s="5" t="str">
        <f>AN45/AM45</f>
      </c>
      <c r="J45" s="5" t="str">
        <f>AM45/Sum(AM$1:AM$170)</f>
      </c>
      <c r="K45" s="5" t="str">
        <f>AN45/Sum(AN1:AN$170)</f>
      </c>
      <c r="O45" t="s">
        <v>138</v>
      </c>
      <c r="P45" t="n">
        <v>2072</v>
      </c>
      <c r="Q45" s="9" t="n">
        <v>130849723.581711</v>
      </c>
      <c r="R45" s="9" t="n">
        <v>135822125.747366</v>
      </c>
      <c r="S45" s="9"/>
      <c r="T45" s="9" t="n">
        <v>2599933.34853027</v>
      </c>
      <c r="U45" s="9" t="n">
        <v>2811179.74588647</v>
      </c>
      <c r="V45" s="9" t="n">
        <v>4948051.43521705</v>
      </c>
      <c r="W45" s="9"/>
      <c r="X45" s="9"/>
      <c r="Y45" s="9"/>
      <c r="Z45" s="9" t="n">
        <v>0</v>
      </c>
      <c r="AA45" s="9" t="n">
        <v>0</v>
      </c>
      <c r="AB45" s="9" t="n">
        <v>29893.6275830639</v>
      </c>
      <c r="AC45" s="9"/>
      <c r="AD45" s="9" t="n">
        <v>0</v>
      </c>
      <c r="AE45" s="9"/>
      <c r="AF45" s="9" t="n">
        <v>-431825.11309855</v>
      </c>
      <c r="AG45" s="9"/>
      <c r="AH45" s="9"/>
      <c r="AI45" s="9"/>
      <c r="AJ45" s="9"/>
      <c r="AK45" s="9"/>
      <c r="AL45" s="9"/>
      <c r="AM45" s="9"/>
      <c r="AN45" s="9"/>
      <c r="AO45" s="9"/>
    </row>
    <row r="46">
      <c r="A46" t="str">
        <f>O46</f>
      </c>
      <c r="B46" t="str">
        <f>P46</f>
      </c>
      <c r="C46" s="9" t="str">
        <f>AF46</f>
      </c>
      <c r="D46" s="9" t="str">
        <f>AL46</f>
      </c>
      <c r="E46" s="9" t="str">
        <f>AM46</f>
      </c>
      <c r="F46" s="9" t="str">
        <f>AN46</f>
      </c>
      <c r="G46" s="5" t="str">
        <f>AM46/AL46-1</f>
      </c>
      <c r="H46" s="5" t="str">
        <f>AM46/AF46-1</f>
      </c>
      <c r="I46" s="5" t="str">
        <f>AN46/AM46</f>
      </c>
      <c r="J46" s="5" t="str">
        <f>AM46/Sum(AM$1:AM$170)</f>
      </c>
      <c r="K46" s="5" t="str">
        <f>AN46/Sum(AN1:AN$170)</f>
      </c>
      <c r="O46" t="s">
        <v>139</v>
      </c>
      <c r="P46" t="n">
        <v>1248</v>
      </c>
      <c r="Q46" s="9" t="n">
        <v>1915249.23920523</v>
      </c>
      <c r="R46" s="9" t="n">
        <v>1852598.61784482</v>
      </c>
      <c r="S46" s="9" t="n">
        <v>34502459.4917907</v>
      </c>
      <c r="T46" s="9" t="n">
        <v>47028329.9466941</v>
      </c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</row>
    <row r="47">
      <c r="A47" t="str">
        <f>O47</f>
      </c>
      <c r="B47" t="str">
        <f>P47</f>
      </c>
      <c r="C47" s="9" t="str">
        <f>AF47</f>
      </c>
      <c r="D47" s="9" t="str">
        <f>AL47</f>
      </c>
      <c r="E47" s="9" t="str">
        <f>AM47</f>
      </c>
      <c r="F47" s="9" t="str">
        <f>AN47</f>
      </c>
      <c r="G47" s="5" t="str">
        <f>AM47/AL47-1</f>
      </c>
      <c r="H47" s="5" t="str">
        <f>AM47/AF47-1</f>
      </c>
      <c r="I47" s="5" t="str">
        <f>AN47/AM47</f>
      </c>
      <c r="J47" s="5" t="str">
        <f>AM47/Sum(AM$1:AM$170)</f>
      </c>
      <c r="K47" s="5" t="str">
        <f>AN47/Sum(AN1:AN$170)</f>
      </c>
      <c r="O47" t="s">
        <v>140</v>
      </c>
      <c r="P47" t="n">
        <v>886</v>
      </c>
      <c r="Q47" s="9"/>
      <c r="R47" s="9" t="n">
        <v>1494280.99544764</v>
      </c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</row>
    <row r="48">
      <c r="A48" t="str">
        <f>O48</f>
      </c>
      <c r="B48" t="str">
        <f>P48</f>
      </c>
      <c r="C48" s="9" t="str">
        <f>AF48</f>
      </c>
      <c r="D48" s="9" t="str">
        <f>AL48</f>
      </c>
      <c r="E48" s="9" t="str">
        <f>AM48</f>
      </c>
      <c r="F48" s="9" t="str">
        <f>AN48</f>
      </c>
      <c r="G48" s="5" t="str">
        <f>AM48/AL48-1</f>
      </c>
      <c r="H48" s="5" t="str">
        <f>AM48/AF48-1</f>
      </c>
      <c r="I48" s="5" t="str">
        <f>AN48/AM48</f>
      </c>
      <c r="J48" s="5" t="str">
        <f>AM48/Sum(AM$1:AM$170)</f>
      </c>
      <c r="K48" s="5" t="str">
        <f>AN48/Sum(AN1:AN$170)</f>
      </c>
      <c r="O48" t="s">
        <v>141</v>
      </c>
      <c r="P48" t="n">
        <v>1169</v>
      </c>
      <c r="Q48" s="9"/>
      <c r="R48" s="9"/>
      <c r="S48" s="9" t="n">
        <v>241810.75804569</v>
      </c>
      <c r="T48" s="9" t="n">
        <v>93149.1897830809</v>
      </c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</row>
    <row r="49">
      <c r="A49" t="str">
        <f>O49</f>
      </c>
      <c r="B49" t="str">
        <f>P49</f>
      </c>
      <c r="C49" s="9" t="str">
        <f>AF49</f>
      </c>
      <c r="D49" s="9" t="str">
        <f>AL49</f>
      </c>
      <c r="E49" s="9" t="str">
        <f>AM49</f>
      </c>
      <c r="F49" s="9" t="str">
        <f>AN49</f>
      </c>
      <c r="G49" s="5" t="str">
        <f>AM49/AL49-1</f>
      </c>
      <c r="H49" s="5" t="str">
        <f>AM49/AF49-1</f>
      </c>
      <c r="I49" s="5" t="str">
        <f>AN49/AM49</f>
      </c>
      <c r="J49" s="5" t="str">
        <f>AM49/Sum(AM$1:AM$170)</f>
      </c>
      <c r="K49" s="5" t="str">
        <f>AN49/Sum(AN1:AN$170)</f>
      </c>
      <c r="O49" t="s">
        <v>142</v>
      </c>
      <c r="P49" t="n">
        <v>1168</v>
      </c>
      <c r="Q49" s="9" t="n">
        <v>134445781.24563</v>
      </c>
      <c r="R49" s="9" t="n">
        <v>8503999.42827181</v>
      </c>
      <c r="S49" s="9" t="n">
        <v>4203254.23774444</v>
      </c>
      <c r="T49" s="9" t="n">
        <v>6711721.56806281</v>
      </c>
      <c r="U49" s="9" t="n">
        <v>223129.336699499</v>
      </c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</row>
    <row r="50">
      <c r="A50" t="str">
        <f>O50</f>
      </c>
      <c r="B50" t="str">
        <f>P50</f>
      </c>
      <c r="C50" s="9" t="str">
        <f>AF50</f>
      </c>
      <c r="D50" s="9" t="str">
        <f>AL50</f>
      </c>
      <c r="E50" s="9" t="str">
        <f>AM50</f>
      </c>
      <c r="F50" s="9" t="str">
        <f>AN50</f>
      </c>
      <c r="G50" s="5" t="str">
        <f>AM50/AL50-1</f>
      </c>
      <c r="H50" s="5" t="str">
        <f>AM50/AF50-1</f>
      </c>
      <c r="I50" s="5" t="str">
        <f>AN50/AM50</f>
      </c>
      <c r="J50" s="5" t="str">
        <f>AM50/Sum(AM$1:AM$170)</f>
      </c>
      <c r="K50" s="5" t="str">
        <f>AN50/Sum(AN1:AN$170)</f>
      </c>
      <c r="O50" t="s">
        <v>72</v>
      </c>
      <c r="P50" t="n">
        <v>634</v>
      </c>
      <c r="Q50" s="9"/>
      <c r="R50" s="9"/>
      <c r="S50" s="9"/>
      <c r="T50" s="9"/>
      <c r="U50" s="9" t="n">
        <v>250352035.039063</v>
      </c>
      <c r="V50" s="9" t="n">
        <v>879432059.828781</v>
      </c>
      <c r="W50" s="9" t="n">
        <v>915101892.043372</v>
      </c>
      <c r="X50" s="9" t="n">
        <v>1131912722.30306</v>
      </c>
      <c r="Y50" s="9" t="n">
        <v>3401110953.68146</v>
      </c>
      <c r="Z50" s="9" t="n">
        <v>3286946730.9722</v>
      </c>
      <c r="AA50" s="9" t="n">
        <v>1003707970.21553</v>
      </c>
      <c r="AB50" s="9" t="n">
        <v>1048546857.80484</v>
      </c>
      <c r="AC50" s="9" t="n">
        <v>1268101880.85371</v>
      </c>
      <c r="AD50" s="9" t="n">
        <v>791676715.493667</v>
      </c>
      <c r="AE50" s="9" t="n">
        <v>1569681892.95865</v>
      </c>
      <c r="AF50" s="9" t="n">
        <v>1684031470.79101</v>
      </c>
      <c r="AG50" s="9" t="n">
        <v>1386432806.09343</v>
      </c>
      <c r="AH50" s="9" t="n">
        <v>1441378257.02413</v>
      </c>
      <c r="AI50" s="9" t="n">
        <v>1706015807.44958</v>
      </c>
      <c r="AJ50" s="9" t="n">
        <v>2097814284.70783</v>
      </c>
      <c r="AK50" s="9" t="n">
        <v>2275243993.94029</v>
      </c>
      <c r="AL50" s="9" t="n">
        <v>1591134485.73655</v>
      </c>
      <c r="AM50" s="9" t="n">
        <v>1447916677.2671</v>
      </c>
      <c r="AN50" s="9" t="n">
        <v>1828376969.56773</v>
      </c>
      <c r="AO50" s="9"/>
    </row>
    <row r="51">
      <c r="A51" t="str">
        <f>O51</f>
      </c>
      <c r="B51" t="str">
        <f>P51</f>
      </c>
      <c r="C51" s="9" t="str">
        <f>AF51</f>
      </c>
      <c r="D51" s="9" t="str">
        <f>AL51</f>
      </c>
      <c r="E51" s="9" t="str">
        <f>AM51</f>
      </c>
      <c r="F51" s="9" t="str">
        <f>AN51</f>
      </c>
      <c r="G51" s="5" t="str">
        <f>AM51/AL51-1</f>
      </c>
      <c r="H51" s="5" t="str">
        <f>AM51/AF51-1</f>
      </c>
      <c r="I51" s="5" t="str">
        <f>AN51/AM51</f>
      </c>
      <c r="J51" s="5" t="str">
        <f>AM51/Sum(AM$1:AM$170)</f>
      </c>
      <c r="K51" s="5" t="str">
        <f>AN51/Sum(AN1:AN$170)</f>
      </c>
      <c r="O51" t="s">
        <v>143</v>
      </c>
      <c r="P51" t="n">
        <v>57</v>
      </c>
      <c r="Q51" s="9"/>
      <c r="R51" s="9"/>
      <c r="S51" s="9"/>
      <c r="T51" s="9"/>
      <c r="U51" s="9" t="n">
        <v>17356988.7170974</v>
      </c>
      <c r="V51" s="9" t="n">
        <v>128776770.160208</v>
      </c>
      <c r="W51" s="9" t="n">
        <v>1648074155.05545</v>
      </c>
      <c r="X51" s="9" t="n">
        <v>1330354979.41822</v>
      </c>
      <c r="Y51" s="9" t="n">
        <v>403137302.234097</v>
      </c>
      <c r="Z51" s="9" t="n">
        <v>670517695.92655</v>
      </c>
      <c r="AA51" s="9" t="n">
        <v>1853967424.71019</v>
      </c>
      <c r="AB51" s="9" t="n">
        <v>1531471350.8532</v>
      </c>
      <c r="AC51" s="9" t="n">
        <v>716056431.433616</v>
      </c>
      <c r="AD51" s="9" t="n">
        <v>1661447316.26048</v>
      </c>
      <c r="AE51" s="9" t="n">
        <v>1698227020.59871</v>
      </c>
      <c r="AF51" s="9" t="n">
        <v>355308397.602533</v>
      </c>
      <c r="AG51" s="9" t="n">
        <v>616344261.488261</v>
      </c>
      <c r="AH51" s="9" t="n">
        <v>132911781.07197</v>
      </c>
      <c r="AI51" s="9" t="n">
        <v>-13998501.3955455</v>
      </c>
      <c r="AJ51" s="9" t="n">
        <v>-14204891.5815106</v>
      </c>
      <c r="AK51" s="9" t="n">
        <v>11346765.6078658</v>
      </c>
      <c r="AL51" s="9" t="n">
        <v>-1927903.31374535</v>
      </c>
      <c r="AM51" s="9" t="n">
        <v>-3755258.57</v>
      </c>
      <c r="AN51" s="9" t="n">
        <v>-3213.16561400534</v>
      </c>
      <c r="AO51" s="9"/>
    </row>
    <row r="52">
      <c r="A52" t="str">
        <f>O52</f>
      </c>
      <c r="B52" t="str">
        <f>P52</f>
      </c>
      <c r="C52" s="9" t="str">
        <f>AF52</f>
      </c>
      <c r="D52" s="9" t="str">
        <f>AL52</f>
      </c>
      <c r="E52" s="9" t="str">
        <f>AM52</f>
      </c>
      <c r="F52" s="9" t="str">
        <f>AN52</f>
      </c>
      <c r="G52" s="5" t="str">
        <f>AM52/AL52-1</f>
      </c>
      <c r="H52" s="5" t="str">
        <f>AM52/AF52-1</f>
      </c>
      <c r="I52" s="5" t="str">
        <f>AN52/AM52</f>
      </c>
      <c r="J52" s="5" t="str">
        <f>AM52/Sum(AM$1:AM$170)</f>
      </c>
      <c r="K52" s="5" t="str">
        <f>AN52/Sum(AN1:AN$170)</f>
      </c>
      <c r="O52" t="s">
        <v>144</v>
      </c>
      <c r="P52" t="n">
        <v>1801</v>
      </c>
      <c r="Q52" s="9"/>
      <c r="R52" s="9"/>
      <c r="S52" s="9"/>
      <c r="T52" s="9"/>
      <c r="U52" s="9"/>
      <c r="V52" s="9"/>
      <c r="W52" s="9" t="n">
        <v>2570771.39814702</v>
      </c>
      <c r="X52" s="9"/>
      <c r="Y52" s="9" t="n">
        <v>3629466.02623417</v>
      </c>
      <c r="Z52" s="9" t="n">
        <v>-1922642.81483054</v>
      </c>
      <c r="AA52" s="9" t="n">
        <v>0</v>
      </c>
      <c r="AB52" s="9" t="n">
        <v>0</v>
      </c>
      <c r="AC52" s="9"/>
      <c r="AD52" s="9"/>
      <c r="AE52" s="9"/>
      <c r="AF52" s="9" t="n">
        <v>-4442.75378844794</v>
      </c>
      <c r="AG52" s="9" t="n">
        <v>-341.971444548098</v>
      </c>
      <c r="AH52" s="9"/>
      <c r="AI52" s="9"/>
      <c r="AJ52" s="9"/>
      <c r="AK52" s="9"/>
      <c r="AL52" s="9"/>
      <c r="AM52" s="9"/>
      <c r="AN52" s="9"/>
      <c r="AO52" s="9"/>
    </row>
    <row r="53">
      <c r="A53" t="str">
        <f>O53</f>
      </c>
      <c r="B53" t="str">
        <f>P53</f>
      </c>
      <c r="C53" s="9" t="str">
        <f>AF53</f>
      </c>
      <c r="D53" s="9" t="str">
        <f>AL53</f>
      </c>
      <c r="E53" s="9" t="str">
        <f>AM53</f>
      </c>
      <c r="F53" s="9" t="str">
        <f>AN53</f>
      </c>
      <c r="G53" s="5" t="str">
        <f>AM53/AL53-1</f>
      </c>
      <c r="H53" s="5" t="str">
        <f>AM53/AF53-1</f>
      </c>
      <c r="I53" s="5" t="str">
        <f>AN53/AM53</f>
      </c>
      <c r="J53" s="5" t="str">
        <f>AM53/Sum(AM$1:AM$170)</f>
      </c>
      <c r="K53" s="5" t="str">
        <f>AN53/Sum(AN1:AN$170)</f>
      </c>
      <c r="O53" t="s">
        <v>145</v>
      </c>
      <c r="P53" t="n">
        <v>1802</v>
      </c>
      <c r="Q53" s="9"/>
      <c r="R53" s="9"/>
      <c r="S53" s="9"/>
      <c r="T53" s="9"/>
      <c r="U53" s="9"/>
      <c r="V53" s="9" t="n">
        <v>12271.065002108</v>
      </c>
      <c r="W53" s="9" t="n">
        <v>2297914.21010016</v>
      </c>
      <c r="X53" s="9" t="n">
        <v>3361539.00427413</v>
      </c>
      <c r="Y53" s="9" t="n">
        <v>7595202.14405029</v>
      </c>
      <c r="Z53" s="9" t="n">
        <v>1102926.69039875</v>
      </c>
      <c r="AA53" s="9" t="n">
        <v>1353421.75076696</v>
      </c>
      <c r="AB53" s="9" t="n">
        <v>4970699.46809233</v>
      </c>
      <c r="AC53" s="9" t="n">
        <v>372536.82997892</v>
      </c>
      <c r="AD53" s="9" t="n">
        <v>0</v>
      </c>
      <c r="AE53" s="9" t="n">
        <v>-232422.134344866</v>
      </c>
      <c r="AF53" s="9" t="n">
        <v>0</v>
      </c>
      <c r="AG53" s="9" t="n">
        <v>-49846.2012364922</v>
      </c>
      <c r="AH53" s="9" t="n">
        <v>-152526.558543515</v>
      </c>
      <c r="AI53" s="9"/>
      <c r="AJ53" s="9" t="n">
        <v>-267076.830554919</v>
      </c>
      <c r="AK53" s="9" t="n">
        <v>0</v>
      </c>
      <c r="AL53" s="9"/>
      <c r="AM53" s="9" t="n">
        <v>-3.34</v>
      </c>
      <c r="AN53" s="9" t="n">
        <v>0</v>
      </c>
      <c r="AO53" s="9"/>
    </row>
    <row r="54">
      <c r="A54" t="str">
        <f>O54</f>
      </c>
      <c r="B54" t="str">
        <f>P54</f>
      </c>
      <c r="C54" s="9" t="str">
        <f>AF54</f>
      </c>
      <c r="D54" s="9" t="str">
        <f>AL54</f>
      </c>
      <c r="E54" s="9" t="str">
        <f>AM54</f>
      </c>
      <c r="F54" s="9" t="str">
        <f>AN54</f>
      </c>
      <c r="G54" s="5" t="str">
        <f>AM54/AL54-1</f>
      </c>
      <c r="H54" s="5" t="str">
        <f>AM54/AF54-1</f>
      </c>
      <c r="I54" s="5" t="str">
        <f>AN54/AM54</f>
      </c>
      <c r="J54" s="5" t="str">
        <f>AM54/Sum(AM$1:AM$170)</f>
      </c>
      <c r="K54" s="5" t="str">
        <f>AN54/Sum(AN1:AN$170)</f>
      </c>
      <c r="O54" t="s">
        <v>73</v>
      </c>
      <c r="P54" t="n">
        <v>86</v>
      </c>
      <c r="Q54" s="9"/>
      <c r="R54" s="9"/>
      <c r="S54" s="9"/>
      <c r="T54" s="9"/>
      <c r="U54" s="9" t="n">
        <v>1621054.97240168</v>
      </c>
      <c r="V54" s="9" t="n">
        <v>267797601.51005</v>
      </c>
      <c r="W54" s="9" t="n">
        <v>2073492269.80017</v>
      </c>
      <c r="X54" s="9" t="n">
        <v>3272984279.55213</v>
      </c>
      <c r="Y54" s="9" t="n">
        <v>3048455569.67788</v>
      </c>
      <c r="Z54" s="9" t="n">
        <v>2253203060.84471</v>
      </c>
      <c r="AA54" s="9" t="n">
        <v>613323005.746533</v>
      </c>
      <c r="AB54" s="9" t="n">
        <v>5501623556.8473</v>
      </c>
      <c r="AC54" s="9" t="n">
        <v>645288994.008523</v>
      </c>
      <c r="AD54" s="9" t="n">
        <v>869581456.958753</v>
      </c>
      <c r="AE54" s="9" t="n">
        <v>397475395.807514</v>
      </c>
      <c r="AF54" s="9" t="n">
        <v>302268328.080105</v>
      </c>
      <c r="AG54" s="9" t="n">
        <v>838401905.716678</v>
      </c>
      <c r="AH54" s="9" t="n">
        <v>377948767.302376</v>
      </c>
      <c r="AI54" s="9" t="n">
        <v>425424321.920477</v>
      </c>
      <c r="AJ54" s="9" t="n">
        <v>453051307.515432</v>
      </c>
      <c r="AK54" s="9" t="n">
        <v>328335144.397866</v>
      </c>
      <c r="AL54" s="9" t="n">
        <v>258505513.481655</v>
      </c>
      <c r="AM54" s="9" t="n">
        <v>157251771.4038</v>
      </c>
      <c r="AN54" s="9" t="n">
        <v>86036894.6329077</v>
      </c>
      <c r="AO54" s="9"/>
    </row>
    <row r="55">
      <c r="A55" t="str">
        <f>O55</f>
      </c>
      <c r="B55" t="str">
        <f>P55</f>
      </c>
      <c r="C55" s="9" t="str">
        <f>AF55</f>
      </c>
      <c r="D55" s="9" t="str">
        <f>AL55</f>
      </c>
      <c r="E55" s="9" t="str">
        <f>AM55</f>
      </c>
      <c r="F55" s="9" t="str">
        <f>AN55</f>
      </c>
      <c r="G55" s="5" t="str">
        <f>AM55/AL55-1</f>
      </c>
      <c r="H55" s="5" t="str">
        <f>AM55/AF55-1</f>
      </c>
      <c r="I55" s="5" t="str">
        <f>AN55/AM55</f>
      </c>
      <c r="J55" s="5" t="str">
        <f>AM55/Sum(AM$1:AM$170)</f>
      </c>
      <c r="K55" s="5" t="str">
        <f>AN55/Sum(AN1:AN$170)</f>
      </c>
      <c r="O55" t="s">
        <v>74</v>
      </c>
      <c r="P55" t="n">
        <v>76</v>
      </c>
      <c r="Q55" s="9"/>
      <c r="R55" s="9" t="n">
        <v>32143399.840064</v>
      </c>
      <c r="S55" s="9" t="n">
        <v>1902114.491422</v>
      </c>
      <c r="T55" s="9" t="n">
        <v>-40369.5251886759</v>
      </c>
      <c r="U55" s="9" t="n">
        <v>293068164.855847</v>
      </c>
      <c r="V55" s="9" t="n">
        <v>453675706.644184</v>
      </c>
      <c r="W55" s="9" t="n">
        <v>608761056.291528</v>
      </c>
      <c r="X55" s="9" t="n">
        <v>460531061.463779</v>
      </c>
      <c r="Y55" s="9" t="n">
        <v>438518212.213074</v>
      </c>
      <c r="Z55" s="9" t="n">
        <v>413796831.458549</v>
      </c>
      <c r="AA55" s="9" t="n">
        <v>920054546.784739</v>
      </c>
      <c r="AB55" s="9" t="n">
        <v>3097593929.02999</v>
      </c>
      <c r="AC55" s="9" t="n">
        <v>1273951728.06284</v>
      </c>
      <c r="AD55" s="9" t="n">
        <v>2135109805.62546</v>
      </c>
      <c r="AE55" s="9" t="n">
        <v>2028651890.86394</v>
      </c>
      <c r="AF55" s="9" t="n">
        <v>1696355661.82096</v>
      </c>
      <c r="AG55" s="9" t="n">
        <v>1911591876.33861</v>
      </c>
      <c r="AH55" s="9" t="n">
        <v>2396714288.65254</v>
      </c>
      <c r="AI55" s="9" t="n">
        <v>2371169479.29814</v>
      </c>
      <c r="AJ55" s="9" t="n">
        <v>3527241040.65678</v>
      </c>
      <c r="AK55" s="9" t="n">
        <v>4229146323.75847</v>
      </c>
      <c r="AL55" s="9" t="n">
        <v>1850025061.72206</v>
      </c>
      <c r="AM55" s="9" t="n">
        <v>2245320071.1841</v>
      </c>
      <c r="AN55" s="9" t="n">
        <v>307295974.927632</v>
      </c>
      <c r="AO55" s="9"/>
    </row>
    <row r="56">
      <c r="A56" t="str">
        <f>O56</f>
      </c>
      <c r="B56" t="str">
        <f>P56</f>
      </c>
      <c r="C56" s="9" t="str">
        <f>AF56</f>
      </c>
      <c r="D56" s="9" t="str">
        <f>AL56</f>
      </c>
      <c r="E56" s="9" t="str">
        <f>AM56</f>
      </c>
      <c r="F56" s="9" t="str">
        <f>AN56</f>
      </c>
      <c r="G56" s="5" t="str">
        <f>AM56/AL56-1</f>
      </c>
      <c r="H56" s="5" t="str">
        <f>AM56/AF56-1</f>
      </c>
      <c r="I56" s="5" t="str">
        <f>AN56/AM56</f>
      </c>
      <c r="J56" s="5" t="str">
        <f>AM56/Sum(AM$1:AM$170)</f>
      </c>
      <c r="K56" s="5" t="str">
        <f>AN56/Sum(AN1:AN$170)</f>
      </c>
      <c r="O56" t="s">
        <v>146</v>
      </c>
      <c r="P56" t="n">
        <v>1187</v>
      </c>
      <c r="Q56" s="9" t="n">
        <v>1761887.37434124</v>
      </c>
      <c r="R56" s="9" t="n">
        <v>571278.613747415</v>
      </c>
      <c r="S56" s="9" t="n">
        <v>89638.7412747837</v>
      </c>
      <c r="T56" s="9" t="n">
        <v>259992.725317693</v>
      </c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</row>
    <row r="57">
      <c r="A57" t="str">
        <f>O57</f>
      </c>
      <c r="B57" t="str">
        <f>P57</f>
      </c>
      <c r="C57" s="9" t="str">
        <f>AF57</f>
      </c>
      <c r="D57" s="9" t="str">
        <f>AL57</f>
      </c>
      <c r="E57" s="9" t="str">
        <f>AM57</f>
      </c>
      <c r="F57" s="9" t="str">
        <f>AN57</f>
      </c>
      <c r="G57" s="5" t="str">
        <f>AM57/AL57-1</f>
      </c>
      <c r="H57" s="5" t="str">
        <f>AM57/AF57-1</f>
      </c>
      <c r="I57" s="5" t="str">
        <f>AN57/AM57</f>
      </c>
      <c r="J57" s="5" t="str">
        <f>AM57/Sum(AM$1:AM$170)</f>
      </c>
      <c r="K57" s="5" t="str">
        <f>AN57/Sum(AN1:AN$170)</f>
      </c>
      <c r="O57" t="s">
        <v>147</v>
      </c>
      <c r="P57" t="n">
        <v>1194</v>
      </c>
      <c r="Q57" s="9" t="n">
        <v>346362.435038967</v>
      </c>
      <c r="R57" s="9" t="n">
        <v>681036.318180471</v>
      </c>
      <c r="S57" s="9" t="n">
        <v>335543.117275817</v>
      </c>
      <c r="T57" s="9" t="n">
        <v>197743.929305409</v>
      </c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</row>
    <row r="58">
      <c r="A58" t="str">
        <f>O58</f>
      </c>
      <c r="B58" t="str">
        <f>P58</f>
      </c>
      <c r="C58" s="9" t="str">
        <f>AF58</f>
      </c>
      <c r="D58" s="9" t="str">
        <f>AL58</f>
      </c>
      <c r="E58" s="9" t="str">
        <f>AM58</f>
      </c>
      <c r="F58" s="9" t="str">
        <f>AN58</f>
      </c>
      <c r="G58" s="5" t="str">
        <f>AM58/AL58-1</f>
      </c>
      <c r="H58" s="5" t="str">
        <f>AM58/AF58-1</f>
      </c>
      <c r="I58" s="5" t="str">
        <f>AN58/AM58</f>
      </c>
      <c r="J58" s="5" t="str">
        <f>AM58/Sum(AM$1:AM$170)</f>
      </c>
      <c r="K58" s="5" t="str">
        <f>AN58/Sum(AN1:AN$170)</f>
      </c>
      <c r="O58" t="s">
        <v>148</v>
      </c>
      <c r="P58" t="n">
        <v>1200</v>
      </c>
      <c r="Q58" s="9" t="n">
        <v>141781.927597295</v>
      </c>
      <c r="R58" s="9"/>
      <c r="S58" s="9" t="n">
        <v>660333.499072577</v>
      </c>
      <c r="T58" s="9" t="n">
        <v>1346768.32106869</v>
      </c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</row>
    <row r="59">
      <c r="A59" t="str">
        <f>O59</f>
      </c>
      <c r="B59" t="str">
        <f>P59</f>
      </c>
      <c r="C59" s="9" t="str">
        <f>AF59</f>
      </c>
      <c r="D59" s="9" t="str">
        <f>AL59</f>
      </c>
      <c r="E59" s="9" t="str">
        <f>AM59</f>
      </c>
      <c r="F59" s="9" t="str">
        <f>AN59</f>
      </c>
      <c r="G59" s="5" t="str">
        <f>AM59/AL59-1</f>
      </c>
      <c r="H59" s="5" t="str">
        <f>AM59/AF59-1</f>
      </c>
      <c r="I59" s="5" t="str">
        <f>AN59/AM59</f>
      </c>
      <c r="J59" s="5" t="str">
        <f>AM59/Sum(AM$1:AM$170)</f>
      </c>
      <c r="K59" s="5" t="str">
        <f>AN59/Sum(AN1:AN$170)</f>
      </c>
      <c r="O59" t="s">
        <v>149</v>
      </c>
      <c r="P59" t="n">
        <v>1186</v>
      </c>
      <c r="Q59" s="9" t="n">
        <v>48121525.5845925</v>
      </c>
      <c r="R59" s="9" t="n">
        <v>43096423.0630136</v>
      </c>
      <c r="S59" s="9" t="n">
        <v>28069842.0359021</v>
      </c>
      <c r="T59" s="9" t="n">
        <v>69174808.8701386</v>
      </c>
      <c r="U59" s="9"/>
      <c r="V59" s="9"/>
      <c r="W59" s="9"/>
      <c r="X59" s="9"/>
      <c r="Y59" s="9"/>
      <c r="Z59" s="9"/>
      <c r="AA59" s="9"/>
      <c r="AB59" s="9" t="n">
        <v>-2780.69328596806</v>
      </c>
      <c r="AC59" s="9" t="n">
        <v>-1230.83981976516</v>
      </c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</row>
    <row r="60">
      <c r="A60" t="str">
        <f>O60</f>
      </c>
      <c r="B60" t="str">
        <f>P60</f>
      </c>
      <c r="C60" s="9" t="str">
        <f>AF60</f>
      </c>
      <c r="D60" s="9" t="str">
        <f>AL60</f>
      </c>
      <c r="E60" s="9" t="str">
        <f>AM60</f>
      </c>
      <c r="F60" s="9" t="str">
        <f>AN60</f>
      </c>
      <c r="G60" s="5" t="str">
        <f>AM60/AL60-1</f>
      </c>
      <c r="H60" s="5" t="str">
        <f>AM60/AF60-1</f>
      </c>
      <c r="I60" s="5" t="str">
        <f>AN60/AM60</f>
      </c>
      <c r="J60" s="5" t="str">
        <f>AM60/Sum(AM$1:AM$170)</f>
      </c>
      <c r="K60" s="5" t="str">
        <f>AN60/Sum(AN1:AN$170)</f>
      </c>
      <c r="O60" t="s">
        <v>75</v>
      </c>
      <c r="P60" t="n">
        <v>1203</v>
      </c>
      <c r="Q60" s="9" t="n">
        <v>169719449.642921</v>
      </c>
      <c r="R60" s="9" t="n">
        <v>135493915.853659</v>
      </c>
      <c r="S60" s="9" t="n">
        <v>74377980.4588352</v>
      </c>
      <c r="T60" s="9" t="n">
        <v>729554088.087048</v>
      </c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 t="n">
        <v>0</v>
      </c>
      <c r="AK60" s="9"/>
      <c r="AL60" s="9"/>
      <c r="AM60" s="9"/>
      <c r="AN60" s="9"/>
      <c r="AO60" s="9"/>
    </row>
    <row r="61">
      <c r="A61" t="str">
        <f>O61</f>
      </c>
      <c r="B61" t="str">
        <f>P61</f>
      </c>
      <c r="C61" s="9" t="str">
        <f>AF61</f>
      </c>
      <c r="D61" s="9" t="str">
        <f>AL61</f>
      </c>
      <c r="E61" s="9" t="str">
        <f>AM61</f>
      </c>
      <c r="F61" s="9" t="str">
        <f>AN61</f>
      </c>
      <c r="G61" s="5" t="str">
        <f>AM61/AL61-1</f>
      </c>
      <c r="H61" s="5" t="str">
        <f>AM61/AF61-1</f>
      </c>
      <c r="I61" s="5" t="str">
        <f>AN61/AM61</f>
      </c>
      <c r="J61" s="5" t="str">
        <f>AM61/Sum(AM$1:AM$170)</f>
      </c>
      <c r="K61" s="5" t="str">
        <f>AN61/Sum(AN1:AN$170)</f>
      </c>
      <c r="O61" t="s">
        <v>150</v>
      </c>
      <c r="P61" t="n">
        <v>1191</v>
      </c>
      <c r="Q61" s="9" t="n">
        <v>4667026.55437795</v>
      </c>
      <c r="R61" s="9" t="n">
        <v>27773015.1990175</v>
      </c>
      <c r="S61" s="9" t="n">
        <v>23372441.8325657</v>
      </c>
      <c r="T61" s="9" t="n">
        <v>1345116.48031282</v>
      </c>
      <c r="U61" s="9"/>
      <c r="V61" s="9"/>
      <c r="W61" s="9"/>
      <c r="X61" s="9"/>
      <c r="Y61" s="9"/>
      <c r="Z61" s="9"/>
      <c r="AA61" s="9"/>
      <c r="AB61" s="9" t="n">
        <v>0</v>
      </c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</row>
    <row r="62">
      <c r="A62" t="str">
        <f>O62</f>
      </c>
      <c r="B62" t="str">
        <f>P62</f>
      </c>
      <c r="C62" s="9" t="str">
        <f>AF62</f>
      </c>
      <c r="D62" s="9" t="str">
        <f>AL62</f>
      </c>
      <c r="E62" s="9" t="str">
        <f>AM62</f>
      </c>
      <c r="F62" s="9" t="str">
        <f>AN62</f>
      </c>
      <c r="G62" s="5" t="str">
        <f>AM62/AL62-1</f>
      </c>
      <c r="H62" s="5" t="str">
        <f>AM62/AF62-1</f>
      </c>
      <c r="I62" s="5" t="str">
        <f>AN62/AM62</f>
      </c>
      <c r="J62" s="5" t="str">
        <f>AM62/Sum(AM$1:AM$170)</f>
      </c>
      <c r="K62" s="5" t="str">
        <f>AN62/Sum(AN1:AN$170)</f>
      </c>
      <c r="O62" t="s">
        <v>151</v>
      </c>
      <c r="P62" t="n">
        <v>1193</v>
      </c>
      <c r="Q62" s="9" t="n">
        <v>88029.8203015738</v>
      </c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</row>
    <row r="63">
      <c r="A63" t="str">
        <f>O63</f>
      </c>
      <c r="B63" t="str">
        <f>P63</f>
      </c>
      <c r="C63" s="9" t="str">
        <f>AF63</f>
      </c>
      <c r="D63" s="9" t="str">
        <f>AL63</f>
      </c>
      <c r="E63" s="9" t="str">
        <f>AM63</f>
      </c>
      <c r="F63" s="9" t="str">
        <f>AN63</f>
      </c>
      <c r="G63" s="5" t="str">
        <f>AM63/AL63-1</f>
      </c>
      <c r="H63" s="5" t="str">
        <f>AM63/AF63-1</f>
      </c>
      <c r="I63" s="5" t="str">
        <f>AN63/AM63</f>
      </c>
      <c r="J63" s="5" t="str">
        <f>AM63/Sum(AM$1:AM$170)</f>
      </c>
      <c r="K63" s="5" t="str">
        <f>AN63/Sum(AN1:AN$170)</f>
      </c>
      <c r="O63" t="s">
        <v>152</v>
      </c>
      <c r="P63" t="n">
        <v>1967</v>
      </c>
      <c r="Q63" s="9"/>
      <c r="R63" s="9"/>
      <c r="S63" s="9"/>
      <c r="T63" s="9"/>
      <c r="U63" s="9" t="n">
        <v>50999.7162633181</v>
      </c>
      <c r="V63" s="9"/>
      <c r="W63" s="9" t="n">
        <v>279362.709193732</v>
      </c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</row>
    <row r="64">
      <c r="A64" t="str">
        <f>O64</f>
      </c>
      <c r="B64" t="str">
        <f>P64</f>
      </c>
      <c r="C64" s="9" t="str">
        <f>AF64</f>
      </c>
      <c r="D64" s="9" t="str">
        <f>AL64</f>
      </c>
      <c r="E64" s="9" t="str">
        <f>AM64</f>
      </c>
      <c r="F64" s="9" t="str">
        <f>AN64</f>
      </c>
      <c r="G64" s="5" t="str">
        <f>AM64/AL64-1</f>
      </c>
      <c r="H64" s="5" t="str">
        <f>AM64/AF64-1</f>
      </c>
      <c r="I64" s="5" t="str">
        <f>AN64/AM64</f>
      </c>
      <c r="J64" s="5" t="str">
        <f>AM64/Sum(AM$1:AM$170)</f>
      </c>
      <c r="K64" s="5" t="str">
        <f>AN64/Sum(AN1:AN$170)</f>
      </c>
      <c r="O64" t="s">
        <v>153</v>
      </c>
      <c r="P64" t="n">
        <v>1959</v>
      </c>
      <c r="Q64" s="9"/>
      <c r="R64" s="9"/>
      <c r="S64" s="9"/>
      <c r="T64" s="9"/>
      <c r="U64" s="9"/>
      <c r="V64" s="9" t="n">
        <v>5292.43815267386</v>
      </c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</row>
    <row r="65">
      <c r="A65" t="str">
        <f>O65</f>
      </c>
      <c r="B65" t="str">
        <f>P65</f>
      </c>
      <c r="C65" s="9" t="str">
        <f>AF65</f>
      </c>
      <c r="D65" s="9" t="str">
        <f>AL65</f>
      </c>
      <c r="E65" s="9" t="str">
        <f>AM65</f>
      </c>
      <c r="F65" s="9" t="str">
        <f>AN65</f>
      </c>
      <c r="G65" s="5" t="str">
        <f>AM65/AL65-1</f>
      </c>
      <c r="H65" s="5" t="str">
        <f>AM65/AF65-1</f>
      </c>
      <c r="I65" s="5" t="str">
        <f>AN65/AM65</f>
      </c>
      <c r="J65" s="5" t="str">
        <f>AM65/Sum(AM$1:AM$170)</f>
      </c>
      <c r="K65" s="5" t="str">
        <f>AN65/Sum(AN1:AN$170)</f>
      </c>
      <c r="O65" t="s">
        <v>154</v>
      </c>
      <c r="P65" t="n">
        <v>1222</v>
      </c>
      <c r="Q65" s="9" t="n">
        <v>64102220.3249243</v>
      </c>
      <c r="R65" s="9" t="n">
        <v>186677307.023404</v>
      </c>
      <c r="S65" s="9" t="n">
        <v>154346962.513037</v>
      </c>
      <c r="T65" s="9" t="n">
        <v>24921181.2906933</v>
      </c>
      <c r="U65" s="9"/>
      <c r="V65" s="9"/>
      <c r="W65" s="9"/>
      <c r="X65" s="9"/>
      <c r="Y65" s="9"/>
      <c r="Z65" s="9"/>
      <c r="AA65" s="9"/>
      <c r="AB65" s="9" t="n">
        <v>0</v>
      </c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</row>
    <row r="66">
      <c r="A66" t="str">
        <f>O66</f>
      </c>
      <c r="B66" t="str">
        <f>P66</f>
      </c>
      <c r="C66" s="9" t="str">
        <f>AF66</f>
      </c>
      <c r="D66" s="9" t="str">
        <f>AL66</f>
      </c>
      <c r="E66" s="9" t="str">
        <f>AM66</f>
      </c>
      <c r="F66" s="9" t="str">
        <f>AN66</f>
      </c>
      <c r="G66" s="5" t="str">
        <f>AM66/AL66-1</f>
      </c>
      <c r="H66" s="5" t="str">
        <f>AM66/AF66-1</f>
      </c>
      <c r="I66" s="5" t="str">
        <f>AN66/AM66</f>
      </c>
      <c r="J66" s="5" t="str">
        <f>AM66/Sum(AM$1:AM$170)</f>
      </c>
      <c r="K66" s="5" t="str">
        <f>AN66/Sum(AN1:AN$170)</f>
      </c>
      <c r="O66" t="s">
        <v>155</v>
      </c>
      <c r="P66" t="n">
        <v>1970</v>
      </c>
      <c r="Q66" s="9"/>
      <c r="R66" s="9"/>
      <c r="S66" s="9"/>
      <c r="T66" s="9"/>
      <c r="U66" s="9" t="n">
        <v>10422.7676561007</v>
      </c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</row>
    <row r="67">
      <c r="A67" t="str">
        <f>O67</f>
      </c>
      <c r="B67" t="str">
        <f>P67</f>
      </c>
      <c r="C67" s="9" t="str">
        <f>AF67</f>
      </c>
      <c r="D67" s="9" t="str">
        <f>AL67</f>
      </c>
      <c r="E67" s="9" t="str">
        <f>AM67</f>
      </c>
      <c r="F67" s="9" t="str">
        <f>AN67</f>
      </c>
      <c r="G67" s="5" t="str">
        <f>AM67/AL67-1</f>
      </c>
      <c r="H67" s="5" t="str">
        <f>AM67/AF67-1</f>
      </c>
      <c r="I67" s="5" t="str">
        <f>AN67/AM67</f>
      </c>
      <c r="J67" s="5" t="str">
        <f>AM67/Sum(AM$1:AM$170)</f>
      </c>
      <c r="K67" s="5" t="str">
        <f>AN67/Sum(AN1:AN$170)</f>
      </c>
      <c r="O67" t="s">
        <v>156</v>
      </c>
      <c r="P67" t="n">
        <v>632</v>
      </c>
      <c r="Q67" s="9"/>
      <c r="R67" s="9"/>
      <c r="S67" s="9"/>
      <c r="T67" s="9"/>
      <c r="U67" s="9"/>
      <c r="V67" s="9"/>
      <c r="W67" s="9" t="n">
        <v>15099.8556600603</v>
      </c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</row>
    <row r="68">
      <c r="A68" t="str">
        <f>O68</f>
      </c>
      <c r="B68" t="str">
        <f>P68</f>
      </c>
      <c r="C68" s="9" t="str">
        <f>AF68</f>
      </c>
      <c r="D68" s="9" t="str">
        <f>AL68</f>
      </c>
      <c r="E68" s="9" t="str">
        <f>AM68</f>
      </c>
      <c r="F68" s="9" t="str">
        <f>AN68</f>
      </c>
      <c r="G68" s="5" t="str">
        <f>AM68/AL68-1</f>
      </c>
      <c r="H68" s="5" t="str">
        <f>AM68/AF68-1</f>
      </c>
      <c r="I68" s="5" t="str">
        <f>AN68/AM68</f>
      </c>
      <c r="J68" s="5" t="str">
        <f>AM68/Sum(AM$1:AM$170)</f>
      </c>
      <c r="K68" s="5" t="str">
        <f>AN68/Sum(AN1:AN$170)</f>
      </c>
      <c r="O68" t="s">
        <v>157</v>
      </c>
      <c r="P68" t="n">
        <v>2252</v>
      </c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 t="n">
        <v>878787242.241908</v>
      </c>
      <c r="AL68" s="9" t="n">
        <v>598150276.173034</v>
      </c>
      <c r="AM68" s="9" t="n">
        <v>631351536</v>
      </c>
      <c r="AN68" s="9" t="n">
        <v>1643459.46605686</v>
      </c>
      <c r="AO68" s="9"/>
    </row>
    <row r="69">
      <c r="A69" t="str">
        <f>O69</f>
      </c>
      <c r="B69" t="str">
        <f>P69</f>
      </c>
      <c r="C69" s="9" t="str">
        <f>AF69</f>
      </c>
      <c r="D69" s="9" t="str">
        <f>AL69</f>
      </c>
      <c r="E69" s="9" t="str">
        <f>AM69</f>
      </c>
      <c r="F69" s="9" t="str">
        <f>AN69</f>
      </c>
      <c r="G69" s="5" t="str">
        <f>AM69/AL69-1</f>
      </c>
      <c r="H69" s="5" t="str">
        <f>AM69/AF69-1</f>
      </c>
      <c r="I69" s="5" t="str">
        <f>AN69/AM69</f>
      </c>
      <c r="J69" s="5" t="str">
        <f>AM69/Sum(AM$1:AM$170)</f>
      </c>
      <c r="K69" s="5" t="str">
        <f>AN69/Sum(AN1:AN$170)</f>
      </c>
      <c r="O69" t="s">
        <v>158</v>
      </c>
      <c r="P69" t="n">
        <v>26</v>
      </c>
      <c r="Q69" s="9"/>
      <c r="R69" s="9"/>
      <c r="S69" s="9"/>
      <c r="T69" s="9"/>
      <c r="U69" s="9"/>
      <c r="V69" s="9"/>
      <c r="W69" s="9" t="n">
        <v>531178.099896381</v>
      </c>
      <c r="X69" s="9"/>
      <c r="Y69" s="9" t="n">
        <v>392060.870922842</v>
      </c>
      <c r="Z69" s="9" t="n">
        <v>-4668.37012757078</v>
      </c>
      <c r="AA69" s="9" t="n">
        <v>135932.984972963</v>
      </c>
      <c r="AB69" s="9" t="n">
        <v>365227.777022305</v>
      </c>
      <c r="AC69" s="9" t="n">
        <v>-73851.6484859091</v>
      </c>
      <c r="AD69" s="9"/>
      <c r="AE69" s="9" t="n">
        <v>6429.95183177499</v>
      </c>
      <c r="AF69" s="9"/>
      <c r="AG69" s="9"/>
      <c r="AH69" s="9"/>
      <c r="AI69" s="9"/>
      <c r="AJ69" s="9"/>
      <c r="AK69" s="9"/>
      <c r="AL69" s="9"/>
      <c r="AM69" s="9"/>
      <c r="AN69" s="9"/>
      <c r="AO69" s="9"/>
    </row>
    <row r="70">
      <c r="A70" t="str">
        <f>O70</f>
      </c>
      <c r="B70" t="str">
        <f>P70</f>
      </c>
      <c r="C70" s="9" t="str">
        <f>AF70</f>
      </c>
      <c r="D70" s="9" t="str">
        <f>AL70</f>
      </c>
      <c r="E70" s="9" t="str">
        <f>AM70</f>
      </c>
      <c r="F70" s="9" t="str">
        <f>AN70</f>
      </c>
      <c r="G70" s="5" t="str">
        <f>AM70/AL70-1</f>
      </c>
      <c r="H70" s="5" t="str">
        <f>AM70/AF70-1</f>
      </c>
      <c r="I70" s="5" t="str">
        <f>AN70/AM70</f>
      </c>
      <c r="J70" s="5" t="str">
        <f>AM70/Sum(AM$1:AM$170)</f>
      </c>
      <c r="K70" s="5" t="str">
        <f>AN70/Sum(AN1:AN$170)</f>
      </c>
      <c r="O70" t="s">
        <v>159</v>
      </c>
      <c r="P70" t="n">
        <v>1259</v>
      </c>
      <c r="Q70" s="9"/>
      <c r="R70" s="9" t="n">
        <v>395034.980303179</v>
      </c>
      <c r="S70" s="9"/>
      <c r="T70" s="9" t="n">
        <v>-67009.2669729289</v>
      </c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</row>
    <row r="71">
      <c r="A71" t="str">
        <f>O71</f>
      </c>
      <c r="B71" t="str">
        <f>P71</f>
      </c>
      <c r="C71" s="9" t="str">
        <f>AF71</f>
      </c>
      <c r="D71" s="9" t="str">
        <f>AL71</f>
      </c>
      <c r="E71" s="9" t="str">
        <f>AM71</f>
      </c>
      <c r="F71" s="9" t="str">
        <f>AN71</f>
      </c>
      <c r="G71" s="5" t="str">
        <f>AM71/AL71-1</f>
      </c>
      <c r="H71" s="5" t="str">
        <f>AM71/AF71-1</f>
      </c>
      <c r="I71" s="5" t="str">
        <f>AN71/AM71</f>
      </c>
      <c r="J71" s="5" t="str">
        <f>AM71/Sum(AM$1:AM$170)</f>
      </c>
      <c r="K71" s="5" t="str">
        <f>AN71/Sum(AN1:AN$170)</f>
      </c>
      <c r="O71" t="s">
        <v>160</v>
      </c>
      <c r="P71" t="n">
        <v>1195</v>
      </c>
      <c r="Q71" s="9"/>
      <c r="R71" s="9" t="n">
        <v>53328.1921881035</v>
      </c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</row>
    <row r="72">
      <c r="A72" t="str">
        <f>O72</f>
      </c>
      <c r="B72" t="str">
        <f>P72</f>
      </c>
      <c r="C72" s="9" t="str">
        <f>AF72</f>
      </c>
      <c r="D72" s="9" t="str">
        <f>AL72</f>
      </c>
      <c r="E72" s="9" t="str">
        <f>AM72</f>
      </c>
      <c r="F72" s="9" t="str">
        <f>AN72</f>
      </c>
      <c r="G72" s="5" t="str">
        <f>AM72/AL72-1</f>
      </c>
      <c r="H72" s="5" t="str">
        <f>AM72/AF72-1</f>
      </c>
      <c r="I72" s="5" t="str">
        <f>AN72/AM72</f>
      </c>
      <c r="J72" s="5" t="str">
        <f>AM72/Sum(AM$1:AM$170)</f>
      </c>
      <c r="K72" s="5" t="str">
        <f>AN72/Sum(AN1:AN$170)</f>
      </c>
      <c r="O72" t="s">
        <v>161</v>
      </c>
      <c r="P72" t="n">
        <v>1201</v>
      </c>
      <c r="Q72" s="9" t="n">
        <v>175468.283404932</v>
      </c>
      <c r="R72" s="9" t="n">
        <v>227748.262058731</v>
      </c>
      <c r="S72" s="9" t="n">
        <v>419313.20063966</v>
      </c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</row>
    <row r="73">
      <c r="A73" t="str">
        <f>O73</f>
      </c>
      <c r="B73" t="str">
        <f>P73</f>
      </c>
      <c r="C73" s="9" t="str">
        <f>AF73</f>
      </c>
      <c r="D73" s="9" t="str">
        <f>AL73</f>
      </c>
      <c r="E73" s="9" t="str">
        <f>AM73</f>
      </c>
      <c r="F73" s="9" t="str">
        <f>AN73</f>
      </c>
      <c r="G73" s="5" t="str">
        <f>AM73/AL73-1</f>
      </c>
      <c r="H73" s="5" t="str">
        <f>AM73/AF73-1</f>
      </c>
      <c r="I73" s="5" t="str">
        <f>AN73/AM73</f>
      </c>
      <c r="J73" s="5" t="str">
        <f>AM73/Sum(AM$1:AM$170)</f>
      </c>
      <c r="K73" s="5" t="str">
        <f>AN73/Sum(AN1:AN$170)</f>
      </c>
      <c r="O73" t="s">
        <v>162</v>
      </c>
      <c r="P73" t="n">
        <v>1199</v>
      </c>
      <c r="Q73" s="9" t="n">
        <v>43972025.4438059</v>
      </c>
      <c r="R73" s="9" t="n">
        <v>35753776.5023574</v>
      </c>
      <c r="S73" s="9" t="n">
        <v>21555184.5005959</v>
      </c>
      <c r="T73" s="9" t="n">
        <v>1977862.92011141</v>
      </c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</row>
    <row r="74">
      <c r="A74" t="str">
        <f>O74</f>
      </c>
      <c r="B74" t="str">
        <f>P74</f>
      </c>
      <c r="C74" s="9" t="str">
        <f>AF74</f>
      </c>
      <c r="D74" s="9" t="str">
        <f>AL74</f>
      </c>
      <c r="E74" s="9" t="str">
        <f>AM74</f>
      </c>
      <c r="F74" s="9" t="str">
        <f>AN74</f>
      </c>
      <c r="G74" s="5" t="str">
        <f>AM74/AL74-1</f>
      </c>
      <c r="H74" s="5" t="str">
        <f>AM74/AF74-1</f>
      </c>
      <c r="I74" s="5" t="str">
        <f>AN74/AM74</f>
      </c>
      <c r="J74" s="5" t="str">
        <f>AM74/Sum(AM$1:AM$170)</f>
      </c>
      <c r="K74" s="5" t="str">
        <f>AN74/Sum(AN1:AN$170)</f>
      </c>
      <c r="O74" t="s">
        <v>163</v>
      </c>
      <c r="P74" t="n">
        <v>1304</v>
      </c>
      <c r="Q74" s="9" t="n">
        <v>2208929.18024142</v>
      </c>
      <c r="R74" s="9"/>
      <c r="S74" s="9" t="n">
        <v>124734.216302396</v>
      </c>
      <c r="T74" s="9" t="n">
        <v>222356.966103216</v>
      </c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</row>
    <row r="75">
      <c r="A75" t="str">
        <f>O75</f>
      </c>
      <c r="B75" t="str">
        <f>P75</f>
      </c>
      <c r="C75" s="9" t="str">
        <f>AF75</f>
      </c>
      <c r="D75" s="9" t="str">
        <f>AL75</f>
      </c>
      <c r="E75" s="9" t="str">
        <f>AM75</f>
      </c>
      <c r="F75" s="9" t="str">
        <f>AN75</f>
      </c>
      <c r="G75" s="5" t="str">
        <f>AM75/AL75-1</f>
      </c>
      <c r="H75" s="5" t="str">
        <f>AM75/AF75-1</f>
      </c>
      <c r="I75" s="5" t="str">
        <f>AN75/AM75</f>
      </c>
      <c r="J75" s="5" t="str">
        <f>AM75/Sum(AM$1:AM$170)</f>
      </c>
      <c r="K75" s="5" t="str">
        <f>AN75/Sum(AN1:AN$170)</f>
      </c>
      <c r="O75" t="s">
        <v>164</v>
      </c>
      <c r="P75" t="n">
        <v>2094</v>
      </c>
      <c r="Q75" s="9"/>
      <c r="R75" s="9"/>
      <c r="S75" s="9" t="n">
        <v>9935484.09960439</v>
      </c>
      <c r="T75" s="9"/>
      <c r="U75" s="9" t="n">
        <v>2883203.49498143</v>
      </c>
      <c r="V75" s="9" t="n">
        <v>8497477.19824266</v>
      </c>
      <c r="W75" s="9"/>
      <c r="X75" s="9"/>
      <c r="Y75" s="9"/>
      <c r="Z75" s="9"/>
      <c r="AA75" s="9"/>
      <c r="AB75" s="9"/>
      <c r="AC75" s="9" t="n">
        <v>-338.89022293534</v>
      </c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</row>
    <row r="76">
      <c r="A76" t="str">
        <f>O76</f>
      </c>
      <c r="B76" t="str">
        <f>P76</f>
      </c>
      <c r="C76" s="9" t="str">
        <f>AF76</f>
      </c>
      <c r="D76" s="9" t="str">
        <f>AL76</f>
      </c>
      <c r="E76" s="9" t="str">
        <f>AM76</f>
      </c>
      <c r="F76" s="9" t="str">
        <f>AN76</f>
      </c>
      <c r="G76" s="5" t="str">
        <f>AM76/AL76-1</f>
      </c>
      <c r="H76" s="5" t="str">
        <f>AM76/AF76-1</f>
      </c>
      <c r="I76" s="5" t="str">
        <f>AN76/AM76</f>
      </c>
      <c r="J76" s="5" t="str">
        <f>AM76/Sum(AM$1:AM$170)</f>
      </c>
      <c r="K76" s="5" t="str">
        <f>AN76/Sum(AN1:AN$170)</f>
      </c>
      <c r="O76" t="s">
        <v>165</v>
      </c>
      <c r="P76" t="n">
        <v>1149</v>
      </c>
      <c r="Q76" s="9" t="n">
        <v>1820850.21104747</v>
      </c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</row>
    <row r="77">
      <c r="A77" t="str">
        <f>O77</f>
      </c>
      <c r="B77" t="str">
        <f>P77</f>
      </c>
      <c r="C77" s="9" t="str">
        <f>AF77</f>
      </c>
      <c r="D77" s="9" t="str">
        <f>AL77</f>
      </c>
      <c r="E77" s="9" t="str">
        <f>AM77</f>
      </c>
      <c r="F77" s="9" t="str">
        <f>AN77</f>
      </c>
      <c r="G77" s="5" t="str">
        <f>AM77/AL77-1</f>
      </c>
      <c r="H77" s="5" t="str">
        <f>AM77/AF77-1</f>
      </c>
      <c r="I77" s="5" t="str">
        <f>AN77/AM77</f>
      </c>
      <c r="J77" s="5" t="str">
        <f>AM77/Sum(AM$1:AM$170)</f>
      </c>
      <c r="K77" s="5" t="str">
        <f>AN77/Sum(AN1:AN$170)</f>
      </c>
      <c r="O77" t="s">
        <v>166</v>
      </c>
      <c r="P77" t="n">
        <v>1261</v>
      </c>
      <c r="Q77" s="9" t="n">
        <v>243689.253296336</v>
      </c>
      <c r="R77" s="9" t="n">
        <v>4755945.29364806</v>
      </c>
      <c r="S77" s="9" t="n">
        <v>9054193.06779126</v>
      </c>
      <c r="T77" s="9" t="n">
        <v>8008425.70445126</v>
      </c>
      <c r="U77" s="9"/>
      <c r="V77" s="9"/>
      <c r="W77" s="9"/>
      <c r="X77" s="9"/>
      <c r="Y77" s="9" t="n">
        <v>66650.7885826042</v>
      </c>
      <c r="Z77" s="9" t="n">
        <v>-537913.795796195</v>
      </c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</row>
    <row r="78">
      <c r="A78" t="str">
        <f>O78</f>
      </c>
      <c r="B78" t="str">
        <f>P78</f>
      </c>
      <c r="C78" s="9" t="str">
        <f>AF78</f>
      </c>
      <c r="D78" s="9" t="str">
        <f>AL78</f>
      </c>
      <c r="E78" s="9" t="str">
        <f>AM78</f>
      </c>
      <c r="F78" s="9" t="str">
        <f>AN78</f>
      </c>
      <c r="G78" s="5" t="str">
        <f>AM78/AL78-1</f>
      </c>
      <c r="H78" s="5" t="str">
        <f>AM78/AF78-1</f>
      </c>
      <c r="I78" s="5" t="str">
        <f>AN78/AM78</f>
      </c>
      <c r="J78" s="5" t="str">
        <f>AM78/Sum(AM$1:AM$170)</f>
      </c>
      <c r="K78" s="5" t="str">
        <f>AN78/Sum(AN1:AN$170)</f>
      </c>
      <c r="O78" t="s">
        <v>167</v>
      </c>
      <c r="P78" t="n">
        <v>1262</v>
      </c>
      <c r="Q78" s="9"/>
      <c r="R78" s="9"/>
      <c r="S78" s="9"/>
      <c r="T78" s="9" t="n">
        <v>6145.64000777328</v>
      </c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</row>
    <row r="79">
      <c r="A79" t="str">
        <f>O79</f>
      </c>
      <c r="B79" t="str">
        <f>P79</f>
      </c>
      <c r="C79" s="9" t="str">
        <f>AF79</f>
      </c>
      <c r="D79" s="9" t="str">
        <f>AL79</f>
      </c>
      <c r="E79" s="9" t="str">
        <f>AM79</f>
      </c>
      <c r="F79" s="9" t="str">
        <f>AN79</f>
      </c>
      <c r="G79" s="5" t="str">
        <f>AM79/AL79-1</f>
      </c>
      <c r="H79" s="5" t="str">
        <f>AM79/AF79-1</f>
      </c>
      <c r="I79" s="5" t="str">
        <f>AN79/AM79</f>
      </c>
      <c r="J79" s="5" t="str">
        <f>AM79/Sum(AM$1:AM$170)</f>
      </c>
      <c r="K79" s="5" t="str">
        <f>AN79/Sum(AN1:AN$170)</f>
      </c>
      <c r="O79" t="s">
        <v>168</v>
      </c>
      <c r="P79" t="n">
        <v>804</v>
      </c>
      <c r="Q79" s="9"/>
      <c r="R79" s="9"/>
      <c r="S79" s="9" t="n">
        <v>205441.851028935</v>
      </c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</row>
    <row r="80">
      <c r="A80" t="str">
        <f>O80</f>
      </c>
      <c r="B80" t="str">
        <f>P80</f>
      </c>
      <c r="C80" s="9" t="str">
        <f>AF80</f>
      </c>
      <c r="D80" s="9" t="str">
        <f>AL80</f>
      </c>
      <c r="E80" s="9" t="str">
        <f>AM80</f>
      </c>
      <c r="F80" s="9" t="str">
        <f>AN80</f>
      </c>
      <c r="G80" s="5" t="str">
        <f>AM80/AL80-1</f>
      </c>
      <c r="H80" s="5" t="str">
        <f>AM80/AF80-1</f>
      </c>
      <c r="I80" s="5" t="str">
        <f>AN80/AM80</f>
      </c>
      <c r="J80" s="5" t="str">
        <f>AM80/Sum(AM$1:AM$170)</f>
      </c>
      <c r="K80" s="5" t="str">
        <f>AN80/Sum(AN1:AN$170)</f>
      </c>
      <c r="O80" t="s">
        <v>169</v>
      </c>
      <c r="P80" t="n">
        <v>1331</v>
      </c>
      <c r="Q80" s="9"/>
      <c r="R80" s="9"/>
      <c r="S80" s="9"/>
      <c r="T80" s="9"/>
      <c r="U80" s="9" t="n">
        <v>578401.87452145</v>
      </c>
      <c r="V80" s="9"/>
      <c r="W80" s="9"/>
      <c r="X80" s="9"/>
      <c r="Y80" s="9" t="n">
        <v>5629.39198787218</v>
      </c>
      <c r="Z80" s="9" t="n">
        <v>1319780.93015023</v>
      </c>
      <c r="AA80" s="9" t="n">
        <v>0</v>
      </c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</row>
    <row r="81">
      <c r="A81" t="str">
        <f>O81</f>
      </c>
      <c r="B81" t="str">
        <f>P81</f>
      </c>
      <c r="C81" s="9" t="str">
        <f>AF81</f>
      </c>
      <c r="D81" s="9" t="str">
        <f>AL81</f>
      </c>
      <c r="E81" s="9" t="str">
        <f>AM81</f>
      </c>
      <c r="F81" s="9" t="str">
        <f>AN81</f>
      </c>
      <c r="G81" s="5" t="str">
        <f>AM81/AL81-1</f>
      </c>
      <c r="H81" s="5" t="str">
        <f>AM81/AF81-1</f>
      </c>
      <c r="I81" s="5" t="str">
        <f>AN81/AM81</f>
      </c>
      <c r="J81" s="5" t="str">
        <f>AM81/Sum(AM$1:AM$170)</f>
      </c>
      <c r="K81" s="5" t="str">
        <f>AN81/Sum(AN1:AN$170)</f>
      </c>
      <c r="O81" t="s">
        <v>170</v>
      </c>
      <c r="P81" t="n">
        <v>814</v>
      </c>
      <c r="Q81" s="9"/>
      <c r="R81" s="9" t="n">
        <v>236108.890899674</v>
      </c>
      <c r="S81" s="9" t="n">
        <v>58764.2274014278</v>
      </c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</row>
    <row r="82">
      <c r="A82" t="str">
        <f>O82</f>
      </c>
      <c r="B82" t="str">
        <f>P82</f>
      </c>
      <c r="C82" s="9" t="str">
        <f>AF82</f>
      </c>
      <c r="D82" s="9" t="str">
        <f>AL82</f>
      </c>
      <c r="E82" s="9" t="str">
        <f>AM82</f>
      </c>
      <c r="F82" s="9" t="str">
        <f>AN82</f>
      </c>
      <c r="G82" s="5" t="str">
        <f>AM82/AL82-1</f>
      </c>
      <c r="H82" s="5" t="str">
        <f>AM82/AF82-1</f>
      </c>
      <c r="I82" s="5" t="str">
        <f>AN82/AM82</f>
      </c>
      <c r="J82" s="5" t="str">
        <f>AM82/Sum(AM$1:AM$170)</f>
      </c>
      <c r="K82" s="5" t="str">
        <f>AN82/Sum(AN1:AN$170)</f>
      </c>
      <c r="O82" t="s">
        <v>171</v>
      </c>
      <c r="P82" t="n">
        <v>1216</v>
      </c>
      <c r="Q82" s="9" t="n">
        <v>3052910.6189285</v>
      </c>
      <c r="R82" s="9" t="n">
        <v>3098015.24224036</v>
      </c>
      <c r="S82" s="9" t="n">
        <v>4356342.5043612</v>
      </c>
      <c r="T82" s="9" t="n">
        <v>2847997.4673563</v>
      </c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</row>
    <row r="83">
      <c r="A83" t="str">
        <f>O83</f>
      </c>
      <c r="B83" t="str">
        <f>P83</f>
      </c>
      <c r="C83" s="9" t="str">
        <f>AF83</f>
      </c>
      <c r="D83" s="9" t="str">
        <f>AL83</f>
      </c>
      <c r="E83" s="9" t="str">
        <f>AM83</f>
      </c>
      <c r="F83" s="9" t="str">
        <f>AN83</f>
      </c>
      <c r="G83" s="5" t="str">
        <f>AM83/AL83-1</f>
      </c>
      <c r="H83" s="5" t="str">
        <f>AM83/AF83-1</f>
      </c>
      <c r="I83" s="5" t="str">
        <f>AN83/AM83</f>
      </c>
      <c r="J83" s="5" t="str">
        <f>AM83/Sum(AM$1:AM$170)</f>
      </c>
      <c r="K83" s="5" t="str">
        <f>AN83/Sum(AN1:AN$170)</f>
      </c>
      <c r="O83" t="s">
        <v>172</v>
      </c>
      <c r="P83" t="n">
        <v>1219</v>
      </c>
      <c r="Q83" s="9" t="n">
        <v>5473568.29635178</v>
      </c>
      <c r="R83" s="9" t="n">
        <v>5931522.2726332</v>
      </c>
      <c r="S83" s="9" t="n">
        <v>7228868.07828042</v>
      </c>
      <c r="T83" s="9" t="n">
        <v>3887534.07470141</v>
      </c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</row>
    <row r="84">
      <c r="A84" t="str">
        <f>O84</f>
      </c>
      <c r="B84" t="str">
        <f>P84</f>
      </c>
      <c r="C84" s="9" t="str">
        <f>AF84</f>
      </c>
      <c r="D84" s="9" t="str">
        <f>AL84</f>
      </c>
      <c r="E84" s="9" t="str">
        <f>AM84</f>
      </c>
      <c r="F84" s="9" t="str">
        <f>AN84</f>
      </c>
      <c r="G84" s="5" t="str">
        <f>AM84/AL84-1</f>
      </c>
      <c r="H84" s="5" t="str">
        <f>AM84/AF84-1</f>
      </c>
      <c r="I84" s="5" t="str">
        <f>AN84/AM84</f>
      </c>
      <c r="J84" s="5" t="str">
        <f>AM84/Sum(AM$1:AM$170)</f>
      </c>
      <c r="K84" s="5" t="str">
        <f>AN84/Sum(AN1:AN$170)</f>
      </c>
      <c r="O84" t="s">
        <v>173</v>
      </c>
      <c r="P84" t="n">
        <v>1223</v>
      </c>
      <c r="Q84" s="9" t="n">
        <v>65330044.2886148</v>
      </c>
      <c r="R84" s="9" t="n">
        <v>13361893.9145109</v>
      </c>
      <c r="S84" s="9" t="n">
        <v>294666135.227262</v>
      </c>
      <c r="T84" s="9" t="n">
        <v>7870253.18720236</v>
      </c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</row>
    <row r="85">
      <c r="A85" t="str">
        <f>O85</f>
      </c>
      <c r="B85" t="str">
        <f>P85</f>
      </c>
      <c r="C85" s="9" t="str">
        <f>AF85</f>
      </c>
      <c r="D85" s="9" t="str">
        <f>AL85</f>
      </c>
      <c r="E85" s="9" t="str">
        <f>AM85</f>
      </c>
      <c r="F85" s="9" t="str">
        <f>AN85</f>
      </c>
      <c r="G85" s="5" t="str">
        <f>AM85/AL85-1</f>
      </c>
      <c r="H85" s="5" t="str">
        <f>AM85/AF85-1</f>
      </c>
      <c r="I85" s="5" t="str">
        <f>AN85/AM85</f>
      </c>
      <c r="J85" s="5" t="str">
        <f>AM85/Sum(AM$1:AM$170)</f>
      </c>
      <c r="K85" s="5" t="str">
        <f>AN85/Sum(AN1:AN$170)</f>
      </c>
      <c r="O85" t="s">
        <v>174</v>
      </c>
      <c r="P85" t="n">
        <v>1225</v>
      </c>
      <c r="Q85" s="9" t="n">
        <v>9191298.51166865</v>
      </c>
      <c r="R85" s="9" t="n">
        <v>50032.8424430598</v>
      </c>
      <c r="S85" s="9" t="n">
        <v>270377.564680185</v>
      </c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</row>
    <row r="86">
      <c r="A86" t="str">
        <f>O86</f>
      </c>
      <c r="B86" t="str">
        <f>P86</f>
      </c>
      <c r="C86" s="9" t="str">
        <f>AF86</f>
      </c>
      <c r="D86" s="9" t="str">
        <f>AL86</f>
      </c>
      <c r="E86" s="9" t="str">
        <f>AM86</f>
      </c>
      <c r="F86" s="9" t="str">
        <f>AN86</f>
      </c>
      <c r="G86" s="5" t="str">
        <f>AM86/AL86-1</f>
      </c>
      <c r="H86" s="5" t="str">
        <f>AM86/AF86-1</f>
      </c>
      <c r="I86" s="5" t="str">
        <f>AN86/AM86</f>
      </c>
      <c r="J86" s="5" t="str">
        <f>AM86/Sum(AM$1:AM$170)</f>
      </c>
      <c r="K86" s="5" t="str">
        <f>AN86/Sum(AN1:AN$170)</f>
      </c>
      <c r="O86" t="s">
        <v>175</v>
      </c>
      <c r="P86" t="n">
        <v>627</v>
      </c>
      <c r="Q86" s="9"/>
      <c r="R86" s="9"/>
      <c r="S86" s="9"/>
      <c r="T86" s="9"/>
      <c r="U86" s="9"/>
      <c r="V86" s="9"/>
      <c r="W86" s="9" t="n">
        <v>31754761.5664632</v>
      </c>
      <c r="X86" s="9" t="n">
        <v>40316814.7320779</v>
      </c>
      <c r="Y86" s="9" t="n">
        <v>27951158.8991844</v>
      </c>
      <c r="Z86" s="9" t="n">
        <v>82045708.2233199</v>
      </c>
      <c r="AA86" s="9" t="n">
        <v>-1373152.62773425</v>
      </c>
      <c r="AB86" s="9" t="n">
        <v>60163878.9890105</v>
      </c>
      <c r="AC86" s="9" t="n">
        <v>2921133.57473678</v>
      </c>
      <c r="AD86" s="9" t="n">
        <v>617712.026172407</v>
      </c>
      <c r="AE86" s="9" t="n">
        <v>0</v>
      </c>
      <c r="AF86" s="9"/>
      <c r="AG86" s="9"/>
      <c r="AH86" s="9"/>
      <c r="AI86" s="9"/>
      <c r="AJ86" s="9"/>
      <c r="AK86" s="9"/>
      <c r="AL86" s="9"/>
      <c r="AM86" s="9"/>
      <c r="AN86" s="9"/>
      <c r="AO86" s="9"/>
    </row>
    <row r="87">
      <c r="A87" t="str">
        <f>O87</f>
      </c>
      <c r="B87" t="str">
        <f>P87</f>
      </c>
      <c r="C87" s="9" t="str">
        <f>AF87</f>
      </c>
      <c r="D87" s="9" t="str">
        <f>AL87</f>
      </c>
      <c r="E87" s="9" t="str">
        <f>AM87</f>
      </c>
      <c r="F87" s="9" t="str">
        <f>AN87</f>
      </c>
      <c r="G87" s="5" t="str">
        <f>AM87/AL87-1</f>
      </c>
      <c r="H87" s="5" t="str">
        <f>AM87/AF87-1</f>
      </c>
      <c r="I87" s="5" t="str">
        <f>AN87/AM87</f>
      </c>
      <c r="J87" s="5" t="str">
        <f>AM87/Sum(AM$1:AM$170)</f>
      </c>
      <c r="K87" s="5" t="str">
        <f>AN87/Sum(AN1:AN$170)</f>
      </c>
      <c r="O87" t="s">
        <v>76</v>
      </c>
      <c r="P87" t="n">
        <v>1368</v>
      </c>
      <c r="Q87" s="9"/>
      <c r="R87" s="9"/>
      <c r="S87" s="9"/>
      <c r="T87" s="9"/>
      <c r="U87" s="9" t="n">
        <v>3854630.13268687</v>
      </c>
      <c r="V87" s="9" t="n">
        <v>9022082.55093925</v>
      </c>
      <c r="W87" s="9" t="n">
        <v>39377353.2574531</v>
      </c>
      <c r="X87" s="9" t="n">
        <v>51227408.676473</v>
      </c>
      <c r="Y87" s="9" t="n">
        <v>89675428.4765582</v>
      </c>
      <c r="Z87" s="9" t="n">
        <v>1169963187.33913</v>
      </c>
      <c r="AA87" s="9" t="n">
        <v>169068263.519899</v>
      </c>
      <c r="AB87" s="9" t="n">
        <v>2441316565.92158</v>
      </c>
      <c r="AC87" s="9" t="n">
        <v>2188610957.48412</v>
      </c>
      <c r="AD87" s="9" t="n">
        <v>2276667501.04309</v>
      </c>
      <c r="AE87" s="9" t="n">
        <v>2013792109.96382</v>
      </c>
      <c r="AF87" s="9" t="n">
        <v>1968446177.76794</v>
      </c>
      <c r="AG87" s="9" t="n">
        <v>1891333459.00587</v>
      </c>
      <c r="AH87" s="9" t="n">
        <v>1188404336.86955</v>
      </c>
      <c r="AI87" s="9" t="n">
        <v>3518287153.03569</v>
      </c>
      <c r="AJ87" s="9" t="n">
        <v>2281340619.54346</v>
      </c>
      <c r="AK87" s="9" t="n">
        <v>3169836295.24466</v>
      </c>
      <c r="AL87" s="9" t="n">
        <v>597213371.833482</v>
      </c>
      <c r="AM87" s="9" t="n">
        <v>435069417.8358</v>
      </c>
      <c r="AN87" s="9" t="n">
        <v>137772713.927579</v>
      </c>
      <c r="AO87" s="9"/>
    </row>
    <row r="88">
      <c r="A88" t="str">
        <f>O88</f>
      </c>
      <c r="B88" t="str">
        <f>P88</f>
      </c>
      <c r="C88" s="9" t="str">
        <f>AF88</f>
      </c>
      <c r="D88" s="9" t="str">
        <f>AL88</f>
      </c>
      <c r="E88" s="9" t="str">
        <f>AM88</f>
      </c>
      <c r="F88" s="9" t="str">
        <f>AN88</f>
      </c>
      <c r="G88" s="5" t="str">
        <f>AM88/AL88-1</f>
      </c>
      <c r="H88" s="5" t="str">
        <f>AM88/AF88-1</f>
      </c>
      <c r="I88" s="5" t="str">
        <f>AN88/AM88</f>
      </c>
      <c r="J88" s="5" t="str">
        <f>AM88/Sum(AM$1:AM$170)</f>
      </c>
      <c r="K88" s="5" t="str">
        <f>AN88/Sum(AN1:AN$170)</f>
      </c>
      <c r="O88" t="s">
        <v>176</v>
      </c>
      <c r="P88" t="n">
        <v>33</v>
      </c>
      <c r="Q88" s="9"/>
      <c r="R88" s="9"/>
      <c r="S88" s="9"/>
      <c r="T88" s="9"/>
      <c r="U88" s="9"/>
      <c r="V88" s="9"/>
      <c r="W88" s="9"/>
      <c r="X88" s="9" t="n">
        <v>5225841.67507769</v>
      </c>
      <c r="Y88" s="9" t="n">
        <v>77620.3733203713</v>
      </c>
      <c r="Z88" s="9" t="n">
        <v>952474.518101433</v>
      </c>
      <c r="AA88" s="9" t="n">
        <v>684530.15244253</v>
      </c>
      <c r="AB88" s="9"/>
      <c r="AC88" s="9"/>
      <c r="AD88" s="9" t="n">
        <v>-2976.43958033248</v>
      </c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</row>
    <row r="89">
      <c r="A89" t="str">
        <f>O89</f>
      </c>
      <c r="B89" t="str">
        <f>P89</f>
      </c>
      <c r="C89" s="9" t="str">
        <f>AF89</f>
      </c>
      <c r="D89" s="9" t="str">
        <f>AL89</f>
      </c>
      <c r="E89" s="9" t="str">
        <f>AM89</f>
      </c>
      <c r="F89" s="9" t="str">
        <f>AN89</f>
      </c>
      <c r="G89" s="5" t="str">
        <f>AM89/AL89-1</f>
      </c>
      <c r="H89" s="5" t="str">
        <f>AM89/AF89-1</f>
      </c>
      <c r="I89" s="5" t="str">
        <f>AN89/AM89</f>
      </c>
      <c r="J89" s="5" t="str">
        <f>AM89/Sum(AM$1:AM$170)</f>
      </c>
      <c r="K89" s="5" t="str">
        <f>AN89/Sum(AN1:AN$170)</f>
      </c>
      <c r="O89" t="s">
        <v>177</v>
      </c>
      <c r="P89" t="n">
        <v>1332</v>
      </c>
      <c r="Q89" s="9"/>
      <c r="R89" s="9"/>
      <c r="S89" s="9"/>
      <c r="T89" s="9"/>
      <c r="U89" s="9" t="n">
        <v>703998.679118356</v>
      </c>
      <c r="V89" s="9" t="n">
        <v>102777459.84892</v>
      </c>
      <c r="W89" s="9" t="n">
        <v>163688819.238474</v>
      </c>
      <c r="X89" s="9" t="n">
        <v>1080570388.21832</v>
      </c>
      <c r="Y89" s="9" t="n">
        <v>434644084.942399</v>
      </c>
      <c r="Z89" s="9" t="n">
        <v>1383883490.99531</v>
      </c>
      <c r="AA89" s="9" t="n">
        <v>129727549.888979</v>
      </c>
      <c r="AB89" s="9" t="n">
        <v>211408585.769668</v>
      </c>
      <c r="AC89" s="9" t="n">
        <v>2801857124.76931</v>
      </c>
      <c r="AD89" s="9" t="n">
        <v>228573432.609374</v>
      </c>
      <c r="AE89" s="9" t="n">
        <v>144206086.082861</v>
      </c>
      <c r="AF89" s="9" t="n">
        <v>134857761.783054</v>
      </c>
      <c r="AG89" s="9" t="n">
        <v>1295634984.2411</v>
      </c>
      <c r="AH89" s="9" t="n">
        <v>1577597260.62431</v>
      </c>
      <c r="AI89" s="9" t="n">
        <v>912729554.229074</v>
      </c>
      <c r="AJ89" s="9" t="n">
        <v>43233058.098893</v>
      </c>
      <c r="AK89" s="9" t="n">
        <v>1279135709.32975</v>
      </c>
      <c r="AL89" s="9" t="n">
        <v>209580527.929014</v>
      </c>
      <c r="AM89" s="9" t="n">
        <v>236374226.5937</v>
      </c>
      <c r="AN89" s="9" t="n">
        <v>785330747.707854</v>
      </c>
      <c r="AO89" s="9"/>
    </row>
    <row r="90">
      <c r="A90" t="str">
        <f>O90</f>
      </c>
      <c r="B90" t="str">
        <f>P90</f>
      </c>
      <c r="C90" s="9" t="str">
        <f>AF90</f>
      </c>
      <c r="D90" s="9" t="str">
        <f>AL90</f>
      </c>
      <c r="E90" s="9" t="str">
        <f>AM90</f>
      </c>
      <c r="F90" s="9" t="str">
        <f>AN90</f>
      </c>
      <c r="G90" s="5" t="str">
        <f>AM90/AL90-1</f>
      </c>
      <c r="H90" s="5" t="str">
        <f>AM90/AF90-1</f>
      </c>
      <c r="I90" s="5" t="str">
        <f>AN90/AM90</f>
      </c>
      <c r="J90" s="5" t="str">
        <f>AM90/Sum(AM$1:AM$170)</f>
      </c>
      <c r="K90" s="5" t="str">
        <f>AN90/Sum(AN1:AN$170)</f>
      </c>
      <c r="O90" t="s">
        <v>178</v>
      </c>
      <c r="P90" t="n">
        <v>628</v>
      </c>
      <c r="Q90" s="9"/>
      <c r="R90" s="9"/>
      <c r="S90" s="9"/>
      <c r="T90" s="9"/>
      <c r="U90" s="9" t="n">
        <v>78397065.5007804</v>
      </c>
      <c r="V90" s="9" t="n">
        <v>132168547.38567</v>
      </c>
      <c r="W90" s="9" t="n">
        <v>13713266.6737622</v>
      </c>
      <c r="X90" s="9" t="n">
        <v>19049046.7910048</v>
      </c>
      <c r="Y90" s="9" t="n">
        <v>167993005.276339</v>
      </c>
      <c r="Z90" s="9" t="n">
        <v>32871935.9236067</v>
      </c>
      <c r="AA90" s="9" t="n">
        <v>58414288.6010023</v>
      </c>
      <c r="AB90" s="9" t="n">
        <v>96505201.1845817</v>
      </c>
      <c r="AC90" s="9" t="n">
        <v>80532454.4403268</v>
      </c>
      <c r="AD90" s="9" t="n">
        <v>71073686.5995364</v>
      </c>
      <c r="AE90" s="9" t="n">
        <v>73989302.052386</v>
      </c>
      <c r="AF90" s="9" t="n">
        <v>9090778.66593565</v>
      </c>
      <c r="AG90" s="9" t="n">
        <v>-2466798.92270822</v>
      </c>
      <c r="AH90" s="9" t="n">
        <v>-548606.538326275</v>
      </c>
      <c r="AI90" s="9" t="n">
        <v>-600661.800518158</v>
      </c>
      <c r="AJ90" s="9" t="n">
        <v>0</v>
      </c>
      <c r="AK90" s="9"/>
      <c r="AL90" s="9"/>
      <c r="AM90" s="9"/>
      <c r="AN90" s="9" t="n">
        <v>185990.683989887</v>
      </c>
      <c r="AO90" s="9"/>
    </row>
    <row r="91">
      <c r="A91" t="str">
        <f>O91</f>
      </c>
      <c r="B91" t="str">
        <f>P91</f>
      </c>
      <c r="C91" s="9" t="str">
        <f>AF91</f>
      </c>
      <c r="D91" s="9" t="str">
        <f>AL91</f>
      </c>
      <c r="E91" s="9" t="str">
        <f>AM91</f>
      </c>
      <c r="F91" s="9" t="str">
        <f>AN91</f>
      </c>
      <c r="G91" s="5" t="str">
        <f>AM91/AL91-1</f>
      </c>
      <c r="H91" s="5" t="str">
        <f>AM91/AF91-1</f>
      </c>
      <c r="I91" s="5" t="str">
        <f>AN91/AM91</f>
      </c>
      <c r="J91" s="5" t="str">
        <f>AM91/Sum(AM$1:AM$170)</f>
      </c>
      <c r="K91" s="5" t="str">
        <f>AN91/Sum(AN1:AN$170)</f>
      </c>
      <c r="O91" t="s">
        <v>77</v>
      </c>
      <c r="P91" t="n">
        <v>1825</v>
      </c>
      <c r="Q91" s="9"/>
      <c r="R91" s="9"/>
      <c r="S91" s="9"/>
      <c r="T91" s="9"/>
      <c r="U91" s="9" t="n">
        <v>35313498.540225</v>
      </c>
      <c r="V91" s="9" t="n">
        <v>31857502.3067473</v>
      </c>
      <c r="W91" s="9" t="n">
        <v>3574128947.52433</v>
      </c>
      <c r="X91" s="9" t="n">
        <v>1803514897.77524</v>
      </c>
      <c r="Y91" s="9" t="n">
        <v>1587605377.94602</v>
      </c>
      <c r="Z91" s="9" t="n">
        <v>646388538.998658</v>
      </c>
      <c r="AA91" s="9" t="n">
        <v>337074161.920184</v>
      </c>
      <c r="AB91" s="9" t="n">
        <v>2227270286.97258</v>
      </c>
      <c r="AC91" s="9" t="n">
        <v>2142357547.97786</v>
      </c>
      <c r="AD91" s="9" t="n">
        <v>1979424284.11389</v>
      </c>
      <c r="AE91" s="9" t="n">
        <v>128270766.496239</v>
      </c>
      <c r="AF91" s="9" t="n">
        <v>182968523.172411</v>
      </c>
      <c r="AG91" s="9" t="n">
        <v>490486235.146517</v>
      </c>
      <c r="AH91" s="9" t="n">
        <v>1892505974.69293</v>
      </c>
      <c r="AI91" s="9" t="n">
        <v>1623787387.927</v>
      </c>
      <c r="AJ91" s="9" t="n">
        <v>215923914.966249</v>
      </c>
      <c r="AK91" s="9" t="n">
        <v>89519019.1430333</v>
      </c>
      <c r="AL91" s="9" t="n">
        <v>42763555.591197</v>
      </c>
      <c r="AM91" s="9" t="n">
        <v>52581649.4336</v>
      </c>
      <c r="AN91" s="9" t="n">
        <v>7172000.11851136</v>
      </c>
      <c r="AO91" s="9"/>
    </row>
    <row r="92">
      <c r="A92" t="str">
        <f>O92</f>
      </c>
      <c r="B92" t="str">
        <f>P92</f>
      </c>
      <c r="C92" s="9" t="str">
        <f>AF92</f>
      </c>
      <c r="D92" s="9" t="str">
        <f>AL92</f>
      </c>
      <c r="E92" s="9" t="str">
        <f>AM92</f>
      </c>
      <c r="F92" s="9" t="str">
        <f>AN92</f>
      </c>
      <c r="G92" s="5" t="str">
        <f>AM92/AL92-1</f>
      </c>
      <c r="H92" s="5" t="str">
        <f>AM92/AF92-1</f>
      </c>
      <c r="I92" s="5" t="str">
        <f>AN92/AM92</f>
      </c>
      <c r="J92" s="5" t="str">
        <f>AM92/Sum(AM$1:AM$170)</f>
      </c>
      <c r="K92" s="5" t="str">
        <f>AN92/Sum(AN1:AN$170)</f>
      </c>
      <c r="O92" t="s">
        <v>179</v>
      </c>
      <c r="P92" t="n">
        <v>1864</v>
      </c>
      <c r="Q92" s="9"/>
      <c r="R92" s="9"/>
      <c r="S92" s="9"/>
      <c r="T92" s="9"/>
      <c r="U92" s="9"/>
      <c r="V92" s="9"/>
      <c r="W92" s="9"/>
      <c r="X92" s="9"/>
      <c r="Y92" s="9" t="n">
        <v>4332.30125786927</v>
      </c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</row>
    <row r="93">
      <c r="A93" t="str">
        <f>O93</f>
      </c>
      <c r="B93" t="str">
        <f>P93</f>
      </c>
      <c r="C93" s="9" t="str">
        <f>AF93</f>
      </c>
      <c r="D93" s="9" t="str">
        <f>AL93</f>
      </c>
      <c r="E93" s="9" t="str">
        <f>AM93</f>
      </c>
      <c r="F93" s="9" t="str">
        <f>AN93</f>
      </c>
      <c r="G93" s="5" t="str">
        <f>AM93/AL93-1</f>
      </c>
      <c r="H93" s="5" t="str">
        <f>AM93/AF93-1</f>
      </c>
      <c r="I93" s="5" t="str">
        <f>AN93/AM93</f>
      </c>
      <c r="J93" s="5" t="str">
        <f>AM93/Sum(AM$1:AM$170)</f>
      </c>
      <c r="K93" s="5" t="str">
        <f>AN93/Sum(AN1:AN$170)</f>
      </c>
      <c r="O93" t="s">
        <v>180</v>
      </c>
      <c r="P93" t="n">
        <v>629</v>
      </c>
      <c r="Q93" s="9"/>
      <c r="R93" s="9"/>
      <c r="S93" s="9"/>
      <c r="T93" s="9"/>
      <c r="U93" s="9"/>
      <c r="V93" s="9"/>
      <c r="W93" s="9"/>
      <c r="X93" s="9" t="n">
        <v>0</v>
      </c>
      <c r="Y93" s="9" t="n">
        <v>335216.142128893</v>
      </c>
      <c r="Z93" s="9" t="n">
        <v>0</v>
      </c>
      <c r="AA93" s="9" t="n">
        <v>0</v>
      </c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</row>
    <row r="94">
      <c r="A94" t="str">
        <f>O94</f>
      </c>
      <c r="B94" t="str">
        <f>P94</f>
      </c>
      <c r="C94" s="9" t="str">
        <f>AF94</f>
      </c>
      <c r="D94" s="9" t="str">
        <f>AL94</f>
      </c>
      <c r="E94" s="9" t="str">
        <f>AM94</f>
      </c>
      <c r="F94" s="9" t="str">
        <f>AN94</f>
      </c>
      <c r="G94" s="5" t="str">
        <f>AM94/AL94-1</f>
      </c>
      <c r="H94" s="5" t="str">
        <f>AM94/AF94-1</f>
      </c>
      <c r="I94" s="5" t="str">
        <f>AN94/AM94</f>
      </c>
      <c r="J94" s="5" t="str">
        <f>AM94/Sum(AM$1:AM$170)</f>
      </c>
      <c r="K94" s="5" t="str">
        <f>AN94/Sum(AN1:AN$170)</f>
      </c>
      <c r="O94" t="s">
        <v>181</v>
      </c>
      <c r="P94" t="n">
        <v>509</v>
      </c>
      <c r="Q94" s="9" t="n">
        <v>2026429.2396599</v>
      </c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</row>
    <row r="95">
      <c r="A95" t="str">
        <f>O95</f>
      </c>
      <c r="B95" t="str">
        <f>P95</f>
      </c>
      <c r="C95" s="9" t="str">
        <f>AF95</f>
      </c>
      <c r="D95" s="9" t="str">
        <f>AL95</f>
      </c>
      <c r="E95" s="9" t="str">
        <f>AM95</f>
      </c>
      <c r="F95" s="9" t="str">
        <f>AN95</f>
      </c>
      <c r="G95" s="5" t="str">
        <f>AM95/AL95-1</f>
      </c>
      <c r="H95" s="5" t="str">
        <f>AM95/AF95-1</f>
      </c>
      <c r="I95" s="5" t="str">
        <f>AN95/AM95</f>
      </c>
      <c r="J95" s="5" t="str">
        <f>AM95/Sum(AM$1:AM$170)</f>
      </c>
      <c r="K95" s="5" t="str">
        <f>AN95/Sum(AN1:AN$170)</f>
      </c>
      <c r="O95" t="s">
        <v>182</v>
      </c>
      <c r="P95" t="n">
        <v>1865</v>
      </c>
      <c r="Q95" s="9"/>
      <c r="R95" s="9"/>
      <c r="S95" s="9"/>
      <c r="T95" s="9"/>
      <c r="U95" s="9"/>
      <c r="V95" s="9"/>
      <c r="W95" s="9" t="n">
        <v>1258321.30500503</v>
      </c>
      <c r="X95" s="9" t="n">
        <v>0</v>
      </c>
      <c r="Y95" s="9" t="n">
        <v>404702.255257801</v>
      </c>
      <c r="Z95" s="9" t="n">
        <v>19736212.0020823</v>
      </c>
      <c r="AA95" s="9" t="n">
        <v>30125896.6270615</v>
      </c>
      <c r="AB95" s="9" t="n">
        <v>57995177.6529967</v>
      </c>
      <c r="AC95" s="9" t="n">
        <v>35737864.8474812</v>
      </c>
      <c r="AD95" s="9" t="n">
        <v>18635937.0985599</v>
      </c>
      <c r="AE95" s="9" t="n">
        <v>27749866.8666341</v>
      </c>
      <c r="AF95" s="9" t="n">
        <v>13810282.1596769</v>
      </c>
      <c r="AG95" s="9" t="n">
        <v>17152647.421181</v>
      </c>
      <c r="AH95" s="9" t="n">
        <v>5488434.94992992</v>
      </c>
      <c r="AI95" s="9" t="n">
        <v>-1690140.92420006</v>
      </c>
      <c r="AJ95" s="9" t="n">
        <v>-1032614.80042948</v>
      </c>
      <c r="AK95" s="9"/>
      <c r="AL95" s="9"/>
      <c r="AM95" s="9"/>
      <c r="AN95" s="9"/>
      <c r="AO95" s="9"/>
    </row>
    <row r="96">
      <c r="A96" t="str">
        <f>O96</f>
      </c>
      <c r="B96" t="str">
        <f>P96</f>
      </c>
      <c r="C96" s="9" t="str">
        <f>AF96</f>
      </c>
      <c r="D96" s="9" t="str">
        <f>AL96</f>
      </c>
      <c r="E96" s="9" t="str">
        <f>AM96</f>
      </c>
      <c r="F96" s="9" t="str">
        <f>AN96</f>
      </c>
      <c r="G96" s="5" t="str">
        <f>AM96/AL96-1</f>
      </c>
      <c r="H96" s="5" t="str">
        <f>AM96/AF96-1</f>
      </c>
      <c r="I96" s="5" t="str">
        <f>AN96/AM96</f>
      </c>
      <c r="J96" s="5" t="str">
        <f>AM96/Sum(AM$1:AM$170)</f>
      </c>
      <c r="K96" s="5" t="str">
        <f>AN96/Sum(AN1:AN$170)</f>
      </c>
      <c r="O96" t="s">
        <v>183</v>
      </c>
      <c r="P96" t="n">
        <v>1227</v>
      </c>
      <c r="Q96" s="9" t="n">
        <v>24130288.4642029</v>
      </c>
      <c r="R96" s="9" t="n">
        <v>8208489.05819579</v>
      </c>
      <c r="S96" s="9" t="n">
        <v>24646176.6500476</v>
      </c>
      <c r="T96" s="9" t="n">
        <v>1692984.39093383</v>
      </c>
      <c r="U96" s="9"/>
      <c r="V96" s="9"/>
      <c r="W96" s="9"/>
      <c r="X96" s="9"/>
      <c r="Y96" s="9"/>
      <c r="Z96" s="9" t="n">
        <v>-6445.89259853755</v>
      </c>
      <c r="AA96" s="9" t="n">
        <v>-167381.573343386</v>
      </c>
      <c r="AB96" s="9" t="n">
        <v>-37026.4716696273</v>
      </c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</row>
    <row r="97">
      <c r="A97" t="str">
        <f>O97</f>
      </c>
      <c r="B97" t="str">
        <f>P97</f>
      </c>
      <c r="C97" s="9" t="str">
        <f>AF97</f>
      </c>
      <c r="D97" s="9" t="str">
        <f>AL97</f>
      </c>
      <c r="E97" s="9" t="str">
        <f>AM97</f>
      </c>
      <c r="F97" s="9" t="str">
        <f>AN97</f>
      </c>
      <c r="G97" s="5" t="str">
        <f>AM97/AL97-1</f>
      </c>
      <c r="H97" s="5" t="str">
        <f>AM97/AF97-1</f>
      </c>
      <c r="I97" s="5" t="str">
        <f>AN97/AM97</f>
      </c>
      <c r="J97" s="5" t="str">
        <f>AM97/Sum(AM$1:AM$170)</f>
      </c>
      <c r="K97" s="5" t="str">
        <f>AN97/Sum(AN1:AN$170)</f>
      </c>
      <c r="O97" t="s">
        <v>184</v>
      </c>
      <c r="P97" t="n">
        <v>1228</v>
      </c>
      <c r="Q97" s="9" t="n">
        <v>38386.514522416</v>
      </c>
      <c r="R97" s="9"/>
      <c r="S97" s="9"/>
      <c r="T97" s="9"/>
      <c r="U97" s="9" t="n">
        <v>44624.3798605711</v>
      </c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</row>
    <row r="98">
      <c r="A98" t="str">
        <f>O98</f>
      </c>
      <c r="B98" t="str">
        <f>P98</f>
      </c>
      <c r="C98" s="9" t="str">
        <f>AF98</f>
      </c>
      <c r="D98" s="9" t="str">
        <f>AL98</f>
      </c>
      <c r="E98" s="9" t="str">
        <f>AM98</f>
      </c>
      <c r="F98" s="9" t="str">
        <f>AN98</f>
      </c>
      <c r="G98" s="5" t="str">
        <f>AM98/AL98-1</f>
      </c>
      <c r="H98" s="5" t="str">
        <f>AM98/AF98-1</f>
      </c>
      <c r="I98" s="5" t="str">
        <f>AN98/AM98</f>
      </c>
      <c r="J98" s="5" t="str">
        <f>AM98/Sum(AM$1:AM$170)</f>
      </c>
      <c r="K98" s="5" t="str">
        <f>AN98/Sum(AN1:AN$170)</f>
      </c>
      <c r="O98" t="s">
        <v>185</v>
      </c>
      <c r="P98" t="n">
        <v>1233</v>
      </c>
      <c r="Q98" s="9" t="n">
        <v>3732.33641496679</v>
      </c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</row>
    <row r="99">
      <c r="A99" t="str">
        <f>O99</f>
      </c>
      <c r="B99" t="str">
        <f>P99</f>
      </c>
      <c r="C99" s="9" t="str">
        <f>AF99</f>
      </c>
      <c r="D99" s="9" t="str">
        <f>AL99</f>
      </c>
      <c r="E99" s="9" t="str">
        <f>AM99</f>
      </c>
      <c r="F99" s="9" t="str">
        <f>AN99</f>
      </c>
      <c r="G99" s="5" t="str">
        <f>AM99/AL99-1</f>
      </c>
      <c r="H99" s="5" t="str">
        <f>AM99/AF99-1</f>
      </c>
      <c r="I99" s="5" t="str">
        <f>AN99/AM99</f>
      </c>
      <c r="J99" s="5" t="str">
        <f>AM99/Sum(AM$1:AM$170)</f>
      </c>
      <c r="K99" s="5" t="str">
        <f>AN99/Sum(AN1:AN$170)</f>
      </c>
      <c r="O99" t="s">
        <v>186</v>
      </c>
      <c r="P99" t="n">
        <v>1267</v>
      </c>
      <c r="Q99" s="9" t="n">
        <v>104961430.342476</v>
      </c>
      <c r="R99" s="9" t="n">
        <v>56026526.779864</v>
      </c>
      <c r="S99" s="9" t="n">
        <v>232832894.801922</v>
      </c>
      <c r="T99" s="9" t="n">
        <v>77672555.8263965</v>
      </c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</row>
    <row r="100">
      <c r="A100" t="str">
        <f>O100</f>
      </c>
      <c r="B100" t="str">
        <f>P100</f>
      </c>
      <c r="C100" s="9" t="str">
        <f>AF100</f>
      </c>
      <c r="D100" s="9" t="str">
        <f>AL100</f>
      </c>
      <c r="E100" s="9" t="str">
        <f>AM100</f>
      </c>
      <c r="F100" s="9" t="str">
        <f>AN100</f>
      </c>
      <c r="G100" s="5" t="str">
        <f>AM100/AL100-1</f>
      </c>
      <c r="H100" s="5" t="str">
        <f>AM100/AF100-1</f>
      </c>
      <c r="I100" s="5" t="str">
        <f>AN100/AM100</f>
      </c>
      <c r="J100" s="5" t="str">
        <f>AM100/Sum(AM$1:AM$170)</f>
      </c>
      <c r="K100" s="5" t="str">
        <f>AN100/Sum(AN1:AN$170)</f>
      </c>
      <c r="O100" t="s">
        <v>187</v>
      </c>
      <c r="P100" t="n">
        <v>900</v>
      </c>
      <c r="Q100" s="9"/>
      <c r="R100" s="9"/>
      <c r="S100" s="9" t="n">
        <v>353299.728695159</v>
      </c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</row>
    <row r="101">
      <c r="A101" t="str">
        <f>O101</f>
      </c>
      <c r="B101" t="str">
        <f>P101</f>
      </c>
      <c r="C101" s="9" t="str">
        <f>AF101</f>
      </c>
      <c r="D101" s="9" t="str">
        <f>AL101</f>
      </c>
      <c r="E101" s="9" t="str">
        <f>AM101</f>
      </c>
      <c r="F101" s="9" t="str">
        <f>AN101</f>
      </c>
      <c r="G101" s="5" t="str">
        <f>AM101/AL101-1</f>
      </c>
      <c r="H101" s="5" t="str">
        <f>AM101/AF101-1</f>
      </c>
      <c r="I101" s="5" t="str">
        <f>AN101/AM101</f>
      </c>
      <c r="J101" s="5" t="str">
        <f>AM101/Sum(AM$1:AM$170)</f>
      </c>
      <c r="K101" s="5" t="str">
        <f>AN101/Sum(AN1:AN$170)</f>
      </c>
      <c r="O101" t="s">
        <v>188</v>
      </c>
      <c r="P101" t="n">
        <v>1235</v>
      </c>
      <c r="Q101" s="9" t="n">
        <v>170281.789945173</v>
      </c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</row>
    <row r="102">
      <c r="A102" t="str">
        <f>O102</f>
      </c>
      <c r="B102" t="str">
        <f>P102</f>
      </c>
      <c r="C102" s="9" t="str">
        <f>AF102</f>
      </c>
      <c r="D102" s="9" t="str">
        <f>AL102</f>
      </c>
      <c r="E102" s="9" t="str">
        <f>AM102</f>
      </c>
      <c r="F102" s="9" t="str">
        <f>AN102</f>
      </c>
      <c r="G102" s="5" t="str">
        <f>AM102/AL102-1</f>
      </c>
      <c r="H102" s="5" t="str">
        <f>AM102/AF102-1</f>
      </c>
      <c r="I102" s="5" t="str">
        <f>AN102/AM102</f>
      </c>
      <c r="J102" s="5" t="str">
        <f>AM102/Sum(AM$1:AM$170)</f>
      </c>
      <c r="K102" s="5" t="str">
        <f>AN102/Sum(AN1:AN$170)</f>
      </c>
      <c r="O102" t="s">
        <v>189</v>
      </c>
      <c r="P102" t="n">
        <v>1334</v>
      </c>
      <c r="Q102" s="9"/>
      <c r="R102" s="9"/>
      <c r="S102" s="9"/>
      <c r="T102" s="9"/>
      <c r="U102" s="9" t="n">
        <v>262107.245028379</v>
      </c>
      <c r="V102" s="9" t="n">
        <v>99043.3747687787</v>
      </c>
      <c r="W102" s="9"/>
      <c r="X102" s="9"/>
      <c r="Y102" s="9" t="n">
        <v>22837.2261999435</v>
      </c>
      <c r="Z102" s="9"/>
      <c r="AA102" s="9"/>
      <c r="AB102" s="9"/>
      <c r="AC102" s="9"/>
      <c r="AD102" s="9" t="n">
        <v>43096168.2295889</v>
      </c>
      <c r="AE102" s="9" t="n">
        <v>2820518.9953819</v>
      </c>
      <c r="AF102" s="9"/>
      <c r="AG102" s="9" t="n">
        <v>-159836.884557749</v>
      </c>
      <c r="AH102" s="9"/>
      <c r="AI102" s="9" t="n">
        <v>258848.748191339</v>
      </c>
      <c r="AJ102" s="9" t="n">
        <v>-31577.6978888341</v>
      </c>
      <c r="AK102" s="9"/>
      <c r="AL102" s="9"/>
      <c r="AM102" s="9" t="n">
        <v>6285</v>
      </c>
      <c r="AN102" s="9" t="n">
        <v>0</v>
      </c>
      <c r="AO102" s="9"/>
    </row>
    <row r="103">
      <c r="A103" t="str">
        <f>O103</f>
      </c>
      <c r="B103" t="str">
        <f>P103</f>
      </c>
      <c r="C103" s="9" t="str">
        <f>AF103</f>
      </c>
      <c r="D103" s="9" t="str">
        <f>AL103</f>
      </c>
      <c r="E103" s="9" t="str">
        <f>AM103</f>
      </c>
      <c r="F103" s="9" t="str">
        <f>AN103</f>
      </c>
      <c r="G103" s="5" t="str">
        <f>AM103/AL103-1</f>
      </c>
      <c r="H103" s="5" t="str">
        <f>AM103/AF103-1</f>
      </c>
      <c r="I103" s="5" t="str">
        <f>AN103/AM103</f>
      </c>
      <c r="J103" s="5" t="str">
        <f>AM103/Sum(AM$1:AM$170)</f>
      </c>
      <c r="K103" s="5" t="str">
        <f>AN103/Sum(AN1:AN$170)</f>
      </c>
      <c r="O103" t="s">
        <v>190</v>
      </c>
      <c r="P103" t="n">
        <v>39</v>
      </c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 t="n">
        <v>1048028.70043699</v>
      </c>
      <c r="AC103" s="9" t="n">
        <v>384455.474826646</v>
      </c>
      <c r="AD103" s="9" t="n">
        <v>76329.6813959006</v>
      </c>
      <c r="AE103" s="9"/>
      <c r="AF103" s="9"/>
      <c r="AG103" s="9" t="n">
        <v>-211803.232616678</v>
      </c>
      <c r="AH103" s="9" t="n">
        <v>1570.35586621244</v>
      </c>
      <c r="AI103" s="9"/>
      <c r="AJ103" s="9"/>
      <c r="AK103" s="9" t="n">
        <v>-1485.04339645726</v>
      </c>
      <c r="AL103" s="9"/>
      <c r="AM103" s="9"/>
      <c r="AN103" s="9"/>
      <c r="AO103" s="9"/>
    </row>
    <row r="104">
      <c r="A104" t="str">
        <f>O104</f>
      </c>
      <c r="B104" t="str">
        <f>P104</f>
      </c>
      <c r="C104" s="9" t="str">
        <f>AF104</f>
      </c>
      <c r="D104" s="9" t="str">
        <f>AL104</f>
      </c>
      <c r="E104" s="9" t="str">
        <f>AM104</f>
      </c>
      <c r="F104" s="9" t="str">
        <f>AN104</f>
      </c>
      <c r="G104" s="5" t="str">
        <f>AM104/AL104-1</f>
      </c>
      <c r="H104" s="5" t="str">
        <f>AM104/AF104-1</f>
      </c>
      <c r="I104" s="5" t="str">
        <f>AN104/AM104</f>
      </c>
      <c r="J104" s="5" t="str">
        <f>AM104/Sum(AM$1:AM$170)</f>
      </c>
      <c r="K104" s="5" t="str">
        <f>AN104/Sum(AN1:AN$170)</f>
      </c>
      <c r="O104" t="s">
        <v>191</v>
      </c>
      <c r="P104" t="n">
        <v>1987</v>
      </c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 t="n">
        <v>146265</v>
      </c>
      <c r="AN104" s="9"/>
      <c r="AO104" s="9"/>
    </row>
    <row r="105">
      <c r="A105" t="str">
        <f>O105</f>
      </c>
      <c r="B105" t="str">
        <f>P105</f>
      </c>
      <c r="C105" s="9" t="str">
        <f>AF105</f>
      </c>
      <c r="D105" s="9" t="str">
        <f>AL105</f>
      </c>
      <c r="E105" s="9" t="str">
        <f>AM105</f>
      </c>
      <c r="F105" s="9" t="str">
        <f>AN105</f>
      </c>
      <c r="G105" s="5" t="str">
        <f>AM105/AL105-1</f>
      </c>
      <c r="H105" s="5" t="str">
        <f>AM105/AF105-1</f>
      </c>
      <c r="I105" s="5" t="str">
        <f>AN105/AM105</f>
      </c>
      <c r="J105" s="5" t="str">
        <f>AM105/Sum(AM$1:AM$170)</f>
      </c>
      <c r="K105" s="5" t="str">
        <f>AN105/Sum(AN1:AN$170)</f>
      </c>
      <c r="O105" t="s">
        <v>192</v>
      </c>
      <c r="P105" t="n">
        <v>664</v>
      </c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 t="n">
        <v>1989415.48291822</v>
      </c>
      <c r="AL105" s="9" t="n">
        <v>2673218.98731074</v>
      </c>
      <c r="AM105" s="9" t="n">
        <v>2200000</v>
      </c>
      <c r="AN105" s="9"/>
      <c r="AO105" s="9"/>
    </row>
    <row r="106">
      <c r="A106" t="str">
        <f>O106</f>
      </c>
      <c r="B106" t="str">
        <f>P106</f>
      </c>
      <c r="C106" s="9" t="str">
        <f>AF106</f>
      </c>
      <c r="D106" s="9" t="str">
        <f>AL106</f>
      </c>
      <c r="E106" s="9" t="str">
        <f>AM106</f>
      </c>
      <c r="F106" s="9" t="str">
        <f>AN106</f>
      </c>
      <c r="G106" s="5" t="str">
        <f>AM106/AL106-1</f>
      </c>
      <c r="H106" s="5" t="str">
        <f>AM106/AF106-1</f>
      </c>
      <c r="I106" s="5" t="str">
        <f>AN106/AM106</f>
      </c>
      <c r="J106" s="5" t="str">
        <f>AM106/Sum(AM$1:AM$170)</f>
      </c>
      <c r="K106" s="5" t="str">
        <f>AN106/Sum(AN1:AN$170)</f>
      </c>
      <c r="O106" t="s">
        <v>193</v>
      </c>
      <c r="P106" t="n">
        <v>1268</v>
      </c>
      <c r="Q106" s="9" t="n">
        <v>16779492.288177</v>
      </c>
      <c r="R106" s="9" t="n">
        <v>45327961.6619042</v>
      </c>
      <c r="S106" s="9" t="n">
        <v>20056389.214623</v>
      </c>
      <c r="T106" s="9" t="n">
        <v>60848028.9559517</v>
      </c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</row>
    <row r="107">
      <c r="A107" t="str">
        <f>O107</f>
      </c>
      <c r="B107" t="str">
        <f>P107</f>
      </c>
      <c r="C107" s="9" t="str">
        <f>AF107</f>
      </c>
      <c r="D107" s="9" t="str">
        <f>AL107</f>
      </c>
      <c r="E107" s="9" t="str">
        <f>AM107</f>
      </c>
      <c r="F107" s="9" t="str">
        <f>AN107</f>
      </c>
      <c r="G107" s="5" t="str">
        <f>AM107/AL107-1</f>
      </c>
      <c r="H107" s="5" t="str">
        <f>AM107/AF107-1</f>
      </c>
      <c r="I107" s="5" t="str">
        <f>AN107/AM107</f>
      </c>
      <c r="J107" s="5" t="str">
        <f>AM107/Sum(AM$1:AM$170)</f>
      </c>
      <c r="K107" s="5" t="str">
        <f>AN107/Sum(AN1:AN$170)</f>
      </c>
      <c r="O107" t="s">
        <v>194</v>
      </c>
      <c r="P107" t="n">
        <v>2258</v>
      </c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 t="n">
        <v>28241421.7982282</v>
      </c>
      <c r="AF107" s="9"/>
      <c r="AG107" s="9"/>
      <c r="AH107" s="9"/>
      <c r="AI107" s="9" t="n">
        <v>51361891.0988032</v>
      </c>
      <c r="AJ107" s="9"/>
      <c r="AK107" s="9"/>
      <c r="AL107" s="9"/>
      <c r="AM107" s="9"/>
      <c r="AN107" s="9"/>
      <c r="AO107" s="9"/>
    </row>
    <row r="108">
      <c r="A108" t="str">
        <f>O108</f>
      </c>
      <c r="B108" t="str">
        <f>P108</f>
      </c>
      <c r="C108" s="9" t="str">
        <f>AF108</f>
      </c>
      <c r="D108" s="9" t="str">
        <f>AL108</f>
      </c>
      <c r="E108" s="9" t="str">
        <f>AM108</f>
      </c>
      <c r="F108" s="9" t="str">
        <f>AN108</f>
      </c>
      <c r="G108" s="5" t="str">
        <f>AM108/AL108-1</f>
      </c>
      <c r="H108" s="5" t="str">
        <f>AM108/AF108-1</f>
      </c>
      <c r="I108" s="5" t="str">
        <f>AN108/AM108</f>
      </c>
      <c r="J108" s="5" t="str">
        <f>AM108/Sum(AM$1:AM$170)</f>
      </c>
      <c r="K108" s="5" t="str">
        <f>AN108/Sum(AN1:AN$170)</f>
      </c>
      <c r="O108" t="s">
        <v>195</v>
      </c>
      <c r="P108" t="n">
        <v>1240</v>
      </c>
      <c r="Q108" s="9" t="n">
        <v>3305303.81000294</v>
      </c>
      <c r="R108" s="9" t="n">
        <v>15047964.5806155</v>
      </c>
      <c r="S108" s="9" t="n">
        <v>21815438.2809624</v>
      </c>
      <c r="T108" s="9" t="n">
        <v>4531303.96102026</v>
      </c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</row>
    <row r="109">
      <c r="A109" t="str">
        <f>O109</f>
      </c>
      <c r="B109" t="str">
        <f>P109</f>
      </c>
      <c r="C109" s="9" t="str">
        <f>AF109</f>
      </c>
      <c r="D109" s="9" t="str">
        <f>AL109</f>
      </c>
      <c r="E109" s="9" t="str">
        <f>AM109</f>
      </c>
      <c r="F109" s="9" t="str">
        <f>AN109</f>
      </c>
      <c r="G109" s="5" t="str">
        <f>AM109/AL109-1</f>
      </c>
      <c r="H109" s="5" t="str">
        <f>AM109/AF109-1</f>
      </c>
      <c r="I109" s="5" t="str">
        <f>AN109/AM109</f>
      </c>
      <c r="J109" s="5" t="str">
        <f>AM109/Sum(AM$1:AM$170)</f>
      </c>
      <c r="K109" s="5" t="str">
        <f>AN109/Sum(AN1:AN$170)</f>
      </c>
      <c r="O109" t="s">
        <v>196</v>
      </c>
      <c r="P109" t="n">
        <v>1245</v>
      </c>
      <c r="Q109" s="9" t="n">
        <v>5061177.43709894</v>
      </c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</row>
    <row r="110">
      <c r="A110" t="str">
        <f>O110</f>
      </c>
      <c r="B110" t="str">
        <f>P110</f>
      </c>
      <c r="C110" s="9" t="str">
        <f>AF110</f>
      </c>
      <c r="D110" s="9" t="str">
        <f>AL110</f>
      </c>
      <c r="E110" s="9" t="str">
        <f>AM110</f>
      </c>
      <c r="F110" s="9" t="str">
        <f>AN110</f>
      </c>
      <c r="G110" s="5" t="str">
        <f>AM110/AL110-1</f>
      </c>
      <c r="H110" s="5" t="str">
        <f>AM110/AF110-1</f>
      </c>
      <c r="I110" s="5" t="str">
        <f>AN110/AM110</f>
      </c>
      <c r="J110" s="5" t="str">
        <f>AM110/Sum(AM$1:AM$170)</f>
      </c>
      <c r="K110" s="5" t="str">
        <f>AN110/Sum(AN1:AN$170)</f>
      </c>
      <c r="O110" t="s">
        <v>197</v>
      </c>
      <c r="P110" t="n">
        <v>1241</v>
      </c>
      <c r="Q110" s="9" t="n">
        <v>16102554.7164154</v>
      </c>
      <c r="R110" s="9" t="n">
        <v>8501172.58923728</v>
      </c>
      <c r="S110" s="9" t="n">
        <v>56394117.3362007</v>
      </c>
      <c r="T110" s="9" t="n">
        <v>54425079.3240141</v>
      </c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</row>
    <row r="111">
      <c r="A111" t="str">
        <f>O111</f>
      </c>
      <c r="B111" t="str">
        <f>P111</f>
      </c>
      <c r="C111" s="9" t="str">
        <f>AF111</f>
      </c>
      <c r="D111" s="9" t="str">
        <f>AL111</f>
      </c>
      <c r="E111" s="9" t="str">
        <f>AM111</f>
      </c>
      <c r="F111" s="9" t="str">
        <f>AN111</f>
      </c>
      <c r="G111" s="5" t="str">
        <f>AM111/AL111-1</f>
      </c>
      <c r="H111" s="5" t="str">
        <f>AM111/AF111-1</f>
      </c>
      <c r="I111" s="5" t="str">
        <f>AN111/AM111</f>
      </c>
      <c r="J111" s="5" t="str">
        <f>AM111/Sum(AM$1:AM$170)</f>
      </c>
      <c r="K111" s="5" t="str">
        <f>AN111/Sum(AN1:AN$170)</f>
      </c>
      <c r="O111" t="s">
        <v>198</v>
      </c>
      <c r="P111" t="n">
        <v>1254</v>
      </c>
      <c r="Q111" s="9" t="n">
        <v>3255576.4862612</v>
      </c>
      <c r="R111" s="9" t="n">
        <v>34464916.1575317</v>
      </c>
      <c r="S111" s="9" t="n">
        <v>13496645.9750378</v>
      </c>
      <c r="T111" s="9" t="n">
        <v>8749017.23094217</v>
      </c>
      <c r="U111" s="9"/>
      <c r="V111" s="9"/>
      <c r="W111" s="9"/>
      <c r="X111" s="9"/>
      <c r="Y111" s="9"/>
      <c r="Z111" s="9"/>
      <c r="AA111" s="9" t="n">
        <v>-5481948.6900086</v>
      </c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</row>
    <row r="112">
      <c r="A112" t="str">
        <f>O112</f>
      </c>
      <c r="B112" t="str">
        <f>P112</f>
      </c>
      <c r="C112" s="9" t="str">
        <f>AF112</f>
      </c>
      <c r="D112" s="9" t="str">
        <f>AL112</f>
      </c>
      <c r="E112" s="9" t="str">
        <f>AM112</f>
      </c>
      <c r="F112" s="9" t="str">
        <f>AN112</f>
      </c>
      <c r="G112" s="5" t="str">
        <f>AM112/AL112-1</f>
      </c>
      <c r="H112" s="5" t="str">
        <f>AM112/AF112-1</f>
      </c>
      <c r="I112" s="5" t="str">
        <f>AN112/AM112</f>
      </c>
      <c r="J112" s="5" t="str">
        <f>AM112/Sum(AM$1:AM$170)</f>
      </c>
      <c r="K112" s="5" t="str">
        <f>AN112/Sum(AN1:AN$170)</f>
      </c>
      <c r="O112" t="s">
        <v>199</v>
      </c>
      <c r="P112" t="n">
        <v>1328</v>
      </c>
      <c r="Q112" s="9"/>
      <c r="R112" s="9"/>
      <c r="S112" s="9"/>
      <c r="T112" s="9"/>
      <c r="U112" s="9"/>
      <c r="V112" s="9"/>
      <c r="W112" s="9"/>
      <c r="X112" s="9"/>
      <c r="Y112" s="9"/>
      <c r="Z112" s="9" t="n">
        <v>0</v>
      </c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</row>
    <row r="113">
      <c r="A113" t="str">
        <f>O113</f>
      </c>
      <c r="B113" t="str">
        <f>P113</f>
      </c>
      <c r="C113" s="9" t="str">
        <f>AF113</f>
      </c>
      <c r="D113" s="9" t="str">
        <f>AL113</f>
      </c>
      <c r="E113" s="9" t="str">
        <f>AM113</f>
      </c>
      <c r="F113" s="9" t="str">
        <f>AN113</f>
      </c>
      <c r="G113" s="5" t="str">
        <f>AM113/AL113-1</f>
      </c>
      <c r="H113" s="5" t="str">
        <f>AM113/AF113-1</f>
      </c>
      <c r="I113" s="5" t="str">
        <f>AN113/AM113</f>
      </c>
      <c r="J113" s="5" t="str">
        <f>AM113/Sum(AM$1:AM$170)</f>
      </c>
      <c r="K113" s="5" t="str">
        <f>AN113/Sum(AN1:AN$170)</f>
      </c>
      <c r="O113" t="s">
        <v>200</v>
      </c>
      <c r="P113" t="n">
        <v>1272</v>
      </c>
      <c r="Q113" s="9"/>
      <c r="R113" s="9"/>
      <c r="S113" s="9" t="n">
        <v>1008965.01245144</v>
      </c>
      <c r="T113" s="9" t="n">
        <v>14802521.4014256</v>
      </c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</row>
    <row r="114">
      <c r="A114" t="str">
        <f>O114</f>
      </c>
      <c r="B114" t="str">
        <f>P114</f>
      </c>
      <c r="C114" s="9" t="str">
        <f>AF114</f>
      </c>
      <c r="D114" s="9" t="str">
        <f>AL114</f>
      </c>
      <c r="E114" s="9" t="str">
        <f>AM114</f>
      </c>
      <c r="F114" s="9" t="str">
        <f>AN114</f>
      </c>
      <c r="G114" s="5" t="str">
        <f>AM114/AL114-1</f>
      </c>
      <c r="H114" s="5" t="str">
        <f>AM114/AF114-1</f>
      </c>
      <c r="I114" s="5" t="str">
        <f>AN114/AM114</f>
      </c>
      <c r="J114" s="5" t="str">
        <f>AM114/Sum(AM$1:AM$170)</f>
      </c>
      <c r="K114" s="5" t="str">
        <f>AN114/Sum(AN1:AN$170)</f>
      </c>
      <c r="O114" t="s">
        <v>201</v>
      </c>
      <c r="P114" t="n">
        <v>1274</v>
      </c>
      <c r="Q114" s="9" t="n">
        <v>1244756.81461212</v>
      </c>
      <c r="R114" s="9" t="n">
        <v>2908363.05310781</v>
      </c>
      <c r="S114" s="9" t="n">
        <v>16225017.4948202</v>
      </c>
      <c r="T114" s="9" t="n">
        <v>5909594.40190071</v>
      </c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</row>
    <row r="115">
      <c r="A115" t="str">
        <f>O115</f>
      </c>
      <c r="B115" t="str">
        <f>P115</f>
      </c>
      <c r="C115" s="9" t="str">
        <f>AF115</f>
      </c>
      <c r="D115" s="9" t="str">
        <f>AL115</f>
      </c>
      <c r="E115" s="9" t="str">
        <f>AM115</f>
      </c>
      <c r="F115" s="9" t="str">
        <f>AN115</f>
      </c>
      <c r="G115" s="5" t="str">
        <f>AM115/AL115-1</f>
      </c>
      <c r="H115" s="5" t="str">
        <f>AM115/AF115-1</f>
      </c>
      <c r="I115" s="5" t="str">
        <f>AN115/AM115</f>
      </c>
      <c r="J115" s="5" t="str">
        <f>AM115/Sum(AM$1:AM$170)</f>
      </c>
      <c r="K115" s="5" t="str">
        <f>AN115/Sum(AN1:AN$170)</f>
      </c>
      <c r="O115" t="s">
        <v>202</v>
      </c>
      <c r="P115" t="n">
        <v>1335</v>
      </c>
      <c r="Q115" s="9"/>
      <c r="R115" s="9"/>
      <c r="S115" s="9"/>
      <c r="T115" s="9"/>
      <c r="U115" s="9"/>
      <c r="V115" s="9"/>
      <c r="W115" s="9"/>
      <c r="X115" s="9"/>
      <c r="Y115" s="9" t="n">
        <v>0</v>
      </c>
      <c r="Z115" s="9" t="n">
        <v>13582.704503798</v>
      </c>
      <c r="AA115" s="9"/>
      <c r="AB115" s="9" t="n">
        <v>324267.826277298</v>
      </c>
      <c r="AC115" s="9" t="n">
        <v>19301.8580331772</v>
      </c>
      <c r="AD115" s="9" t="n">
        <v>634347.622788796</v>
      </c>
      <c r="AE115" s="9" t="n">
        <v>5127774.64401876</v>
      </c>
      <c r="AF115" s="9" t="n">
        <v>0</v>
      </c>
      <c r="AG115" s="9" t="n">
        <v>0</v>
      </c>
      <c r="AH115" s="9"/>
      <c r="AI115" s="9"/>
      <c r="AJ115" s="9"/>
      <c r="AK115" s="9"/>
      <c r="AL115" s="9"/>
      <c r="AM115" s="9"/>
      <c r="AN115" s="9"/>
      <c r="AO115" s="9"/>
    </row>
    <row r="116">
      <c r="A116" t="str">
        <f>O116</f>
      </c>
      <c r="B116" t="str">
        <f>P116</f>
      </c>
      <c r="C116" s="9" t="str">
        <f>AF116</f>
      </c>
      <c r="D116" s="9" t="str">
        <f>AL116</f>
      </c>
      <c r="E116" s="9" t="str">
        <f>AM116</f>
      </c>
      <c r="F116" s="9" t="str">
        <f>AN116</f>
      </c>
      <c r="G116" s="5" t="str">
        <f>AM116/AL116-1</f>
      </c>
      <c r="H116" s="5" t="str">
        <f>AM116/AF116-1</f>
      </c>
      <c r="I116" s="5" t="str">
        <f>AN116/AM116</f>
      </c>
      <c r="J116" s="5" t="str">
        <f>AM116/Sum(AM$1:AM$170)</f>
      </c>
      <c r="K116" s="5" t="str">
        <f>AN116/Sum(AN1:AN$170)</f>
      </c>
      <c r="O116" t="s">
        <v>203</v>
      </c>
      <c r="P116" t="n">
        <v>1279</v>
      </c>
      <c r="Q116" s="9" t="n">
        <v>4281775.11277109</v>
      </c>
      <c r="R116" s="9" t="n">
        <v>2725071.25180295</v>
      </c>
      <c r="S116" s="9" t="n">
        <v>2438588.09396034</v>
      </c>
      <c r="T116" s="9" t="n">
        <v>1947480.63137474</v>
      </c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</row>
    <row r="117">
      <c r="A117" t="str">
        <f>O117</f>
      </c>
      <c r="B117" t="str">
        <f>P117</f>
      </c>
      <c r="C117" s="9" t="str">
        <f>AF117</f>
      </c>
      <c r="D117" s="9" t="str">
        <f>AL117</f>
      </c>
      <c r="E117" s="9" t="str">
        <f>AM117</f>
      </c>
      <c r="F117" s="9" t="str">
        <f>AN117</f>
      </c>
      <c r="G117" s="5" t="str">
        <f>AM117/AL117-1</f>
      </c>
      <c r="H117" s="5" t="str">
        <f>AM117/AF117-1</f>
      </c>
      <c r="I117" s="5" t="str">
        <f>AN117/AM117</f>
      </c>
      <c r="J117" s="5" t="str">
        <f>AM117/Sum(AM$1:AM$170)</f>
      </c>
      <c r="K117" s="5" t="str">
        <f>AN117/Sum(AN1:AN$170)</f>
      </c>
      <c r="O117" t="s">
        <v>204</v>
      </c>
      <c r="P117" t="n">
        <v>2006</v>
      </c>
      <c r="Q117" s="9"/>
      <c r="R117" s="9"/>
      <c r="S117" s="9"/>
      <c r="T117" s="9"/>
      <c r="U117" s="9"/>
      <c r="V117" s="9"/>
      <c r="W117" s="9"/>
      <c r="X117" s="9"/>
      <c r="Y117" s="9"/>
      <c r="Z117" s="9" t="n">
        <v>0</v>
      </c>
      <c r="AA117" s="9" t="n">
        <v>0</v>
      </c>
      <c r="AB117" s="9" t="n">
        <v>0</v>
      </c>
      <c r="AC117" s="9" t="n">
        <v>0</v>
      </c>
      <c r="AD117" s="9" t="n">
        <v>0</v>
      </c>
      <c r="AE117" s="9" t="n">
        <v>0</v>
      </c>
      <c r="AF117" s="9" t="n">
        <v>0</v>
      </c>
      <c r="AG117" s="9"/>
      <c r="AH117" s="9"/>
      <c r="AI117" s="9"/>
      <c r="AJ117" s="9"/>
      <c r="AK117" s="9"/>
      <c r="AL117" s="9"/>
      <c r="AM117" s="9"/>
      <c r="AN117" s="9"/>
      <c r="AO117" s="9"/>
    </row>
    <row r="118">
      <c r="A118" t="str">
        <f>O118</f>
      </c>
      <c r="B118" t="str">
        <f>P118</f>
      </c>
      <c r="C118" s="9" t="str">
        <f>AF118</f>
      </c>
      <c r="D118" s="9" t="str">
        <f>AL118</f>
      </c>
      <c r="E118" s="9" t="str">
        <f>AM118</f>
      </c>
      <c r="F118" s="9" t="str">
        <f>AN118</f>
      </c>
      <c r="G118" s="5" t="str">
        <f>AM118/AL118-1</f>
      </c>
      <c r="H118" s="5" t="str">
        <f>AM118/AF118-1</f>
      </c>
      <c r="I118" s="5" t="str">
        <f>AN118/AM118</f>
      </c>
      <c r="J118" s="5" t="str">
        <f>AM118/Sum(AM$1:AM$170)</f>
      </c>
      <c r="K118" s="5" t="str">
        <f>AN118/Sum(AN1:AN$170)</f>
      </c>
      <c r="O118" t="s">
        <v>205</v>
      </c>
      <c r="P118" t="n">
        <v>2007</v>
      </c>
      <c r="Q118" s="9" t="n">
        <v>51087514.7740336</v>
      </c>
      <c r="R118" s="9" t="n">
        <v>52006427.2476188</v>
      </c>
      <c r="S118" s="9" t="n">
        <v>96281148.8860544</v>
      </c>
      <c r="T118" s="9" t="n">
        <v>81693974.3372702</v>
      </c>
      <c r="U118" s="9" t="n">
        <v>85500363.8746308</v>
      </c>
      <c r="V118" s="9" t="n">
        <v>-56755.8411168085</v>
      </c>
      <c r="W118" s="9" t="n">
        <v>-373212.506525357</v>
      </c>
      <c r="X118" s="9" t="n">
        <v>-3018592.05984324</v>
      </c>
      <c r="Y118" s="9" t="n">
        <v>0</v>
      </c>
      <c r="Z118" s="9" t="n">
        <v>0</v>
      </c>
      <c r="AA118" s="9" t="n">
        <v>0</v>
      </c>
      <c r="AB118" s="9" t="n">
        <v>0</v>
      </c>
      <c r="AC118" s="9" t="n">
        <v>-7283.31279054034</v>
      </c>
      <c r="AD118" s="9" t="n">
        <v>0</v>
      </c>
      <c r="AE118" s="9" t="n">
        <v>314008.65095425</v>
      </c>
      <c r="AF118" s="9" t="n">
        <v>0</v>
      </c>
      <c r="AG118" s="9" t="n">
        <v>-8934976.18126718</v>
      </c>
      <c r="AH118" s="9"/>
      <c r="AI118" s="9"/>
      <c r="AJ118" s="9"/>
      <c r="AK118" s="9"/>
      <c r="AL118" s="9"/>
      <c r="AM118" s="9" t="n">
        <v>714976.3125</v>
      </c>
      <c r="AN118" s="9"/>
      <c r="AO118" s="9"/>
    </row>
    <row r="119">
      <c r="A119" t="str">
        <f>O119</f>
      </c>
      <c r="B119" t="str">
        <f>P119</f>
      </c>
      <c r="C119" s="9" t="str">
        <f>AF119</f>
      </c>
      <c r="D119" s="9" t="str">
        <f>AL119</f>
      </c>
      <c r="E119" s="9" t="str">
        <f>AM119</f>
      </c>
      <c r="F119" s="9" t="str">
        <f>AN119</f>
      </c>
      <c r="G119" s="5" t="str">
        <f>AM119/AL119-1</f>
      </c>
      <c r="H119" s="5" t="str">
        <f>AM119/AF119-1</f>
      </c>
      <c r="I119" s="5" t="str">
        <f>AN119/AM119</f>
      </c>
      <c r="J119" s="5" t="str">
        <f>AM119/Sum(AM$1:AM$170)</f>
      </c>
      <c r="K119" s="5" t="str">
        <f>AN119/Sum(AN1:AN$170)</f>
      </c>
      <c r="O119" t="s">
        <v>206</v>
      </c>
      <c r="P119" t="n">
        <v>2103</v>
      </c>
      <c r="Q119" s="9" t="n">
        <v>14738132.0871272</v>
      </c>
      <c r="R119" s="9" t="n">
        <v>11181410.36325</v>
      </c>
      <c r="S119" s="9" t="n">
        <v>759190.645576084</v>
      </c>
      <c r="T119" s="9" t="n">
        <v>-57425.8476798751</v>
      </c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</row>
    <row r="120">
      <c r="A120" t="str">
        <f>O120</f>
      </c>
      <c r="B120" t="str">
        <f>P120</f>
      </c>
      <c r="C120" s="9" t="str">
        <f>AF120</f>
      </c>
      <c r="D120" s="9" t="str">
        <f>AL120</f>
      </c>
      <c r="E120" s="9" t="str">
        <f>AM120</f>
      </c>
      <c r="F120" s="9" t="str">
        <f>AN120</f>
      </c>
      <c r="G120" s="5" t="str">
        <f>AM120/AL120-1</f>
      </c>
      <c r="H120" s="5" t="str">
        <f>AM120/AF120-1</f>
      </c>
      <c r="I120" s="5" t="str">
        <f>AN120/AM120</f>
      </c>
      <c r="J120" s="5" t="str">
        <f>AM120/Sum(AM$1:AM$170)</f>
      </c>
      <c r="K120" s="5" t="str">
        <f>AN120/Sum(AN1:AN$170)</f>
      </c>
      <c r="O120" t="s">
        <v>207</v>
      </c>
      <c r="P120" t="n">
        <v>2008</v>
      </c>
      <c r="Q120" s="9" t="n">
        <v>713539627.16092</v>
      </c>
      <c r="R120" s="9" t="n">
        <v>899510267.174022</v>
      </c>
      <c r="S120" s="9" t="n">
        <v>557018574.994911</v>
      </c>
      <c r="T120" s="9" t="n">
        <v>312875812.81994</v>
      </c>
      <c r="U120" s="9" t="n">
        <v>819634373.118571</v>
      </c>
      <c r="V120" s="9" t="n">
        <v>598305956.666715</v>
      </c>
      <c r="W120" s="9" t="n">
        <v>-42351771.7600892</v>
      </c>
      <c r="X120" s="9" t="n">
        <v>24874510.360373</v>
      </c>
      <c r="Y120" s="9" t="n">
        <v>11952524.5739758</v>
      </c>
      <c r="Z120" s="9" t="n">
        <v>3857055.24831235</v>
      </c>
      <c r="AA120" s="9" t="n">
        <v>6381334.39493919</v>
      </c>
      <c r="AB120" s="9" t="n">
        <v>266187.781806926</v>
      </c>
      <c r="AC120" s="9" t="n">
        <v>-4144965.80040914</v>
      </c>
      <c r="AD120" s="9" t="n">
        <v>341883.316650525</v>
      </c>
      <c r="AE120" s="9" t="n">
        <v>-838283.083967467</v>
      </c>
      <c r="AF120" s="9" t="n">
        <v>-2125860.27414113</v>
      </c>
      <c r="AG120" s="9" t="n">
        <v>0</v>
      </c>
      <c r="AH120" s="9"/>
      <c r="AI120" s="9" t="n">
        <v>-28070840.704215</v>
      </c>
      <c r="AJ120" s="9" t="n">
        <v>-4666083.93242341</v>
      </c>
      <c r="AK120" s="9" t="n">
        <v>0</v>
      </c>
      <c r="AL120" s="9"/>
      <c r="AM120" s="9" t="n">
        <v>0</v>
      </c>
      <c r="AN120" s="9"/>
      <c r="AO120" s="9"/>
    </row>
    <row r="121">
      <c r="A121" t="str">
        <f>O121</f>
      </c>
      <c r="B121" t="str">
        <f>P121</f>
      </c>
      <c r="C121" s="9" t="str">
        <f>AF121</f>
      </c>
      <c r="D121" s="9" t="str">
        <f>AL121</f>
      </c>
      <c r="E121" s="9" t="str">
        <f>AM121</f>
      </c>
      <c r="F121" s="9" t="str">
        <f>AN121</f>
      </c>
      <c r="G121" s="5" t="str">
        <f>AM121/AL121-1</f>
      </c>
      <c r="H121" s="5" t="str">
        <f>AM121/AF121-1</f>
      </c>
      <c r="I121" s="5" t="str">
        <f>AN121/AM121</f>
      </c>
      <c r="J121" s="5" t="str">
        <f>AM121/Sum(AM$1:AM$170)</f>
      </c>
      <c r="K121" s="5" t="str">
        <f>AN121/Sum(AN1:AN$170)</f>
      </c>
      <c r="O121" t="s">
        <v>208</v>
      </c>
      <c r="P121" t="n">
        <v>2011</v>
      </c>
      <c r="Q121" s="9" t="n">
        <v>158897438.416732</v>
      </c>
      <c r="R121" s="9" t="n">
        <v>156464635.088965</v>
      </c>
      <c r="S121" s="9" t="n">
        <v>276432019.424273</v>
      </c>
      <c r="T121" s="9" t="n">
        <v>202181602.543732</v>
      </c>
      <c r="U121" s="9" t="n">
        <v>145180166.099379</v>
      </c>
      <c r="V121" s="9" t="n">
        <v>-36478597.7114293</v>
      </c>
      <c r="W121" s="9" t="n">
        <v>1450847.26094036</v>
      </c>
      <c r="X121" s="9" t="n">
        <v>-5451235.35887524</v>
      </c>
      <c r="Y121" s="9"/>
      <c r="Z121" s="9"/>
      <c r="AA121" s="9" t="n">
        <v>-949308.901039961</v>
      </c>
      <c r="AB121" s="9"/>
      <c r="AC121" s="9"/>
      <c r="AD121" s="9" t="n">
        <v>0</v>
      </c>
      <c r="AE121" s="9" t="n">
        <v>0</v>
      </c>
      <c r="AF121" s="9" t="n">
        <v>0</v>
      </c>
      <c r="AG121" s="9"/>
      <c r="AH121" s="9"/>
      <c r="AI121" s="9"/>
      <c r="AJ121" s="9"/>
      <c r="AK121" s="9"/>
      <c r="AL121" s="9"/>
      <c r="AM121" s="9" t="n">
        <v>0</v>
      </c>
      <c r="AN121" s="9"/>
      <c r="AO121" s="9"/>
    </row>
    <row r="122">
      <c r="A122" t="str">
        <f>O122</f>
      </c>
      <c r="B122" t="str">
        <f>P122</f>
      </c>
      <c r="C122" s="9" t="str">
        <f>AF122</f>
      </c>
      <c r="D122" s="9" t="str">
        <f>AL122</f>
      </c>
      <c r="E122" s="9" t="str">
        <f>AM122</f>
      </c>
      <c r="F122" s="9" t="str">
        <f>AN122</f>
      </c>
      <c r="G122" s="5" t="str">
        <f>AM122/AL122-1</f>
      </c>
      <c r="H122" s="5" t="str">
        <f>AM122/AF122-1</f>
      </c>
      <c r="I122" s="5" t="str">
        <f>AN122/AM122</f>
      </c>
      <c r="J122" s="5" t="str">
        <f>AM122/Sum(AM$1:AM$170)</f>
      </c>
      <c r="K122" s="5" t="str">
        <f>AN122/Sum(AN1:AN$170)</f>
      </c>
      <c r="O122" t="s">
        <v>209</v>
      </c>
      <c r="P122" t="n">
        <v>2104</v>
      </c>
      <c r="Q122" s="9"/>
      <c r="R122" s="9"/>
      <c r="S122" s="9"/>
      <c r="T122" s="9" t="n">
        <v>112225740.9478</v>
      </c>
      <c r="U122" s="9" t="n">
        <v>50723671.3369799</v>
      </c>
      <c r="V122" s="9" t="n">
        <v>2238863.02790813</v>
      </c>
      <c r="W122" s="9" t="n">
        <v>2317528.64297562</v>
      </c>
      <c r="X122" s="9" t="n">
        <v>217527561.469272</v>
      </c>
      <c r="Y122" s="9" t="n">
        <v>77582.8509259229</v>
      </c>
      <c r="Z122" s="9"/>
      <c r="AA122" s="9"/>
      <c r="AB122" s="9"/>
      <c r="AC122" s="9"/>
      <c r="AD122" s="9"/>
      <c r="AE122" s="9"/>
      <c r="AF122" s="9" t="n">
        <v>0</v>
      </c>
      <c r="AG122" s="9" t="n">
        <v>0</v>
      </c>
      <c r="AH122" s="9"/>
      <c r="AI122" s="9"/>
      <c r="AJ122" s="9"/>
      <c r="AK122" s="9"/>
      <c r="AL122" s="9"/>
      <c r="AM122" s="9"/>
      <c r="AN122" s="9"/>
      <c r="AO122" s="9"/>
    </row>
    <row r="123">
      <c r="A123" t="str">
        <f>O123</f>
      </c>
      <c r="B123" t="str">
        <f>P123</f>
      </c>
      <c r="C123" s="9" t="str">
        <f>AF123</f>
      </c>
      <c r="D123" s="9" t="str">
        <f>AL123</f>
      </c>
      <c r="E123" s="9" t="str">
        <f>AM123</f>
      </c>
      <c r="F123" s="9" t="str">
        <f>AN123</f>
      </c>
      <c r="G123" s="5" t="str">
        <f>AM123/AL123-1</f>
      </c>
      <c r="H123" s="5" t="str">
        <f>AM123/AF123-1</f>
      </c>
      <c r="I123" s="5" t="str">
        <f>AN123/AM123</f>
      </c>
      <c r="J123" s="5" t="str">
        <f>AM123/Sum(AM$1:AM$170)</f>
      </c>
      <c r="K123" s="5" t="str">
        <f>AN123/Sum(AN1:AN$170)</f>
      </c>
      <c r="O123" t="s">
        <v>210</v>
      </c>
      <c r="P123" t="n">
        <v>2105</v>
      </c>
      <c r="Q123" s="9" t="n">
        <v>702666.457074165</v>
      </c>
      <c r="R123" s="9" t="n">
        <v>17960859.725546</v>
      </c>
      <c r="S123" s="9" t="n">
        <v>118260567.936038</v>
      </c>
      <c r="T123" s="9" t="n">
        <v>107435488.090722</v>
      </c>
      <c r="U123" s="9" t="n">
        <v>31968620.136082</v>
      </c>
      <c r="V123" s="9" t="n">
        <v>78967316.1959364</v>
      </c>
      <c r="W123" s="9" t="n">
        <v>2700493.13961477</v>
      </c>
      <c r="X123" s="9" t="n">
        <v>33736.0128566501</v>
      </c>
      <c r="Y123" s="9"/>
      <c r="Z123" s="9" t="n">
        <v>-552488.679057284</v>
      </c>
      <c r="AA123" s="9" t="n">
        <v>-602500.349960726</v>
      </c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</row>
    <row r="124">
      <c r="A124" t="str">
        <f>O124</f>
      </c>
      <c r="B124" t="str">
        <f>P124</f>
      </c>
      <c r="C124" s="9" t="str">
        <f>AF124</f>
      </c>
      <c r="D124" s="9" t="str">
        <f>AL124</f>
      </c>
      <c r="E124" s="9" t="str">
        <f>AM124</f>
      </c>
      <c r="F124" s="9" t="str">
        <f>AN124</f>
      </c>
      <c r="G124" s="5" t="str">
        <f>AM124/AL124-1</f>
      </c>
      <c r="H124" s="5" t="str">
        <f>AM124/AF124-1</f>
      </c>
      <c r="I124" s="5" t="str">
        <f>AN124/AM124</f>
      </c>
      <c r="J124" s="5" t="str">
        <f>AM124/Sum(AM$1:AM$170)</f>
      </c>
      <c r="K124" s="5" t="str">
        <f>AN124/Sum(AN1:AN$170)</f>
      </c>
      <c r="O124" t="s">
        <v>211</v>
      </c>
      <c r="P124" t="n">
        <v>2106</v>
      </c>
      <c r="Q124" s="9" t="n">
        <v>525758.558194888</v>
      </c>
      <c r="R124" s="9" t="n">
        <v>-873598.952635946</v>
      </c>
      <c r="S124" s="9"/>
      <c r="T124" s="9"/>
      <c r="U124" s="9"/>
      <c r="V124" s="9"/>
      <c r="W124" s="9"/>
      <c r="X124" s="9"/>
      <c r="Y124" s="9"/>
      <c r="Z124" s="9"/>
      <c r="AA124" s="9"/>
      <c r="AB124" s="9" t="n">
        <v>0</v>
      </c>
      <c r="AC124" s="9"/>
      <c r="AD124" s="9"/>
      <c r="AE124" s="9"/>
      <c r="AF124" s="9" t="n">
        <v>0</v>
      </c>
      <c r="AG124" s="9"/>
      <c r="AH124" s="9"/>
      <c r="AI124" s="9"/>
      <c r="AJ124" s="9"/>
      <c r="AK124" s="9"/>
      <c r="AL124" s="9"/>
      <c r="AM124" s="9"/>
      <c r="AN124" s="9"/>
      <c r="AO124" s="9"/>
    </row>
    <row r="125">
      <c r="A125" t="str">
        <f>O125</f>
      </c>
      <c r="B125" t="str">
        <f>P125</f>
      </c>
      <c r="C125" s="9" t="str">
        <f>AF125</f>
      </c>
      <c r="D125" s="9" t="str">
        <f>AL125</f>
      </c>
      <c r="E125" s="9" t="str">
        <f>AM125</f>
      </c>
      <c r="F125" s="9" t="str">
        <f>AN125</f>
      </c>
      <c r="G125" s="5" t="str">
        <f>AM125/AL125-1</f>
      </c>
      <c r="H125" s="5" t="str">
        <f>AM125/AF125-1</f>
      </c>
      <c r="I125" s="5" t="str">
        <f>AN125/AM125</f>
      </c>
      <c r="J125" s="5" t="str">
        <f>AM125/Sum(AM$1:AM$170)</f>
      </c>
      <c r="K125" s="5" t="str">
        <f>AN125/Sum(AN1:AN$170)</f>
      </c>
      <c r="O125" t="s">
        <v>212</v>
      </c>
      <c r="P125" t="n">
        <v>1283</v>
      </c>
      <c r="Q125" s="9" t="n">
        <v>8071468.32877463</v>
      </c>
      <c r="R125" s="9" t="n">
        <v>4669845.0138806</v>
      </c>
      <c r="S125" s="9" t="n">
        <v>3781860.06287862</v>
      </c>
      <c r="T125" s="9" t="n">
        <v>11636034.1027217</v>
      </c>
      <c r="U125" s="9"/>
      <c r="V125" s="9"/>
      <c r="W125" s="9"/>
      <c r="X125" s="9"/>
      <c r="Y125" s="9"/>
      <c r="Z125" s="9" t="n">
        <v>-104758.581692386</v>
      </c>
      <c r="AA125" s="9" t="n">
        <v>0</v>
      </c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</row>
    <row r="126">
      <c r="A126" t="str">
        <f>O126</f>
      </c>
      <c r="B126" t="str">
        <f>P126</f>
      </c>
      <c r="C126" s="9" t="str">
        <f>AF126</f>
      </c>
      <c r="D126" s="9" t="str">
        <f>AL126</f>
      </c>
      <c r="E126" s="9" t="str">
        <f>AM126</f>
      </c>
      <c r="F126" s="9" t="str">
        <f>AN126</f>
      </c>
      <c r="G126" s="5" t="str">
        <f>AM126/AL126-1</f>
      </c>
      <c r="H126" s="5" t="str">
        <f>AM126/AF126-1</f>
      </c>
      <c r="I126" s="5" t="str">
        <f>AN126/AM126</f>
      </c>
      <c r="J126" s="5" t="str">
        <f>AM126/Sum(AM$1:AM$170)</f>
      </c>
      <c r="K126" s="5" t="str">
        <f>AN126/Sum(AN1:AN$170)</f>
      </c>
      <c r="O126" t="s">
        <v>213</v>
      </c>
      <c r="P126" t="n">
        <v>2012</v>
      </c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 t="n">
        <v>0</v>
      </c>
      <c r="AC126" s="9"/>
      <c r="AD126" s="9"/>
      <c r="AE126" s="9"/>
      <c r="AF126" s="9" t="n">
        <v>0</v>
      </c>
      <c r="AG126" s="9"/>
      <c r="AH126" s="9"/>
      <c r="AI126" s="9"/>
      <c r="AJ126" s="9"/>
      <c r="AK126" s="9"/>
      <c r="AL126" s="9"/>
      <c r="AM126" s="9"/>
      <c r="AN126" s="9"/>
      <c r="AO126" s="9"/>
    </row>
    <row r="127">
      <c r="A127" t="str">
        <f>O127</f>
      </c>
      <c r="B127" t="str">
        <f>P127</f>
      </c>
      <c r="C127" s="9" t="str">
        <f>AF127</f>
      </c>
      <c r="D127" s="9" t="str">
        <f>AL127</f>
      </c>
      <c r="E127" s="9" t="str">
        <f>AM127</f>
      </c>
      <c r="F127" s="9" t="str">
        <f>AN127</f>
      </c>
      <c r="G127" s="5" t="str">
        <f>AM127/AL127-1</f>
      </c>
      <c r="H127" s="5" t="str">
        <f>AM127/AF127-1</f>
      </c>
      <c r="I127" s="5" t="str">
        <f>AN127/AM127</f>
      </c>
      <c r="J127" s="5" t="str">
        <f>AM127/Sum(AM$1:AM$170)</f>
      </c>
      <c r="K127" s="5" t="str">
        <f>AN127/Sum(AN1:AN$170)</f>
      </c>
      <c r="O127" t="s">
        <v>214</v>
      </c>
      <c r="P127" t="n">
        <v>2107</v>
      </c>
      <c r="Q127" s="9"/>
      <c r="R127" s="9"/>
      <c r="S127" s="9"/>
      <c r="T127" s="9" t="n">
        <v>1689199.17650801</v>
      </c>
      <c r="U127" s="9" t="n">
        <v>2024459.36634124</v>
      </c>
      <c r="V127" s="9" t="n">
        <v>1713159.05398017</v>
      </c>
      <c r="W127" s="9"/>
      <c r="X127" s="9"/>
      <c r="Y127" s="9"/>
      <c r="Z127" s="9"/>
      <c r="AA127" s="9"/>
      <c r="AB127" s="9"/>
      <c r="AC127" s="9"/>
      <c r="AD127" s="9" t="n">
        <v>-363566.192116678</v>
      </c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</row>
    <row r="128">
      <c r="A128" t="str">
        <f>O128</f>
      </c>
      <c r="B128" t="str">
        <f>P128</f>
      </c>
      <c r="C128" s="9" t="str">
        <f>AF128</f>
      </c>
      <c r="D128" s="9" t="str">
        <f>AL128</f>
      </c>
      <c r="E128" s="9" t="str">
        <f>AM128</f>
      </c>
      <c r="F128" s="9" t="str">
        <f>AN128</f>
      </c>
      <c r="G128" s="5" t="str">
        <f>AM128/AL128-1</f>
      </c>
      <c r="H128" s="5" t="str">
        <f>AM128/AF128-1</f>
      </c>
      <c r="I128" s="5" t="str">
        <f>AN128/AM128</f>
      </c>
      <c r="J128" s="5" t="str">
        <f>AM128/Sum(AM$1:AM$170)</f>
      </c>
      <c r="K128" s="5" t="str">
        <f>AN128/Sum(AN1:AN$170)</f>
      </c>
      <c r="O128" t="s">
        <v>215</v>
      </c>
      <c r="P128" t="n">
        <v>2108</v>
      </c>
      <c r="Q128" s="9"/>
      <c r="R128" s="9"/>
      <c r="S128" s="9" t="n">
        <v>231702.503390408</v>
      </c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 t="n">
        <v>0</v>
      </c>
      <c r="AG128" s="9"/>
      <c r="AH128" s="9"/>
      <c r="AI128" s="9"/>
      <c r="AJ128" s="9"/>
      <c r="AK128" s="9"/>
      <c r="AL128" s="9"/>
      <c r="AM128" s="9"/>
      <c r="AN128" s="9"/>
      <c r="AO128" s="9"/>
    </row>
    <row r="129">
      <c r="A129" t="str">
        <f>O129</f>
      </c>
      <c r="B129" t="str">
        <f>P129</f>
      </c>
      <c r="C129" s="9" t="str">
        <f>AF129</f>
      </c>
      <c r="D129" s="9" t="str">
        <f>AL129</f>
      </c>
      <c r="E129" s="9" t="str">
        <f>AM129</f>
      </c>
      <c r="F129" s="9" t="str">
        <f>AN129</f>
      </c>
      <c r="G129" s="5" t="str">
        <f>AM129/AL129-1</f>
      </c>
      <c r="H129" s="5" t="str">
        <f>AM129/AF129-1</f>
      </c>
      <c r="I129" s="5" t="str">
        <f>AN129/AM129</f>
      </c>
      <c r="J129" s="5" t="str">
        <f>AM129/Sum(AM$1:AM$170)</f>
      </c>
      <c r="K129" s="5" t="str">
        <f>AN129/Sum(AN1:AN$170)</f>
      </c>
      <c r="O129" t="s">
        <v>216</v>
      </c>
      <c r="P129" t="n">
        <v>1282</v>
      </c>
      <c r="Q129" s="9" t="n">
        <v>3692440.80857788</v>
      </c>
      <c r="R129" s="9" t="n">
        <v>3671331.95645239</v>
      </c>
      <c r="S129" s="9" t="n">
        <v>5707264.38300938</v>
      </c>
      <c r="T129" s="9" t="n">
        <v>17300986.9266983</v>
      </c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</row>
    <row r="130">
      <c r="A130" t="str">
        <f>O130</f>
      </c>
      <c r="B130" t="str">
        <f>P130</f>
      </c>
      <c r="C130" s="9" t="str">
        <f>AF130</f>
      </c>
      <c r="D130" s="9" t="str">
        <f>AL130</f>
      </c>
      <c r="E130" s="9" t="str">
        <f>AM130</f>
      </c>
      <c r="F130" s="9" t="str">
        <f>AN130</f>
      </c>
      <c r="G130" s="5" t="str">
        <f>AM130/AL130-1</f>
      </c>
      <c r="H130" s="5" t="str">
        <f>AM130/AF130-1</f>
      </c>
      <c r="I130" s="5" t="str">
        <f>AN130/AM130</f>
      </c>
      <c r="J130" s="5" t="str">
        <f>AM130/Sum(AM$1:AM$170)</f>
      </c>
      <c r="K130" s="5" t="str">
        <f>AN130/Sum(AN1:AN$170)</f>
      </c>
      <c r="O130" t="s">
        <v>217</v>
      </c>
      <c r="P130" t="n">
        <v>1281</v>
      </c>
      <c r="Q130" s="9"/>
      <c r="R130" s="9" t="n">
        <v>18730.9635579939</v>
      </c>
      <c r="S130" s="9" t="n">
        <v>11407832.3773149</v>
      </c>
      <c r="T130" s="9" t="n">
        <v>-29135.7889780871</v>
      </c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</row>
    <row r="131">
      <c r="A131" t="str">
        <f>O131</f>
      </c>
      <c r="B131" t="str">
        <f>P131</f>
      </c>
      <c r="C131" s="9" t="str">
        <f>AF131</f>
      </c>
      <c r="D131" s="9" t="str">
        <f>AL131</f>
      </c>
      <c r="E131" s="9" t="str">
        <f>AM131</f>
      </c>
      <c r="F131" s="9" t="str">
        <f>AN131</f>
      </c>
      <c r="G131" s="5" t="str">
        <f>AM131/AL131-1</f>
      </c>
      <c r="H131" s="5" t="str">
        <f>AM131/AF131-1</f>
      </c>
      <c r="I131" s="5" t="str">
        <f>AN131/AM131</f>
      </c>
      <c r="J131" s="5" t="str">
        <f>AM131/Sum(AM$1:AM$170)</f>
      </c>
      <c r="K131" s="5" t="str">
        <f>AN131/Sum(AN1:AN$170)</f>
      </c>
      <c r="O131" t="s">
        <v>218</v>
      </c>
      <c r="P131" t="n">
        <v>58</v>
      </c>
      <c r="Q131" s="9"/>
      <c r="R131" s="9"/>
      <c r="S131" s="9"/>
      <c r="T131" s="9"/>
      <c r="U131" s="9"/>
      <c r="V131" s="9"/>
      <c r="W131" s="9"/>
      <c r="X131" s="9"/>
      <c r="Y131" s="9" t="n">
        <v>1034857.46797512</v>
      </c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</row>
    <row r="132">
      <c r="A132" t="str">
        <f>O132</f>
      </c>
      <c r="B132" t="str">
        <f>P132</f>
      </c>
      <c r="C132" s="9" t="str">
        <f>AF132</f>
      </c>
      <c r="D132" s="9" t="str">
        <f>AL132</f>
      </c>
      <c r="E132" s="9" t="str">
        <f>AM132</f>
      </c>
      <c r="F132" s="9" t="str">
        <f>AN132</f>
      </c>
      <c r="G132" s="5" t="str">
        <f>AM132/AL132-1</f>
      </c>
      <c r="H132" s="5" t="str">
        <f>AM132/AF132-1</f>
      </c>
      <c r="I132" s="5" t="str">
        <f>AN132/AM132</f>
      </c>
      <c r="J132" s="5" t="str">
        <f>AM132/Sum(AM$1:AM$170)</f>
      </c>
      <c r="K132" s="5" t="str">
        <f>AN132/Sum(AN1:AN$170)</f>
      </c>
      <c r="O132" t="s">
        <v>219</v>
      </c>
      <c r="P132" t="n">
        <v>2013</v>
      </c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 t="n">
        <v>0</v>
      </c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</row>
    <row r="133">
      <c r="A133" t="str">
        <f>O133</f>
      </c>
      <c r="B133" t="str">
        <f>P133</f>
      </c>
      <c r="C133" s="9" t="str">
        <f>AF133</f>
      </c>
      <c r="D133" s="9" t="str">
        <f>AL133</f>
      </c>
      <c r="E133" s="9" t="str">
        <f>AM133</f>
      </c>
      <c r="F133" s="9" t="str">
        <f>AN133</f>
      </c>
      <c r="G133" s="5" t="str">
        <f>AM133/AL133-1</f>
      </c>
      <c r="H133" s="5" t="str">
        <f>AM133/AF133-1</f>
      </c>
      <c r="I133" s="5" t="str">
        <f>AN133/AM133</f>
      </c>
      <c r="J133" s="5" t="str">
        <f>AM133/Sum(AM$1:AM$170)</f>
      </c>
      <c r="K133" s="5" t="str">
        <f>AN133/Sum(AN1:AN$170)</f>
      </c>
      <c r="O133" t="s">
        <v>220</v>
      </c>
      <c r="P133" t="n">
        <v>2109</v>
      </c>
      <c r="Q133" s="9"/>
      <c r="R133" s="9"/>
      <c r="S133" s="9" t="n">
        <v>838601.553825873</v>
      </c>
      <c r="T133" s="9" t="n">
        <v>4711194.60038492</v>
      </c>
      <c r="U133" s="9" t="n">
        <v>5069180.80422801</v>
      </c>
      <c r="V133" s="9" t="n">
        <v>8603515.08006264</v>
      </c>
      <c r="W133" s="9" t="n">
        <v>3574990.09508889</v>
      </c>
      <c r="X133" s="9" t="n">
        <v>0</v>
      </c>
      <c r="Y133" s="9"/>
      <c r="Z133" s="9"/>
      <c r="AA133" s="9" t="n">
        <v>-24.5685165081141</v>
      </c>
      <c r="AB133" s="9"/>
      <c r="AC133" s="9"/>
      <c r="AD133" s="9" t="n">
        <v>-6512.07612987526</v>
      </c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</row>
    <row r="134">
      <c r="A134" t="str">
        <f>O134</f>
      </c>
      <c r="B134" t="str">
        <f>P134</f>
      </c>
      <c r="C134" s="9" t="str">
        <f>AF134</f>
      </c>
      <c r="D134" s="9" t="str">
        <f>AL134</f>
      </c>
      <c r="E134" s="9" t="str">
        <f>AM134</f>
      </c>
      <c r="F134" s="9" t="str">
        <f>AN134</f>
      </c>
      <c r="G134" s="5" t="str">
        <f>AM134/AL134-1</f>
      </c>
      <c r="H134" s="5" t="str">
        <f>AM134/AF134-1</f>
      </c>
      <c r="I134" s="5" t="str">
        <f>AN134/AM134</f>
      </c>
      <c r="J134" s="5" t="str">
        <f>AM134/Sum(AM$1:AM$170)</f>
      </c>
      <c r="K134" s="5" t="str">
        <f>AN134/Sum(AN1:AN$170)</f>
      </c>
      <c r="O134" t="s">
        <v>221</v>
      </c>
      <c r="P134" t="n">
        <v>2110</v>
      </c>
      <c r="Q134" s="9"/>
      <c r="R134" s="9"/>
      <c r="S134" s="9" t="n">
        <v>5748610.54554468</v>
      </c>
      <c r="T134" s="9" t="n">
        <v>10423998.9957783</v>
      </c>
      <c r="U134" s="9" t="n">
        <v>14238043.5481886</v>
      </c>
      <c r="V134" s="9" t="n">
        <v>290333.397949874</v>
      </c>
      <c r="W134" s="9" t="n">
        <v>12502514.1084907</v>
      </c>
      <c r="X134" s="9" t="n">
        <v>-4728838.8801121</v>
      </c>
      <c r="Y134" s="9" t="n">
        <v>7627609.55649724</v>
      </c>
      <c r="Z134" s="9" t="n">
        <v>-725783.297103749</v>
      </c>
      <c r="AA134" s="9" t="n">
        <v>0</v>
      </c>
      <c r="AB134" s="9" t="n">
        <v>-166709.775891138</v>
      </c>
      <c r="AC134" s="9" t="n">
        <v>0</v>
      </c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</row>
    <row r="135">
      <c r="A135" t="str">
        <f>O135</f>
      </c>
      <c r="B135" t="str">
        <f>P135</f>
      </c>
      <c r="C135" s="9" t="str">
        <f>AF135</f>
      </c>
      <c r="D135" s="9" t="str">
        <f>AL135</f>
      </c>
      <c r="E135" s="9" t="str">
        <f>AM135</f>
      </c>
      <c r="F135" s="9" t="str">
        <f>AN135</f>
      </c>
      <c r="G135" s="5" t="str">
        <f>AM135/AL135-1</f>
      </c>
      <c r="H135" s="5" t="str">
        <f>AM135/AF135-1</f>
      </c>
      <c r="I135" s="5" t="str">
        <f>AN135/AM135</f>
      </c>
      <c r="J135" s="5" t="str">
        <f>AM135/Sum(AM$1:AM$170)</f>
      </c>
      <c r="K135" s="5" t="str">
        <f>AN135/Sum(AN1:AN$170)</f>
      </c>
      <c r="O135" t="s">
        <v>222</v>
      </c>
      <c r="P135" t="n">
        <v>1961</v>
      </c>
      <c r="Q135" s="9"/>
      <c r="R135" s="9"/>
      <c r="S135" s="9"/>
      <c r="T135" s="9"/>
      <c r="U135" s="9"/>
      <c r="V135" s="9"/>
      <c r="W135" s="9"/>
      <c r="X135" s="9"/>
      <c r="Y135" s="9"/>
      <c r="Z135" s="9" t="n">
        <v>43676.3192137089</v>
      </c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</row>
    <row r="136">
      <c r="A136" t="str">
        <f>O136</f>
      </c>
      <c r="B136" t="str">
        <f>P136</f>
      </c>
      <c r="C136" s="9" t="str">
        <f>AF136</f>
      </c>
      <c r="D136" s="9" t="str">
        <f>AL136</f>
      </c>
      <c r="E136" s="9" t="str">
        <f>AM136</f>
      </c>
      <c r="F136" s="9" t="str">
        <f>AN136</f>
      </c>
      <c r="G136" s="5" t="str">
        <f>AM136/AL136-1</f>
      </c>
      <c r="H136" s="5" t="str">
        <f>AM136/AF136-1</f>
      </c>
      <c r="I136" s="5" t="str">
        <f>AN136/AM136</f>
      </c>
      <c r="J136" s="5" t="str">
        <f>AM136/Sum(AM$1:AM$170)</f>
      </c>
      <c r="K136" s="5" t="str">
        <f>AN136/Sum(AN1:AN$170)</f>
      </c>
      <c r="O136" t="s">
        <v>223</v>
      </c>
      <c r="P136" t="n">
        <v>2144</v>
      </c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 t="n">
        <v>538229.055235786</v>
      </c>
      <c r="AH136" s="9" t="n">
        <v>4041.44724099478</v>
      </c>
      <c r="AI136" s="9"/>
      <c r="AJ136" s="9"/>
      <c r="AK136" s="9"/>
      <c r="AL136" s="9"/>
      <c r="AM136" s="9" t="n">
        <v>1360963</v>
      </c>
      <c r="AN136" s="9" t="n">
        <v>1273915.05293654</v>
      </c>
      <c r="AO136" s="9"/>
    </row>
    <row r="137">
      <c r="A137" t="str">
        <f>O137</f>
      </c>
      <c r="B137" t="str">
        <f>P137</f>
      </c>
      <c r="C137" s="9" t="str">
        <f>AF137</f>
      </c>
      <c r="D137" s="9" t="str">
        <f>AL137</f>
      </c>
      <c r="E137" s="9" t="str">
        <f>AM137</f>
      </c>
      <c r="F137" s="9" t="str">
        <f>AN137</f>
      </c>
      <c r="G137" s="5" t="str">
        <f>AM137/AL137-1</f>
      </c>
      <c r="H137" s="5" t="str">
        <f>AM137/AF137-1</f>
      </c>
      <c r="I137" s="5" t="str">
        <f>AN137/AM137</f>
      </c>
      <c r="J137" s="5" t="str">
        <f>AM137/Sum(AM$1:AM$170)</f>
      </c>
      <c r="K137" s="5" t="str">
        <f>AN137/Sum(AN1:AN$170)</f>
      </c>
      <c r="O137" t="s">
        <v>224</v>
      </c>
      <c r="P137" t="n">
        <v>652</v>
      </c>
      <c r="Q137" s="9"/>
      <c r="R137" s="9"/>
      <c r="S137" s="9"/>
      <c r="T137" s="9"/>
      <c r="U137" s="9"/>
      <c r="V137" s="9"/>
      <c r="W137" s="9" t="n">
        <v>2088454.04566902</v>
      </c>
      <c r="X137" s="9" t="n">
        <v>10542248.8645262</v>
      </c>
      <c r="Y137" s="9" t="n">
        <v>2163475.28707598</v>
      </c>
      <c r="Z137" s="9" t="n">
        <v>1485216.53678029</v>
      </c>
      <c r="AA137" s="9" t="n">
        <v>2359627.97925821</v>
      </c>
      <c r="AB137" s="9" t="n">
        <v>1089326.36876827</v>
      </c>
      <c r="AC137" s="9"/>
      <c r="AD137" s="9"/>
      <c r="AE137" s="9"/>
      <c r="AF137" s="9" t="n">
        <v>-350.40661224546</v>
      </c>
      <c r="AG137" s="9"/>
      <c r="AH137" s="9"/>
      <c r="AI137" s="9"/>
      <c r="AJ137" s="9" t="n">
        <v>-3821.35503446362</v>
      </c>
      <c r="AK137" s="9"/>
      <c r="AL137" s="9"/>
      <c r="AM137" s="9"/>
      <c r="AN137" s="9"/>
      <c r="AO137" s="9"/>
    </row>
    <row r="138">
      <c r="A138" t="str">
        <f>O138</f>
      </c>
      <c r="B138" t="str">
        <f>P138</f>
      </c>
      <c r="C138" s="9" t="str">
        <f>AF138</f>
      </c>
      <c r="D138" s="9" t="str">
        <f>AL138</f>
      </c>
      <c r="E138" s="9" t="str">
        <f>AM138</f>
      </c>
      <c r="F138" s="9" t="str">
        <f>AN138</f>
      </c>
      <c r="G138" s="5" t="str">
        <f>AM138/AL138-1</f>
      </c>
      <c r="H138" s="5" t="str">
        <f>AM138/AF138-1</f>
      </c>
      <c r="I138" s="5" t="str">
        <f>AN138/AM138</f>
      </c>
      <c r="J138" s="5" t="str">
        <f>AM138/Sum(AM$1:AM$170)</f>
      </c>
      <c r="K138" s="5" t="str">
        <f>AN138/Sum(AN1:AN$170)</f>
      </c>
      <c r="O138" t="s">
        <v>225</v>
      </c>
      <c r="P138" t="n">
        <v>1336</v>
      </c>
      <c r="Q138" s="9"/>
      <c r="R138" s="9"/>
      <c r="S138" s="9"/>
      <c r="T138" s="9"/>
      <c r="U138" s="9" t="n">
        <v>24881905.6692672</v>
      </c>
      <c r="V138" s="9" t="n">
        <v>20179670.1222433</v>
      </c>
      <c r="W138" s="9" t="n">
        <v>14590799.6789183</v>
      </c>
      <c r="X138" s="9" t="n">
        <v>9091770.41380821</v>
      </c>
      <c r="Y138" s="9" t="n">
        <v>22148203.6777343</v>
      </c>
      <c r="Z138" s="9" t="n">
        <v>64406121.5699981</v>
      </c>
      <c r="AA138" s="9" t="n">
        <v>6977512.45646354</v>
      </c>
      <c r="AB138" s="9" t="n">
        <v>171882358.297034</v>
      </c>
      <c r="AC138" s="9" t="n">
        <v>-178794578.784526</v>
      </c>
      <c r="AD138" s="9" t="n">
        <v>120691.260006249</v>
      </c>
      <c r="AE138" s="9" t="n">
        <v>-1236542.82357019</v>
      </c>
      <c r="AF138" s="9" t="n">
        <v>-433284.840787681</v>
      </c>
      <c r="AG138" s="9" t="n">
        <v>0</v>
      </c>
      <c r="AH138" s="9"/>
      <c r="AI138" s="9" t="n">
        <v>383960.889695633</v>
      </c>
      <c r="AJ138" s="9" t="n">
        <v>-319384.103742084</v>
      </c>
      <c r="AK138" s="9"/>
      <c r="AL138" s="9"/>
      <c r="AM138" s="9"/>
      <c r="AN138" s="9"/>
      <c r="AO138" s="9"/>
    </row>
    <row r="139">
      <c r="A139" t="str">
        <f>O139</f>
      </c>
      <c r="B139" t="str">
        <f>P139</f>
      </c>
      <c r="C139" s="9" t="str">
        <f>AF139</f>
      </c>
      <c r="D139" s="9" t="str">
        <f>AL139</f>
      </c>
      <c r="E139" s="9" t="str">
        <f>AM139</f>
      </c>
      <c r="F139" s="9" t="str">
        <f>AN139</f>
      </c>
      <c r="G139" s="5" t="str">
        <f>AM139/AL139-1</f>
      </c>
      <c r="H139" s="5" t="str">
        <f>AM139/AF139-1</f>
      </c>
      <c r="I139" s="5" t="str">
        <f>AN139/AM139</f>
      </c>
      <c r="J139" s="5" t="str">
        <f>AM139/Sum(AM$1:AM$170)</f>
      </c>
      <c r="K139" s="5" t="str">
        <f>AN139/Sum(AN1:AN$170)</f>
      </c>
      <c r="O139" t="s">
        <v>226</v>
      </c>
      <c r="P139" t="n">
        <v>665</v>
      </c>
      <c r="Q139" s="9"/>
      <c r="R139" s="9"/>
      <c r="S139" s="9"/>
      <c r="T139" s="9" t="n">
        <v>1181325.19296456</v>
      </c>
      <c r="U139" s="9" t="n">
        <v>6430529.32323781</v>
      </c>
      <c r="V139" s="9" t="n">
        <v>15871184.7001393</v>
      </c>
      <c r="W139" s="9" t="n">
        <v>22128823.0903358</v>
      </c>
      <c r="X139" s="9" t="n">
        <v>54590239.3725449</v>
      </c>
      <c r="Y139" s="9" t="n">
        <v>42695747.822721</v>
      </c>
      <c r="Z139" s="9" t="n">
        <v>29026750.8497698</v>
      </c>
      <c r="AA139" s="9" t="n">
        <v>49628008.6025444</v>
      </c>
      <c r="AB139" s="9" t="n">
        <v>9954947.21397194</v>
      </c>
      <c r="AC139" s="9" t="n">
        <v>4131436.20019241</v>
      </c>
      <c r="AD139" s="9" t="n">
        <v>2800185.14269897</v>
      </c>
      <c r="AE139" s="9" t="n">
        <v>1833549.34129693</v>
      </c>
      <c r="AF139" s="9" t="n">
        <v>-2858386.70483187</v>
      </c>
      <c r="AG139" s="9" t="n">
        <v>-291849.174797578</v>
      </c>
      <c r="AH139" s="9" t="n">
        <v>-1384.59888978569</v>
      </c>
      <c r="AI139" s="9" t="n">
        <v>-5659.09653453623</v>
      </c>
      <c r="AJ139" s="9" t="n">
        <v>-85627.5299152488</v>
      </c>
      <c r="AK139" s="9" t="n">
        <v>0</v>
      </c>
      <c r="AL139" s="9" t="n">
        <v>-127430.821754702</v>
      </c>
      <c r="AM139" s="9" t="n">
        <v>-5355</v>
      </c>
      <c r="AN139" s="9"/>
      <c r="AO139" s="9"/>
    </row>
    <row r="140">
      <c r="A140" t="str">
        <f>O140</f>
      </c>
      <c r="B140" t="str">
        <f>P140</f>
      </c>
      <c r="C140" s="9" t="str">
        <f>AF140</f>
      </c>
      <c r="D140" s="9" t="str">
        <f>AL140</f>
      </c>
      <c r="E140" s="9" t="str">
        <f>AM140</f>
      </c>
      <c r="F140" s="9" t="str">
        <f>AN140</f>
      </c>
      <c r="G140" s="5" t="str">
        <f>AM140/AL140-1</f>
      </c>
      <c r="H140" s="5" t="str">
        <f>AM140/AF140-1</f>
      </c>
      <c r="I140" s="5" t="str">
        <f>AN140/AM140</f>
      </c>
      <c r="J140" s="5" t="str">
        <f>AM140/Sum(AM$1:AM$170)</f>
      </c>
      <c r="K140" s="5" t="str">
        <f>AN140/Sum(AN1:AN$170)</f>
      </c>
      <c r="O140" t="s">
        <v>227</v>
      </c>
      <c r="P140" t="n">
        <v>1377</v>
      </c>
      <c r="Q140" s="9"/>
      <c r="R140" s="9"/>
      <c r="S140" s="9"/>
      <c r="T140" s="9"/>
      <c r="U140" s="9"/>
      <c r="V140" s="9"/>
      <c r="W140" s="9"/>
      <c r="X140" s="9"/>
      <c r="Y140" s="9" t="n">
        <v>19191.4280644751</v>
      </c>
      <c r="Z140" s="9" t="n">
        <v>3034.53968533121</v>
      </c>
      <c r="AA140" s="9" t="n">
        <v>-780.070022548364</v>
      </c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</row>
    <row r="141">
      <c r="A141" t="str">
        <f>O141</f>
      </c>
      <c r="B141" t="str">
        <f>P141</f>
      </c>
      <c r="C141" s="9" t="str">
        <f>AF141</f>
      </c>
      <c r="D141" s="9" t="str">
        <f>AL141</f>
      </c>
      <c r="E141" s="9" t="str">
        <f>AM141</f>
      </c>
      <c r="F141" s="9" t="str">
        <f>AN141</f>
      </c>
      <c r="G141" s="5" t="str">
        <f>AM141/AL141-1</f>
      </c>
      <c r="H141" s="5" t="str">
        <f>AM141/AF141-1</f>
      </c>
      <c r="I141" s="5" t="str">
        <f>AN141/AM141</f>
      </c>
      <c r="J141" s="5" t="str">
        <f>AM141/Sum(AM$1:AM$170)</f>
      </c>
      <c r="K141" s="5" t="str">
        <f>AN141/Sum(AN1:AN$170)</f>
      </c>
      <c r="O141" t="s">
        <v>228</v>
      </c>
      <c r="P141" t="n">
        <v>45</v>
      </c>
      <c r="Q141" s="9"/>
      <c r="R141" s="9"/>
      <c r="S141" s="9"/>
      <c r="T141" s="9"/>
      <c r="U141" s="9" t="n">
        <v>528055.161683425</v>
      </c>
      <c r="V141" s="9" t="n">
        <v>14096780.0389063</v>
      </c>
      <c r="W141" s="9" t="n">
        <v>17197914.094754</v>
      </c>
      <c r="X141" s="9" t="n">
        <v>23890887.3786047</v>
      </c>
      <c r="Y141" s="9" t="n">
        <v>56080673.6410132</v>
      </c>
      <c r="Z141" s="9" t="n">
        <v>217208507.379104</v>
      </c>
      <c r="AA141" s="9" t="n">
        <v>183734160.935586</v>
      </c>
      <c r="AB141" s="9" t="n">
        <v>109854870.76369</v>
      </c>
      <c r="AC141" s="9" t="n">
        <v>41482533.1619402</v>
      </c>
      <c r="AD141" s="9" t="n">
        <v>22724453.3412773</v>
      </c>
      <c r="AE141" s="9" t="n">
        <v>5933706.77199494</v>
      </c>
      <c r="AF141" s="9" t="n">
        <v>1903882.21139903</v>
      </c>
      <c r="AG141" s="9" t="n">
        <v>3056299.01206071</v>
      </c>
      <c r="AH141" s="9" t="n">
        <v>-1216924.61953613</v>
      </c>
      <c r="AI141" s="9" t="n">
        <v>-3523.93888248035</v>
      </c>
      <c r="AJ141" s="9" t="n">
        <v>-810567.347521368</v>
      </c>
      <c r="AK141" s="9" t="n">
        <v>-95076.3763903094</v>
      </c>
      <c r="AL141" s="9" t="n">
        <v>-108083.590094948</v>
      </c>
      <c r="AM141" s="9" t="n">
        <v>-88241</v>
      </c>
      <c r="AN141" s="9" t="n">
        <v>0</v>
      </c>
      <c r="AO141" s="9"/>
    </row>
    <row r="142">
      <c r="A142" t="str">
        <f>O142</f>
      </c>
      <c r="B142" t="str">
        <f>P142</f>
      </c>
      <c r="C142" s="9" t="str">
        <f>AF142</f>
      </c>
      <c r="D142" s="9" t="str">
        <f>AL142</f>
      </c>
      <c r="E142" s="9" t="str">
        <f>AM142</f>
      </c>
      <c r="F142" s="9" t="str">
        <f>AN142</f>
      </c>
      <c r="G142" s="5" t="str">
        <f>AM142/AL142-1</f>
      </c>
      <c r="H142" s="5" t="str">
        <f>AM142/AF142-1</f>
      </c>
      <c r="I142" s="5" t="str">
        <f>AN142/AM142</f>
      </c>
      <c r="J142" s="5" t="str">
        <f>AM142/Sum(AM$1:AM$170)</f>
      </c>
      <c r="K142" s="5" t="str">
        <f>AN142/Sum(AN1:AN$170)</f>
      </c>
      <c r="O142" t="s">
        <v>79</v>
      </c>
      <c r="P142" t="n">
        <v>1813</v>
      </c>
      <c r="Q142" s="9"/>
      <c r="R142" s="9"/>
      <c r="S142" s="9"/>
      <c r="T142" s="9"/>
      <c r="U142" s="9" t="n">
        <v>32611019.3212409</v>
      </c>
      <c r="V142" s="9" t="n">
        <v>76237275.6400521</v>
      </c>
      <c r="W142" s="9" t="n">
        <v>369821689.404707</v>
      </c>
      <c r="X142" s="9" t="n">
        <v>161703254.825917</v>
      </c>
      <c r="Y142" s="9" t="n">
        <v>704259601.271708</v>
      </c>
      <c r="Z142" s="9" t="n">
        <v>4045552715.14773</v>
      </c>
      <c r="AA142" s="9" t="n">
        <v>3565016296.78863</v>
      </c>
      <c r="AB142" s="9" t="n">
        <v>4740552873.32577</v>
      </c>
      <c r="AC142" s="9" t="n">
        <v>3992282365.64356</v>
      </c>
      <c r="AD142" s="9" t="n">
        <v>4106331809.75264</v>
      </c>
      <c r="AE142" s="9" t="n">
        <v>7376949167.19082</v>
      </c>
      <c r="AF142" s="9" t="n">
        <v>5082279819.76247</v>
      </c>
      <c r="AG142" s="9" t="n">
        <v>4982702085.06772</v>
      </c>
      <c r="AH142" s="9" t="n">
        <v>4280174511.74438</v>
      </c>
      <c r="AI142" s="9" t="n">
        <v>4675100638.83428</v>
      </c>
      <c r="AJ142" s="9" t="n">
        <v>3075593171.33028</v>
      </c>
      <c r="AK142" s="9" t="n">
        <v>10641049821.887</v>
      </c>
      <c r="AL142" s="9" t="n">
        <v>6168198594.08934</v>
      </c>
      <c r="AM142" s="9" t="n">
        <v>5033945702.0625</v>
      </c>
      <c r="AN142" s="9" t="n">
        <v>3806068434.76962</v>
      </c>
      <c r="AO142" s="9"/>
    </row>
    <row r="143">
      <c r="A143" t="str">
        <f>O143</f>
      </c>
      <c r="B143" t="str">
        <f>P143</f>
      </c>
      <c r="C143" s="9" t="str">
        <f>AF143</f>
      </c>
      <c r="D143" s="9" t="str">
        <f>AL143</f>
      </c>
      <c r="E143" s="9" t="str">
        <f>AM143</f>
      </c>
      <c r="F143" s="9" t="str">
        <f>AN143</f>
      </c>
      <c r="G143" s="5" t="str">
        <f>AM143/AL143-1</f>
      </c>
      <c r="H143" s="5" t="str">
        <f>AM143/AF143-1</f>
      </c>
      <c r="I143" s="5" t="str">
        <f>AN143/AM143</f>
      </c>
      <c r="J143" s="5" t="str">
        <f>AM143/Sum(AM$1:AM$170)</f>
      </c>
      <c r="K143" s="5" t="str">
        <f>AN143/Sum(AN1:AN$170)</f>
      </c>
      <c r="O143" t="s">
        <v>229</v>
      </c>
      <c r="P143" t="n">
        <v>1204</v>
      </c>
      <c r="Q143" s="9" t="n">
        <v>43438139.7634607</v>
      </c>
      <c r="R143" s="9" t="n">
        <v>2646807.87846601</v>
      </c>
      <c r="S143" s="9" t="n">
        <v>26943741.4690054</v>
      </c>
      <c r="T143" s="9" t="n">
        <v>7516667.8351459</v>
      </c>
      <c r="U143" s="9" t="n">
        <v>-55468.1041666899</v>
      </c>
      <c r="V143" s="9" t="n">
        <v>-4.33096411839104</v>
      </c>
      <c r="W143" s="9" t="n">
        <v>-879239.428659211</v>
      </c>
      <c r="X143" s="9"/>
      <c r="Y143" s="9" t="n">
        <v>0</v>
      </c>
      <c r="Z143" s="9" t="n">
        <v>0</v>
      </c>
      <c r="AA143" s="9" t="n">
        <v>0</v>
      </c>
      <c r="AB143" s="9" t="n">
        <v>0</v>
      </c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</row>
    <row r="144">
      <c r="A144" t="str">
        <f>O144</f>
      </c>
      <c r="B144" t="str">
        <f>P144</f>
      </c>
      <c r="C144" s="9" t="str">
        <f>AF144</f>
      </c>
      <c r="D144" s="9" t="str">
        <f>AL144</f>
      </c>
      <c r="E144" s="9" t="str">
        <f>AM144</f>
      </c>
      <c r="F144" s="9" t="str">
        <f>AN144</f>
      </c>
      <c r="G144" s="5" t="str">
        <f>AM144/AL144-1</f>
      </c>
      <c r="H144" s="5" t="str">
        <f>AM144/AF144-1</f>
      </c>
      <c r="I144" s="5" t="str">
        <f>AN144/AM144</f>
      </c>
      <c r="J144" s="5" t="str">
        <f>AM144/Sum(AM$1:AM$170)</f>
      </c>
      <c r="K144" s="5" t="str">
        <f>AN144/Sum(AN1:AN$170)</f>
      </c>
      <c r="O144" t="s">
        <v>230</v>
      </c>
      <c r="P144" t="n">
        <v>2202</v>
      </c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 t="n">
        <v>71177.9460730758</v>
      </c>
      <c r="AK144" s="9" t="n">
        <v>-94.4972354386154</v>
      </c>
      <c r="AL144" s="9"/>
      <c r="AM144" s="9"/>
      <c r="AN144" s="9"/>
      <c r="AO144" s="9"/>
    </row>
    <row r="145">
      <c r="A145" t="str">
        <f>O145</f>
      </c>
      <c r="B145" t="str">
        <f>P145</f>
      </c>
      <c r="C145" s="9" t="str">
        <f>AF145</f>
      </c>
      <c r="D145" s="9" t="str">
        <f>AL145</f>
      </c>
      <c r="E145" s="9" t="str">
        <f>AM145</f>
      </c>
      <c r="F145" s="9" t="str">
        <f>AN145</f>
      </c>
      <c r="G145" s="5" t="str">
        <f>AM145/AL145-1</f>
      </c>
      <c r="H145" s="5" t="str">
        <f>AM145/AF145-1</f>
      </c>
      <c r="I145" s="5" t="str">
        <f>AN145/AM145</f>
      </c>
      <c r="J145" s="5" t="str">
        <f>AM145/Sum(AM$1:AM$170)</f>
      </c>
      <c r="K145" s="5" t="str">
        <f>AN145/Sum(AN1:AN$170)</f>
      </c>
      <c r="O145" t="s">
        <v>231</v>
      </c>
      <c r="P145" t="n">
        <v>1836</v>
      </c>
      <c r="Q145" s="9"/>
      <c r="R145" s="9"/>
      <c r="S145" s="9"/>
      <c r="T145" s="9"/>
      <c r="U145" s="9" t="n">
        <v>397957.244637916</v>
      </c>
      <c r="V145" s="9" t="n">
        <v>23195.2001633963</v>
      </c>
      <c r="W145" s="9" t="n">
        <v>3874.23148463214</v>
      </c>
      <c r="X145" s="9"/>
      <c r="Y145" s="9"/>
      <c r="Z145" s="9"/>
      <c r="AA145" s="9" t="n">
        <v>0</v>
      </c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</row>
    <row r="146">
      <c r="A146" t="str">
        <f>O146</f>
      </c>
      <c r="B146" t="str">
        <f>P146</f>
      </c>
      <c r="C146" s="9" t="str">
        <f>AF146</f>
      </c>
      <c r="D146" s="9" t="str">
        <f>AL146</f>
      </c>
      <c r="E146" s="9" t="str">
        <f>AM146</f>
      </c>
      <c r="F146" s="9" t="str">
        <f>AN146</f>
      </c>
      <c r="G146" s="5" t="str">
        <f>AM146/AL146-1</f>
      </c>
      <c r="H146" s="5" t="str">
        <f>AM146/AF146-1</f>
      </c>
      <c r="I146" s="5" t="str">
        <f>AN146/AM146</f>
      </c>
      <c r="J146" s="5" t="str">
        <f>AM146/Sum(AM$1:AM$170)</f>
      </c>
      <c r="K146" s="5" t="str">
        <f>AN146/Sum(AN1:AN$170)</f>
      </c>
      <c r="O146" t="s">
        <v>232</v>
      </c>
      <c r="P146" t="n">
        <v>1284</v>
      </c>
      <c r="Q146" s="9" t="n">
        <v>9293.67924627227</v>
      </c>
      <c r="R146" s="9" t="n">
        <v>53192.5291540807</v>
      </c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</row>
    <row r="147">
      <c r="A147" t="str">
        <f>O147</f>
      </c>
      <c r="B147" t="str">
        <f>P147</f>
      </c>
      <c r="C147" s="9" t="str">
        <f>AF147</f>
      </c>
      <c r="D147" s="9" t="str">
        <f>AL147</f>
      </c>
      <c r="E147" s="9" t="str">
        <f>AM147</f>
      </c>
      <c r="F147" s="9" t="str">
        <f>AN147</f>
      </c>
      <c r="G147" s="5" t="str">
        <f>AM147/AL147-1</f>
      </c>
      <c r="H147" s="5" t="str">
        <f>AM147/AF147-1</f>
      </c>
      <c r="I147" s="5" t="str">
        <f>AN147/AM147</f>
      </c>
      <c r="J147" s="5" t="str">
        <f>AM147/Sum(AM$1:AM$170)</f>
      </c>
      <c r="K147" s="5" t="str">
        <f>AN147/Sum(AN1:AN$170)</f>
      </c>
      <c r="O147" t="s">
        <v>233</v>
      </c>
      <c r="P147" t="n">
        <v>1285</v>
      </c>
      <c r="Q147" s="9"/>
      <c r="R147" s="9"/>
      <c r="S147" s="9"/>
      <c r="T147" s="9" t="n">
        <v>685727.251053305</v>
      </c>
      <c r="U147" s="9"/>
      <c r="V147" s="9"/>
      <c r="W147" s="9"/>
      <c r="X147" s="9"/>
      <c r="Y147" s="9"/>
      <c r="Z147" s="9"/>
      <c r="AA147" s="9" t="n">
        <v>-9092.53584828809</v>
      </c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</row>
    <row r="148">
      <c r="A148" t="str">
        <f>O148</f>
      </c>
      <c r="B148" t="str">
        <f>P148</f>
      </c>
      <c r="C148" s="9" t="str">
        <f>AF148</f>
      </c>
      <c r="D148" s="9" t="str">
        <f>AL148</f>
      </c>
      <c r="E148" s="9" t="str">
        <f>AM148</f>
      </c>
      <c r="F148" s="9" t="str">
        <f>AN148</f>
      </c>
      <c r="G148" s="5" t="str">
        <f>AM148/AL148-1</f>
      </c>
      <c r="H148" s="5" t="str">
        <f>AM148/AF148-1</f>
      </c>
      <c r="I148" s="5" t="str">
        <f>AN148/AM148</f>
      </c>
      <c r="J148" s="5" t="str">
        <f>AM148/Sum(AM$1:AM$170)</f>
      </c>
      <c r="K148" s="5" t="str">
        <f>AN148/Sum(AN1:AN$170)</f>
      </c>
      <c r="O148" t="s">
        <v>234</v>
      </c>
      <c r="P148" t="n">
        <v>1246</v>
      </c>
      <c r="Q148" s="9" t="n">
        <v>1241029.3253873</v>
      </c>
      <c r="R148" s="9" t="n">
        <v>704741.067160256</v>
      </c>
      <c r="S148" s="9" t="n">
        <v>3554414.2388568</v>
      </c>
      <c r="T148" s="9" t="n">
        <v>50711.8159728954</v>
      </c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</row>
    <row r="149">
      <c r="A149" t="str">
        <f>O149</f>
      </c>
      <c r="B149" t="str">
        <f>P149</f>
      </c>
      <c r="C149" s="9" t="str">
        <f>AF149</f>
      </c>
      <c r="D149" s="9" t="str">
        <f>AL149</f>
      </c>
      <c r="E149" s="9" t="str">
        <f>AM149</f>
      </c>
      <c r="F149" s="9" t="str">
        <f>AN149</f>
      </c>
      <c r="G149" s="5" t="str">
        <f>AM149/AL149-1</f>
      </c>
      <c r="H149" s="5" t="str">
        <f>AM149/AF149-1</f>
      </c>
      <c r="I149" s="5" t="str">
        <f>AN149/AM149</f>
      </c>
      <c r="J149" s="5" t="str">
        <f>AM149/Sum(AM$1:AM$170)</f>
      </c>
      <c r="K149" s="5" t="str">
        <f>AN149/Sum(AN1:AN$170)</f>
      </c>
      <c r="O149" t="s">
        <v>235</v>
      </c>
      <c r="P149" t="n">
        <v>1211</v>
      </c>
      <c r="Q149" s="9"/>
      <c r="R149" s="9"/>
      <c r="S149" s="9" t="n">
        <v>443562.762237791</v>
      </c>
      <c r="T149" s="9" t="n">
        <v>604398.475240047</v>
      </c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</row>
    <row r="150">
      <c r="A150" t="str">
        <f>O150</f>
      </c>
      <c r="B150" t="str">
        <f>P150</f>
      </c>
      <c r="C150" s="9" t="str">
        <f>AF150</f>
      </c>
      <c r="D150" s="9" t="str">
        <f>AL150</f>
      </c>
      <c r="E150" s="9" t="str">
        <f>AM150</f>
      </c>
      <c r="F150" s="9" t="str">
        <f>AN150</f>
      </c>
      <c r="G150" s="5" t="str">
        <f>AM150/AL150-1</f>
      </c>
      <c r="H150" s="5" t="str">
        <f>AM150/AF150-1</f>
      </c>
      <c r="I150" s="5" t="str">
        <f>AN150/AM150</f>
      </c>
      <c r="J150" s="5" t="str">
        <f>AM150/Sum(AM$1:AM$170)</f>
      </c>
      <c r="K150" s="5" t="str">
        <f>AN150/Sum(AN1:AN$170)</f>
      </c>
      <c r="O150" t="s">
        <v>236</v>
      </c>
      <c r="P150" t="n">
        <v>1209</v>
      </c>
      <c r="Q150" s="9" t="n">
        <v>92904.4778617273</v>
      </c>
      <c r="R150" s="9"/>
      <c r="S150" s="9"/>
      <c r="T150" s="9" t="n">
        <v>907710.87676428</v>
      </c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</row>
    <row r="151">
      <c r="A151" t="str">
        <f>O151</f>
      </c>
      <c r="B151" t="str">
        <f>P151</f>
      </c>
      <c r="C151" s="9" t="str">
        <f>AF151</f>
      </c>
      <c r="D151" s="9" t="str">
        <f>AL151</f>
      </c>
      <c r="E151" s="9" t="str">
        <f>AM151</f>
      </c>
      <c r="F151" s="9" t="str">
        <f>AN151</f>
      </c>
      <c r="G151" s="5" t="str">
        <f>AM151/AL151-1</f>
      </c>
      <c r="H151" s="5" t="str">
        <f>AM151/AF151-1</f>
      </c>
      <c r="I151" s="5" t="str">
        <f>AN151/AM151</f>
      </c>
      <c r="J151" s="5" t="str">
        <f>AM151/Sum(AM$1:AM$170)</f>
      </c>
      <c r="K151" s="5" t="str">
        <f>AN151/Sum(AN1:AN$170)</f>
      </c>
      <c r="O151" t="s">
        <v>237</v>
      </c>
      <c r="P151" t="n">
        <v>2010</v>
      </c>
      <c r="Q151" s="9" t="n">
        <v>60149734.2277562</v>
      </c>
      <c r="R151" s="9" t="n">
        <v>82636460.1963207</v>
      </c>
      <c r="S151" s="9" t="n">
        <v>629098785.643297</v>
      </c>
      <c r="T151" s="9" t="n">
        <v>2471270717.75553</v>
      </c>
      <c r="U151" s="9" t="n">
        <v>2237646751.1778</v>
      </c>
      <c r="V151" s="9" t="n">
        <v>2248143653.13673</v>
      </c>
      <c r="W151" s="9" t="n">
        <v>1988160091.32616</v>
      </c>
      <c r="X151" s="9" t="n">
        <v>1788413084.8994</v>
      </c>
      <c r="Y151" s="9" t="n">
        <v>2001659336.69954</v>
      </c>
      <c r="Z151" s="9" t="n">
        <v>67067673.5508492</v>
      </c>
      <c r="AA151" s="9" t="n">
        <v>247474383.648691</v>
      </c>
      <c r="AB151" s="9" t="n">
        <v>241310206.72588</v>
      </c>
      <c r="AC151" s="9" t="n">
        <v>116103611.557047</v>
      </c>
      <c r="AD151" s="9" t="n">
        <v>115227356.041379</v>
      </c>
      <c r="AE151" s="9" t="n">
        <v>29913229.0132287</v>
      </c>
      <c r="AF151" s="9" t="n">
        <v>16577019.0759086</v>
      </c>
      <c r="AG151" s="9" t="n">
        <v>9731620.82935209</v>
      </c>
      <c r="AH151" s="9" t="n">
        <v>1221644.88534247</v>
      </c>
      <c r="AI151" s="9" t="n">
        <v>-2680878.1846166</v>
      </c>
      <c r="AJ151" s="9" t="n">
        <v>-5868689.67320633</v>
      </c>
      <c r="AK151" s="9" t="n">
        <v>0</v>
      </c>
      <c r="AL151" s="9" t="n">
        <v>0</v>
      </c>
      <c r="AM151" s="9" t="n">
        <v>0</v>
      </c>
      <c r="AN151" s="9" t="n">
        <v>0</v>
      </c>
      <c r="AO151" s="9"/>
    </row>
    <row r="152">
      <c r="A152" t="str">
        <f>O152</f>
      </c>
      <c r="B152" t="str">
        <f>P152</f>
      </c>
      <c r="C152" s="9" t="str">
        <f>AF152</f>
      </c>
      <c r="D152" s="9" t="str">
        <f>AL152</f>
      </c>
      <c r="E152" s="9" t="str">
        <f>AM152</f>
      </c>
      <c r="F152" s="9" t="str">
        <f>AN152</f>
      </c>
      <c r="G152" s="5" t="str">
        <f>AM152/AL152-1</f>
      </c>
      <c r="H152" s="5" t="str">
        <f>AM152/AF152-1</f>
      </c>
      <c r="I152" s="5" t="str">
        <f>AN152/AM152</f>
      </c>
      <c r="J152" s="5" t="str">
        <f>AM152/Sum(AM$1:AM$170)</f>
      </c>
      <c r="K152" s="5" t="str">
        <f>AN152/Sum(AN1:AN$170)</f>
      </c>
      <c r="O152" t="s">
        <v>238</v>
      </c>
      <c r="P152" t="n">
        <v>1212</v>
      </c>
      <c r="Q152" s="9" t="n">
        <v>237192313.901061</v>
      </c>
      <c r="R152" s="9" t="n">
        <v>82291544.8197033</v>
      </c>
      <c r="S152" s="9" t="n">
        <v>68308592.3952254</v>
      </c>
      <c r="T152" s="9" t="n">
        <v>87818995.2885235</v>
      </c>
      <c r="U152" s="9"/>
      <c r="V152" s="9"/>
      <c r="W152" s="9"/>
      <c r="X152" s="9"/>
      <c r="Y152" s="9"/>
      <c r="Z152" s="9" t="n">
        <v>-106348.366721615</v>
      </c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</row>
    <row r="153">
      <c r="A153" t="str">
        <f>O153</f>
      </c>
      <c r="B153" t="str">
        <f>P153</f>
      </c>
      <c r="C153" s="9" t="str">
        <f>AF153</f>
      </c>
      <c r="D153" s="9" t="str">
        <f>AL153</f>
      </c>
      <c r="E153" s="9" t="str">
        <f>AM153</f>
      </c>
      <c r="F153" s="9" t="str">
        <f>AN153</f>
      </c>
      <c r="G153" s="5" t="str">
        <f>AM153/AL153-1</f>
      </c>
      <c r="H153" s="5" t="str">
        <f>AM153/AF153-1</f>
      </c>
      <c r="I153" s="5" t="str">
        <f>AN153/AM153</f>
      </c>
      <c r="J153" s="5" t="str">
        <f>AM153/Sum(AM$1:AM$170)</f>
      </c>
      <c r="K153" s="5" t="str">
        <f>AN153/Sum(AN1:AN$170)</f>
      </c>
      <c r="O153" t="s">
        <v>239</v>
      </c>
      <c r="P153" t="n">
        <v>1210</v>
      </c>
      <c r="Q153" s="9"/>
      <c r="R153" s="9"/>
      <c r="S153" s="9" t="n">
        <v>32835.9097298042</v>
      </c>
      <c r="T153" s="9" t="n">
        <v>151832.204089887</v>
      </c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</row>
    <row r="154">
      <c r="A154" t="str">
        <f>O154</f>
      </c>
      <c r="B154" t="str">
        <f>P154</f>
      </c>
      <c r="C154" s="9" t="str">
        <f>AF154</f>
      </c>
      <c r="D154" s="9" t="str">
        <f>AL154</f>
      </c>
      <c r="E154" s="9" t="str">
        <f>AM154</f>
      </c>
      <c r="F154" s="9" t="str">
        <f>AN154</f>
      </c>
      <c r="G154" s="5" t="str">
        <f>AM154/AL154-1</f>
      </c>
      <c r="H154" s="5" t="str">
        <f>AM154/AF154-1</f>
      </c>
      <c r="I154" s="5" t="str">
        <f>AN154/AM154</f>
      </c>
      <c r="J154" s="5" t="str">
        <f>AM154/Sum(AM$1:AM$170)</f>
      </c>
      <c r="K154" s="5" t="str">
        <f>AN154/Sum(AN1:AN$170)</f>
      </c>
      <c r="O154" t="s">
        <v>240</v>
      </c>
      <c r="P154" t="n">
        <v>2009</v>
      </c>
      <c r="Q154" s="9" t="n">
        <v>18416328.6195863</v>
      </c>
      <c r="R154" s="9" t="n">
        <v>75949140.2314204</v>
      </c>
      <c r="S154" s="9" t="n">
        <v>15828615.1992242</v>
      </c>
      <c r="T154" s="9" t="n">
        <v>22194295.4465797</v>
      </c>
      <c r="U154" s="9"/>
      <c r="V154" s="9" t="n">
        <v>-2.8873094122607</v>
      </c>
      <c r="W154" s="9"/>
      <c r="X154" s="9"/>
      <c r="Y154" s="9"/>
      <c r="Z154" s="9" t="n">
        <v>0</v>
      </c>
      <c r="AA154" s="9" t="n">
        <v>0</v>
      </c>
      <c r="AB154" s="9" t="n">
        <v>0</v>
      </c>
      <c r="AC154" s="9" t="n">
        <v>0</v>
      </c>
      <c r="AD154" s="9" t="n">
        <v>0</v>
      </c>
      <c r="AE154" s="9" t="n">
        <v>0</v>
      </c>
      <c r="AF154" s="9" t="n">
        <v>0</v>
      </c>
      <c r="AG154" s="9"/>
      <c r="AH154" s="9"/>
      <c r="AI154" s="9"/>
      <c r="AJ154" s="9"/>
      <c r="AK154" s="9"/>
      <c r="AL154" s="9"/>
      <c r="AM154" s="9"/>
      <c r="AN154" s="9"/>
      <c r="AO154" s="9"/>
    </row>
    <row r="155">
      <c r="A155" t="str">
        <f>O155</f>
      </c>
      <c r="B155" t="str">
        <f>P155</f>
      </c>
      <c r="C155" s="9" t="str">
        <f>AF155</f>
      </c>
      <c r="D155" s="9" t="str">
        <f>AL155</f>
      </c>
      <c r="E155" s="9" t="str">
        <f>AM155</f>
      </c>
      <c r="F155" s="9" t="str">
        <f>AN155</f>
      </c>
      <c r="G155" s="5" t="str">
        <f>AM155/AL155-1</f>
      </c>
      <c r="H155" s="5" t="str">
        <f>AM155/AF155-1</f>
      </c>
      <c r="I155" s="5" t="str">
        <f>AN155/AM155</f>
      </c>
      <c r="J155" s="5" t="str">
        <f>AM155/Sum(AM$1:AM$170)</f>
      </c>
      <c r="K155" s="5" t="str">
        <f>AN155/Sum(AN1:AN$170)</f>
      </c>
      <c r="O155" t="s">
        <v>241</v>
      </c>
      <c r="P155" t="n">
        <v>1286</v>
      </c>
      <c r="Q155" s="9" t="n">
        <v>155097.158937442</v>
      </c>
      <c r="R155" s="9" t="n">
        <v>9286229.32749335</v>
      </c>
      <c r="S155" s="9" t="n">
        <v>1913570.72042677</v>
      </c>
      <c r="T155" s="9" t="n">
        <v>2099360.07445303</v>
      </c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</row>
    <row r="156">
      <c r="A156" t="str">
        <f>O156</f>
      </c>
      <c r="B156" t="str">
        <f>P156</f>
      </c>
      <c r="C156" s="9" t="str">
        <f>AF156</f>
      </c>
      <c r="D156" s="9" t="str">
        <f>AL156</f>
      </c>
      <c r="E156" s="9" t="str">
        <f>AM156</f>
      </c>
      <c r="F156" s="9" t="str">
        <f>AN156</f>
      </c>
      <c r="G156" s="5" t="str">
        <f>AM156/AL156-1</f>
      </c>
      <c r="H156" s="5" t="str">
        <f>AM156/AF156-1</f>
      </c>
      <c r="I156" s="5" t="str">
        <f>AN156/AM156</f>
      </c>
      <c r="J156" s="5" t="str">
        <f>AM156/Sum(AM$1:AM$170)</f>
      </c>
      <c r="K156" s="5" t="str">
        <f>AN156/Sum(AN1:AN$170)</f>
      </c>
      <c r="O156" t="s">
        <v>242</v>
      </c>
      <c r="P156" t="n">
        <v>1287</v>
      </c>
      <c r="Q156" s="9"/>
      <c r="R156" s="9" t="n">
        <v>176298.84514413</v>
      </c>
      <c r="S156" s="9" t="n">
        <v>201885.559254377</v>
      </c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</row>
    <row r="157">
      <c r="A157" t="str">
        <f>O157</f>
      </c>
      <c r="B157" t="str">
        <f>P157</f>
      </c>
      <c r="C157" s="9" t="str">
        <f>AF157</f>
      </c>
      <c r="D157" s="9" t="str">
        <f>AL157</f>
      </c>
      <c r="E157" s="9" t="str">
        <f>AM157</f>
      </c>
      <c r="F157" s="9" t="str">
        <f>AN157</f>
      </c>
      <c r="G157" s="5" t="str">
        <f>AM157/AL157-1</f>
      </c>
      <c r="H157" s="5" t="str">
        <f>AM157/AF157-1</f>
      </c>
      <c r="I157" s="5" t="str">
        <f>AN157/AM157</f>
      </c>
      <c r="J157" s="5" t="str">
        <f>AM157/Sum(AM$1:AM$170)</f>
      </c>
      <c r="K157" s="5" t="str">
        <f>AN157/Sum(AN1:AN$170)</f>
      </c>
      <c r="O157" t="s">
        <v>243</v>
      </c>
      <c r="P157" t="n">
        <v>1290</v>
      </c>
      <c r="Q157" s="9" t="n">
        <v>3829950.74592359</v>
      </c>
      <c r="R157" s="9" t="n">
        <v>4083575.63487366</v>
      </c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</row>
    <row r="158">
      <c r="A158" t="str">
        <f>O158</f>
      </c>
      <c r="B158" t="str">
        <f>P158</f>
      </c>
      <c r="C158" s="9" t="str">
        <f>AF158</f>
      </c>
      <c r="D158" s="9" t="str">
        <f>AL158</f>
      </c>
      <c r="E158" s="9" t="str">
        <f>AM158</f>
      </c>
      <c r="F158" s="9" t="str">
        <f>AN158</f>
      </c>
      <c r="G158" s="5" t="str">
        <f>AM158/AL158-1</f>
      </c>
      <c r="H158" s="5" t="str">
        <f>AM158/AF158-1</f>
      </c>
      <c r="I158" s="5" t="str">
        <f>AN158/AM158</f>
      </c>
      <c r="J158" s="5" t="str">
        <f>AM158/Sum(AM$1:AM$170)</f>
      </c>
      <c r="K158" s="5" t="str">
        <f>AN158/Sum(AN1:AN$170)</f>
      </c>
      <c r="O158" t="s">
        <v>244</v>
      </c>
      <c r="P158" t="n">
        <v>1289</v>
      </c>
      <c r="Q158" s="9"/>
      <c r="R158" s="9"/>
      <c r="S158" s="9"/>
      <c r="T158" s="9" t="n">
        <v>17565964.127212</v>
      </c>
      <c r="U158" s="9"/>
      <c r="V158" s="9"/>
      <c r="W158" s="9"/>
      <c r="X158" s="9"/>
      <c r="Y158" s="9"/>
      <c r="Z158" s="9"/>
      <c r="AA158" s="9"/>
      <c r="AB158" s="9" t="n">
        <v>-5869816.58478889</v>
      </c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</row>
    <row r="159">
      <c r="A159" t="str">
        <f>O159</f>
      </c>
      <c r="B159" t="str">
        <f>P159</f>
      </c>
      <c r="C159" s="9" t="str">
        <f>AF159</f>
      </c>
      <c r="D159" s="9" t="str">
        <f>AL159</f>
      </c>
      <c r="E159" s="9" t="str">
        <f>AM159</f>
      </c>
      <c r="F159" s="9" t="str">
        <f>AN159</f>
      </c>
      <c r="G159" s="5" t="str">
        <f>AM159/AL159-1</f>
      </c>
      <c r="H159" s="5" t="str">
        <f>AM159/AF159-1</f>
      </c>
      <c r="I159" s="5" t="str">
        <f>AN159/AM159</f>
      </c>
      <c r="J159" s="5" t="str">
        <f>AM159/Sum(AM$1:AM$170)</f>
      </c>
      <c r="K159" s="5" t="str">
        <f>AN159/Sum(AN1:AN$170)</f>
      </c>
      <c r="O159" t="s">
        <v>245</v>
      </c>
      <c r="P159" t="n">
        <v>1288</v>
      </c>
      <c r="Q159" s="9" t="n">
        <v>3185936.9053861</v>
      </c>
      <c r="R159" s="9" t="n">
        <v>2642575.50729993</v>
      </c>
      <c r="S159" s="9" t="n">
        <v>3375492.38548469</v>
      </c>
      <c r="T159" s="9" t="n">
        <v>311954.088725841</v>
      </c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</row>
    <row r="160">
      <c r="A160" t="str">
        <f>O160</f>
      </c>
      <c r="B160" t="str">
        <f>P160</f>
      </c>
      <c r="C160" s="9" t="str">
        <f>AF160</f>
      </c>
      <c r="D160" s="9" t="str">
        <f>AL160</f>
      </c>
      <c r="E160" s="9" t="str">
        <f>AM160</f>
      </c>
      <c r="F160" s="9" t="str">
        <f>AN160</f>
      </c>
      <c r="G160" s="5" t="str">
        <f>AM160/AL160-1</f>
      </c>
      <c r="H160" s="5" t="str">
        <f>AM160/AF160-1</f>
      </c>
      <c r="I160" s="5" t="str">
        <f>AN160/AM160</f>
      </c>
      <c r="J160" s="5" t="str">
        <f>AM160/Sum(AM$1:AM$170)</f>
      </c>
      <c r="K160" s="5" t="str">
        <f>AN160/Sum(AN1:AN$170)</f>
      </c>
      <c r="O160" t="s">
        <v>246</v>
      </c>
      <c r="P160" t="n">
        <v>1844</v>
      </c>
      <c r="Q160" s="9"/>
      <c r="R160" s="9"/>
      <c r="S160" s="9"/>
      <c r="T160" s="9"/>
      <c r="U160" s="9"/>
      <c r="V160" s="9"/>
      <c r="W160" s="9" t="n">
        <v>4192147.76047644</v>
      </c>
      <c r="X160" s="9" t="n">
        <v>16071618.2498703</v>
      </c>
      <c r="Y160" s="9" t="n">
        <v>61666563.9644665</v>
      </c>
      <c r="Z160" s="9" t="n">
        <v>90222401.901358</v>
      </c>
      <c r="AA160" s="9" t="n">
        <v>86072681.9069937</v>
      </c>
      <c r="AB160" s="9" t="n">
        <v>32737471.7491209</v>
      </c>
      <c r="AC160" s="9" t="n">
        <v>45672962.4332072</v>
      </c>
      <c r="AD160" s="9" t="n">
        <v>40093379.3024126</v>
      </c>
      <c r="AE160" s="9" t="n">
        <v>33031343.2005595</v>
      </c>
      <c r="AF160" s="9" t="n">
        <v>176952.455712006</v>
      </c>
      <c r="AG160" s="9" t="n">
        <v>-183767.866381213</v>
      </c>
      <c r="AH160" s="9" t="n">
        <v>-7803.16065062962</v>
      </c>
      <c r="AI160" s="9" t="n">
        <v>6810057.5202632</v>
      </c>
      <c r="AJ160" s="9" t="n">
        <v>-137944.501526775</v>
      </c>
      <c r="AK160" s="9" t="n">
        <v>-146789.924712273</v>
      </c>
      <c r="AL160" s="9"/>
      <c r="AM160" s="9"/>
      <c r="AN160" s="9"/>
      <c r="AO160" s="9"/>
    </row>
    <row r="161">
      <c r="A161" t="str">
        <f>O161</f>
      </c>
      <c r="B161" t="str">
        <f>P161</f>
      </c>
      <c r="C161" s="9" t="str">
        <f>AF161</f>
      </c>
      <c r="D161" s="9" t="str">
        <f>AL161</f>
      </c>
      <c r="E161" s="9" t="str">
        <f>AM161</f>
      </c>
      <c r="F161" s="9" t="str">
        <f>AN161</f>
      </c>
      <c r="G161" s="5" t="str">
        <f>AM161/AL161-1</f>
      </c>
      <c r="H161" s="5" t="str">
        <f>AM161/AF161-1</f>
      </c>
      <c r="I161" s="5" t="str">
        <f>AN161/AM161</f>
      </c>
      <c r="J161" s="5" t="str">
        <f>AM161/Sum(AM$1:AM$170)</f>
      </c>
      <c r="K161" s="5" t="str">
        <f>AN161/Sum(AN1:AN$170)</f>
      </c>
      <c r="O161" t="s">
        <v>247</v>
      </c>
      <c r="P161" t="n">
        <v>666</v>
      </c>
      <c r="Q161" s="9"/>
      <c r="R161" s="9"/>
      <c r="S161" s="9"/>
      <c r="T161" s="9"/>
      <c r="U161" s="9"/>
      <c r="V161" s="9"/>
      <c r="W161" s="9"/>
      <c r="X161" s="9" t="n">
        <v>-5001.00226889553</v>
      </c>
      <c r="Y161" s="9"/>
      <c r="Z161" s="9"/>
      <c r="AA161" s="9" t="n">
        <v>226150.402175953</v>
      </c>
      <c r="AB161" s="9" t="n">
        <v>1525.39444940391</v>
      </c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</row>
    <row r="162">
      <c r="A162" t="str">
        <f>O162</f>
      </c>
      <c r="B162" t="str">
        <f>P162</f>
      </c>
      <c r="C162" s="9" t="str">
        <f>AF162</f>
      </c>
      <c r="D162" s="9" t="str">
        <f>AL162</f>
      </c>
      <c r="E162" s="9" t="str">
        <f>AM162</f>
      </c>
      <c r="F162" s="9" t="str">
        <f>AN162</f>
      </c>
      <c r="G162" s="5" t="str">
        <f>AM162/AL162-1</f>
      </c>
      <c r="H162" s="5" t="str">
        <f>AM162/AF162-1</f>
      </c>
      <c r="I162" s="5" t="str">
        <f>AN162/AM162</f>
      </c>
      <c r="J162" s="5" t="str">
        <f>AM162/Sum(AM$1:AM$170)</f>
      </c>
      <c r="K162" s="5" t="str">
        <f>AN162/Sum(AN1:AN$170)</f>
      </c>
      <c r="O162" t="s">
        <v>248</v>
      </c>
      <c r="P162" t="n">
        <v>1296</v>
      </c>
      <c r="Q162" s="9" t="n">
        <v>87918.3349281397</v>
      </c>
      <c r="R162" s="9"/>
      <c r="S162" s="9" t="n">
        <v>54965.6729557647</v>
      </c>
      <c r="T162" s="9" t="n">
        <v>224520.816539873</v>
      </c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</row>
    <row r="163">
      <c r="A163" t="str">
        <f>O163</f>
      </c>
      <c r="B163" t="str">
        <f>P163</f>
      </c>
      <c r="C163" s="9" t="str">
        <f>AF163</f>
      </c>
      <c r="D163" s="9" t="str">
        <f>AL163</f>
      </c>
      <c r="E163" s="9" t="str">
        <f>AM163</f>
      </c>
      <c r="F163" s="9" t="str">
        <f>AN163</f>
      </c>
      <c r="G163" s="5" t="str">
        <f>AM163/AL163-1</f>
      </c>
      <c r="H163" s="5" t="str">
        <f>AM163/AF163-1</f>
      </c>
      <c r="I163" s="5" t="str">
        <f>AN163/AM163</f>
      </c>
      <c r="J163" s="5" t="str">
        <f>AM163/Sum(AM$1:AM$170)</f>
      </c>
      <c r="K163" s="5" t="str">
        <f>AN163/Sum(AN1:AN$170)</f>
      </c>
      <c r="O163" t="s">
        <v>249</v>
      </c>
      <c r="P163" t="n">
        <v>1295</v>
      </c>
      <c r="Q163" s="9" t="n">
        <v>98389.8813806937</v>
      </c>
      <c r="R163" s="9"/>
      <c r="S163" s="9" t="n">
        <v>166159.580095554</v>
      </c>
      <c r="T163" s="9" t="n">
        <v>73845.2057467625</v>
      </c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</row>
    <row r="164">
      <c r="A164" t="str">
        <f>O164</f>
      </c>
      <c r="B164" t="str">
        <f>P164</f>
      </c>
      <c r="C164" s="9" t="str">
        <f>AF164</f>
      </c>
      <c r="D164" s="9" t="str">
        <f>AL164</f>
      </c>
      <c r="E164" s="9" t="str">
        <f>AM164</f>
      </c>
      <c r="F164" s="9" t="str">
        <f>AN164</f>
      </c>
      <c r="G164" s="5" t="str">
        <f>AM164/AL164-1</f>
      </c>
      <c r="H164" s="5" t="str">
        <f>AM164/AF164-1</f>
      </c>
      <c r="I164" s="5" t="str">
        <f>AN164/AM164</f>
      </c>
      <c r="J164" s="5" t="str">
        <f>AM164/Sum(AM$1:AM$170)</f>
      </c>
      <c r="K164" s="5" t="str">
        <f>AN164/Sum(AN1:AN$170)</f>
      </c>
      <c r="O164" t="s">
        <v>250</v>
      </c>
      <c r="P164" t="n">
        <v>1213</v>
      </c>
      <c r="Q164" s="9" t="n">
        <v>12742571.3700682</v>
      </c>
      <c r="R164" s="9" t="n">
        <v>18162508.6283267</v>
      </c>
      <c r="S164" s="9" t="n">
        <v>23749834.2733091</v>
      </c>
      <c r="T164" s="9" t="n">
        <v>9473463.69026662</v>
      </c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</row>
    <row r="165">
      <c r="A165" t="str">
        <f>O165</f>
      </c>
      <c r="B165" t="str">
        <f>P165</f>
      </c>
      <c r="C165" s="9" t="str">
        <f>AF165</f>
      </c>
      <c r="D165" s="9" t="str">
        <f>AL165</f>
      </c>
      <c r="E165" s="9" t="str">
        <f>AM165</f>
      </c>
      <c r="F165" s="9" t="str">
        <f>AN165</f>
      </c>
      <c r="G165" s="5" t="str">
        <f>AM165/AL165-1</f>
      </c>
      <c r="H165" s="5" t="str">
        <f>AM165/AF165-1</f>
      </c>
      <c r="I165" s="5" t="str">
        <f>AN165/AM165</f>
      </c>
      <c r="J165" s="5" t="str">
        <f>AM165/Sum(AM$1:AM$170)</f>
      </c>
      <c r="K165" s="5" t="str">
        <f>AN165/Sum(AN1:AN$170)</f>
      </c>
      <c r="O165" t="s">
        <v>251</v>
      </c>
      <c r="P165" t="n">
        <v>51</v>
      </c>
      <c r="Q165" s="9"/>
      <c r="R165" s="9"/>
      <c r="S165" s="9"/>
      <c r="T165" s="9"/>
      <c r="U165" s="9"/>
      <c r="V165" s="9" t="n">
        <v>245941.015736366</v>
      </c>
      <c r="W165" s="9"/>
      <c r="X165" s="9"/>
      <c r="Y165" s="9" t="n">
        <v>1674161.0846198</v>
      </c>
      <c r="Z165" s="9" t="n">
        <v>1659045.30375366</v>
      </c>
      <c r="AA165" s="9" t="n">
        <v>1666988.72616581</v>
      </c>
      <c r="AB165" s="9" t="n">
        <v>723205.912960818</v>
      </c>
      <c r="AC165" s="9" t="n">
        <v>3236563.44908246</v>
      </c>
      <c r="AD165" s="9" t="n">
        <v>5362534.6432558</v>
      </c>
      <c r="AE165" s="9" t="n">
        <v>1639989.47186377</v>
      </c>
      <c r="AF165" s="9" t="n">
        <v>497870.36477206</v>
      </c>
      <c r="AG165" s="9" t="n">
        <v>-53185.6778347726</v>
      </c>
      <c r="AH165" s="9"/>
      <c r="AI165" s="9" t="n">
        <v>-77184.9830475644</v>
      </c>
      <c r="AJ165" s="9" t="n">
        <v>-1.09757559606517</v>
      </c>
      <c r="AK165" s="9"/>
      <c r="AL165" s="9" t="n">
        <v>-16305.5665350006</v>
      </c>
      <c r="AM165" s="9"/>
      <c r="AN165" s="9" t="n">
        <v>660595.988605005</v>
      </c>
      <c r="AO165" s="9"/>
    </row>
    <row r="166">
      <c r="A166" t="str">
        <f>O166</f>
      </c>
      <c r="B166" t="str">
        <f>P166</f>
      </c>
      <c r="C166" s="9" t="str">
        <f>AF166</f>
      </c>
      <c r="D166" s="9" t="str">
        <f>AL166</f>
      </c>
      <c r="E166" s="9" t="str">
        <f>AM166</f>
      </c>
      <c r="F166" s="9" t="str">
        <f>AN166</f>
      </c>
      <c r="G166" s="5" t="str">
        <f>AM166/AL166-1</f>
      </c>
      <c r="H166" s="5" t="str">
        <f>AM166/AF166-1</f>
      </c>
      <c r="I166" s="5" t="str">
        <f>AN166/AM166</f>
      </c>
      <c r="J166" s="5" t="str">
        <f>AM166/Sum(AM$1:AM$170)</f>
      </c>
      <c r="K166" s="5" t="str">
        <f>AN166/Sum(AN1:AN$170)</f>
      </c>
      <c r="O166" t="s">
        <v>252</v>
      </c>
      <c r="P166" t="n">
        <v>1303</v>
      </c>
      <c r="Q166" s="9" t="n">
        <v>1735765.86662662</v>
      </c>
      <c r="R166" s="9" t="n">
        <v>10003389.8721753</v>
      </c>
      <c r="S166" s="9" t="n">
        <v>775443.986061902</v>
      </c>
      <c r="T166" s="9" t="n">
        <v>277842.967581778</v>
      </c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</row>
    <row r="167">
      <c r="A167" t="str">
        <f>O167</f>
      </c>
      <c r="B167" t="str">
        <f>P167</f>
      </c>
      <c r="C167" s="9" t="str">
        <f>AF167</f>
      </c>
      <c r="D167" s="9" t="str">
        <f>AL167</f>
      </c>
      <c r="E167" s="9" t="str">
        <f>AM167</f>
      </c>
      <c r="F167" s="9" t="str">
        <f>AN167</f>
      </c>
      <c r="G167" s="5" t="str">
        <f>AM167/AL167-1</f>
      </c>
      <c r="H167" s="5" t="str">
        <f>AM167/AF167-1</f>
      </c>
      <c r="I167" s="5" t="str">
        <f>AN167/AM167</f>
      </c>
      <c r="J167" s="5" t="str">
        <f>AM167/Sum(AM$1:AM$170)</f>
      </c>
      <c r="K167" s="5" t="str">
        <f>AN167/Sum(AN1:AN$170)</f>
      </c>
      <c r="O167" t="s">
        <v>253</v>
      </c>
      <c r="P167" t="n">
        <v>1301</v>
      </c>
      <c r="Q167" s="9" t="n">
        <v>170372.27082796</v>
      </c>
      <c r="R167" s="9" t="n">
        <v>2244402.92496568</v>
      </c>
      <c r="S167" s="9" t="n">
        <v>1667385.25760862</v>
      </c>
      <c r="T167" s="9" t="n">
        <v>7852130.17787619</v>
      </c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</row>
    <row r="168">
      <c r="A168" t="str">
        <f>O168</f>
      </c>
      <c r="B168" t="str">
        <f>P168</f>
      </c>
      <c r="C168" s="9" t="str">
        <f>AF168</f>
      </c>
      <c r="D168" s="9" t="str">
        <f>AL168</f>
      </c>
      <c r="E168" s="9" t="str">
        <f>AM168</f>
      </c>
      <c r="F168" s="9" t="str">
        <f>AN168</f>
      </c>
      <c r="G168" s="5" t="str">
        <f>AM168/AL168-1</f>
      </c>
      <c r="H168" s="5" t="str">
        <f>AM168/AF168-1</f>
      </c>
      <c r="I168" s="5" t="str">
        <f>AN168/AM168</f>
      </c>
      <c r="J168" s="5" t="str">
        <f>AM168/Sum(AM$1:AM$170)</f>
      </c>
      <c r="K168" s="5" t="str">
        <f>AN168/Sum(AN1:AN$170)</f>
      </c>
      <c r="O168" t="s">
        <v>254</v>
      </c>
      <c r="P168" t="n">
        <v>1152</v>
      </c>
      <c r="Q168" s="9" t="n">
        <v>57326.1021658102</v>
      </c>
      <c r="R168" s="9" t="n">
        <v>46259.5171246564</v>
      </c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</row>
    <row r="169">
      <c r="A169" t="str">
        <f>O169</f>
      </c>
      <c r="B169" t="str">
        <f>P169</f>
      </c>
      <c r="C169" s="9" t="str">
        <f>AF169</f>
      </c>
      <c r="D169" s="9" t="str">
        <f>AL169</f>
      </c>
      <c r="E169" s="9" t="str">
        <f>AM169</f>
      </c>
      <c r="F169" s="9" t="str">
        <f>AN169</f>
      </c>
      <c r="G169" s="5" t="str">
        <f>AM169/AL169-1</f>
      </c>
      <c r="H169" s="5" t="str">
        <f>AM169/AF169-1</f>
      </c>
      <c r="I169" s="5" t="str">
        <f>AN169/AM169</f>
      </c>
      <c r="J169" s="5" t="str">
        <f>AM169/Sum(AM$1:AM$170)</f>
      </c>
      <c r="K169" s="5" t="str">
        <f>AN169/Sum(AN1:AN$170)</f>
      </c>
      <c r="O169" t="s">
        <v>255</v>
      </c>
      <c r="P169" t="n">
        <v>2015</v>
      </c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 t="n">
        <v>30052219.193491</v>
      </c>
      <c r="AD169" s="9" t="n">
        <v>0</v>
      </c>
      <c r="AE169" s="9" t="n">
        <v>9384751.8787743</v>
      </c>
      <c r="AF169" s="9" t="n">
        <v>6598047.29144445</v>
      </c>
      <c r="AG169" s="9" t="n">
        <v>-2800760.42543851</v>
      </c>
      <c r="AH169" s="9"/>
      <c r="AI169" s="9"/>
      <c r="AJ169" s="9"/>
      <c r="AK169" s="9"/>
      <c r="AL169" s="9"/>
      <c r="AM169" s="9"/>
      <c r="AN169" s="9"/>
      <c r="AO169" s="9"/>
    </row>
    <row r="170">
      <c r="A170" t="str">
        <f>O170</f>
      </c>
      <c r="B170" t="str">
        <f>P170</f>
      </c>
      <c r="C170" s="9" t="str">
        <f>AF170</f>
      </c>
      <c r="D170" s="9" t="str">
        <f>AL170</f>
      </c>
      <c r="E170" s="9" t="str">
        <f>AM170</f>
      </c>
      <c r="F170" s="9" t="str">
        <f>AN170</f>
      </c>
      <c r="G170" s="5" t="str">
        <f>AM170/AL170-1</f>
      </c>
      <c r="H170" s="5" t="str">
        <f>AM170/AF170-1</f>
      </c>
      <c r="I170" s="5" t="str">
        <f>AN170/AM170</f>
      </c>
      <c r="J170" s="5" t="str">
        <f>AM170/Sum(AM$1:AM$170)</f>
      </c>
      <c r="K170" s="5" t="str">
        <f>AN170/Sum(AN1:AN$170)</f>
      </c>
      <c r="O170"/>
      <c r="P170"/>
      <c r="Q170" s="9" t="n">
        <v>12560284668.6914</v>
      </c>
      <c r="R170" s="9" t="n">
        <v>17199004710.3594</v>
      </c>
      <c r="S170" s="9" t="n">
        <v>16646148483.7978</v>
      </c>
      <c r="T170" s="9" t="n">
        <v>14447277345.3225</v>
      </c>
      <c r="U170" s="9" t="n">
        <v>17933026729.875</v>
      </c>
      <c r="V170" s="9" t="n">
        <v>15224844596.3347</v>
      </c>
      <c r="W170" s="9" t="n">
        <v>12043338784.2073</v>
      </c>
      <c r="X170" s="9" t="n">
        <v>11982298384.4727</v>
      </c>
      <c r="Y170" s="9" t="n">
        <v>13268175612.645</v>
      </c>
      <c r="Z170" s="9" t="n">
        <v>13888903228.9802</v>
      </c>
      <c r="AA170" s="9" t="n">
        <v>13715486147.3923</v>
      </c>
      <c r="AB170" s="9" t="n">
        <v>14821307121.0748</v>
      </c>
      <c r="AC170" s="9" t="n">
        <v>14791974168.7691</v>
      </c>
      <c r="AD170" s="9" t="n">
        <v>14136466999.3115</v>
      </c>
      <c r="AE170" s="9" t="n">
        <v>13329379499.4571</v>
      </c>
      <c r="AF170" s="9" t="n">
        <v>14305784830.4955</v>
      </c>
      <c r="AG170" s="9" t="n">
        <v>15896539812.4307</v>
      </c>
      <c r="AH170" s="9" t="n">
        <v>18505861342.98</v>
      </c>
      <c r="AI170" s="9" t="n">
        <v>20498632766.9571</v>
      </c>
      <c r="AJ170" s="9" t="n">
        <v>25634456310.5305</v>
      </c>
      <c r="AK170" s="9" t="n">
        <v>21397090855.0486</v>
      </c>
      <c r="AL170" s="9" t="n">
        <v>22859590174.8921</v>
      </c>
      <c r="AM170" s="9" t="n">
        <v>24143083817.9365</v>
      </c>
      <c r="AN170" s="9" t="n">
        <v>14645648636.6352</v>
      </c>
      <c r="AO170" s="9"/>
    </row>
    <row r="171">
      <c r="A171" t="str">
        <f>O171</f>
      </c>
      <c r="B171" t="str">
        <f>P171</f>
      </c>
      <c r="C171" s="9" t="str">
        <f>AF171</f>
      </c>
      <c r="D171" s="9" t="str">
        <f>AL171</f>
      </c>
      <c r="E171" s="9" t="str">
        <f>AM171</f>
      </c>
      <c r="F171" s="9" t="str">
        <f>AN171</f>
      </c>
      <c r="G171" s="5" t="str">
        <f>AM171/AL171-1</f>
      </c>
      <c r="H171" s="5" t="str">
        <f>AM171/AF171-1</f>
      </c>
      <c r="I171" s="5" t="str">
        <f>AN171/AM171</f>
      </c>
      <c r="J171" s="5" t="str">
        <f>Sum(J$1:J$170)</f>
      </c>
      <c r="K171" s="5" t="str">
        <f>Sum(K$1:K$170)</f>
      </c>
      <c r="O171" t="s">
        <v>256</v>
      </c>
      <c r="P171" t="s">
        <v>257</v>
      </c>
      <c r="Q171" s="9" t="str">
        <f>Sum(Q2:Q170)</f>
      </c>
      <c r="R171" s="9" t="str">
        <f>Sum(R2:R170)</f>
      </c>
      <c r="S171" s="9" t="str">
        <f>Sum(S2:S170)</f>
      </c>
      <c r="T171" s="9" t="str">
        <f>Sum(T2:T170)</f>
      </c>
      <c r="U171" s="9" t="str">
        <f>Sum(U2:U170)</f>
      </c>
      <c r="V171" s="9" t="str">
        <f>Sum(V2:V170)</f>
      </c>
      <c r="W171" s="9" t="str">
        <f>Sum(W2:W170)</f>
      </c>
      <c r="X171" s="9" t="str">
        <f>Sum(X2:X170)</f>
      </c>
      <c r="Y171" s="9" t="str">
        <f>Sum(Y2:Y170)</f>
      </c>
      <c r="Z171" s="9" t="str">
        <f>Sum(Z2:Z170)</f>
      </c>
      <c r="AA171" s="9" t="str">
        <f>Sum(AA2:AA170)</f>
      </c>
      <c r="AB171" s="9" t="str">
        <f>Sum(AB2:AB170)</f>
      </c>
      <c r="AC171" s="9" t="str">
        <f>Sum(AC2:AC170)</f>
      </c>
      <c r="AD171" s="9" t="str">
        <f>Sum(AD2:AD170)</f>
      </c>
      <c r="AE171" s="9" t="str">
        <f>Sum(AE2:AE170)</f>
      </c>
      <c r="AF171" s="9" t="str">
        <f>Sum(AF2:AF170)</f>
      </c>
      <c r="AG171" s="9" t="str">
        <f>Sum(AG2:AG170)</f>
      </c>
      <c r="AH171" s="9" t="str">
        <f>Sum(AH2:AH170)</f>
      </c>
      <c r="AI171" s="9" t="str">
        <f>Sum(AI2:AI170)</f>
      </c>
      <c r="AJ171" s="9" t="str">
        <f>Sum(AJ2:AJ170)</f>
      </c>
      <c r="AK171" s="9" t="str">
        <f>Sum(AK2:AK170)</f>
      </c>
      <c r="AL171" s="9" t="str">
        <f>Sum(AL2:AL170)</f>
      </c>
      <c r="AM171" s="9" t="str">
        <f>Sum(AM2:AM170)</f>
      </c>
      <c r="AN171" s="9"/>
      <c r="AO171" s="9"/>
    </row>
    <row r="172">
      <c r="P172" t="str">
        <f>Sum(A2:A170)</f>
      </c>
    </row>
    <row r="173">
      <c r="P173" t="str">
        <f>Sum(B2:B170)</f>
      </c>
    </row>
    <row r="174">
      <c r="P174" t="str">
        <f>Sum(C2:C170)</f>
      </c>
    </row>
    <row r="175">
      <c r="P175" t="str">
        <f>Sum(D2:D170)</f>
      </c>
    </row>
    <row r="176">
      <c r="P176" t="str">
        <f>Sum(E2:E170)</f>
      </c>
    </row>
    <row r="177">
      <c r="P177" t="str">
        <f>Sum(F2:F170)</f>
      </c>
    </row>
    <row r="178">
      <c r="P178" t="str">
        <f>Sum(G2:G170)</f>
      </c>
    </row>
    <row r="179">
      <c r="P179" t="str">
        <f>Sum(H2:H170)</f>
      </c>
    </row>
    <row r="180">
      <c r="P180" t="str">
        <f>Sum(I2:I170)</f>
      </c>
    </row>
    <row r="181">
      <c r="P181" t="str">
        <f>Sum(J2:J170)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../output/AcqTrends/Platform//Ships_and_Submarines/DoD_Ships_and_Submarines_Contracts.xlsx</dc:creator>
  <cp:lastModifiedBy>../output/AcqTrends/Platform//Ships_and_Submarines/DoD_Ships_and_Submarines_Contracts.xlsx</cp:lastModifiedBy>
  <dcterms:created xsi:type="dcterms:W3CDTF">2023-11-12T22:35:06Z</dcterms:created>
</coreProperties>
</file>