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-1 Area" sheetId="1" state="visible" r:id="rId1"/>
    <sheet name="ShipCategory" sheetId="2" state="visible" r:id="rId2"/>
    <sheet name="2-3 Cust" sheetId="3" state="visible" r:id="rId3"/>
    <sheet name="3-2 Plat" sheetId="4" state="visible" r:id="rId4"/>
    <sheet name="6-X Vend" sheetId="5" state="visible" r:id="rId5"/>
    <sheet name="6-1 VendIntl" sheetId="6" state="visible" r:id="rId6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<sst xmlns="http://schemas.openxmlformats.org/spreadsheetml/2006/main" count="71" uniqueCount="71">
  <si>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</si>
  <si>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</si>
  <si>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</si>
  <si>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</si>
  <si>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</si>
  <si>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</si>
  <si>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</si>
  <si>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</si>
  <si>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</si>
  <si>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</si>
  <si>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</si>
  <si>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</si>
  <si>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</si>
  <si>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</si>
  <si>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</si>
  <si>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</si>
  <si>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</si>
  <si>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</si>
  <si>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</si>
  <si>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</si>
  <si>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</si>
  <si>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</si>
  <si>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</si>
  <si>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</si>
  <si>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</si>
  <si>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</si>
  <si>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</si>
  <si>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</si>
  <si>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</si>
  <si>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</si>
  <si>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</si>
  <si>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</si>
  <si>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</si>
  <si>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</si>
  <si>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</si>
  <si>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</t>
  </si>
  <si>
    <t xml:space="preserve">R&amp;D</t>
  </si>
  <si>
    <t xml:space="preserve">Services</t>
  </si>
  <si>
    <t xml:space="preserve">Grand Total</t>
  </si>
  <si>
    <t xml:space="preserve">ShipCategory</t>
  </si>
  <si>
    <t xml:space="preserve"/>
  </si>
  <si>
    <t xml:space="preserve">Engine</t>
  </si>
  <si>
    <t xml:space="preserve">Engines</t>
  </si>
  <si>
    <t xml:space="preserve">MRO</t>
  </si>
  <si>
    <t xml:space="preserve">Other Products</t>
  </si>
  <si>
    <t xml:space="preserve">Other Service</t>
  </si>
  <si>
    <t xml:space="preserve">Platform</t>
  </si>
  <si>
    <t xml:space="preserve">Support Ships &amp; Small Craft</t>
  </si>
  <si>
    <t xml:space="preserve">SubCustomer.sum</t>
  </si>
  <si>
    <t xml:space="preserve">SubCustomer.JPO</t>
  </si>
  <si>
    <t xml:space="preserve">Air Force</t>
  </si>
  <si>
    <t xml:space="preserve">Army</t>
  </si>
  <si>
    <t xml:space="preserve">Navy</t>
  </si>
  <si>
    <t xml:space="preserve">Other DoD</t>
  </si>
  <si>
    <t xml:space="preserve">DLA</t>
  </si>
  <si>
    <t xml:space="preserve">PlatformPortfolio</t>
  </si>
  <si>
    <t xml:space="preserve">Ships &amp; Submarines</t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</si>
  <si>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</si>
  <si>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</si>
  <si>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</si>
  <si>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</si>
  <si>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</si>
  <si>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</si>
  <si>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VendorSize_Intl</t>
  </si>
  <si>
    <t xml:space="preserve">International</t>
  </si>
  <si>
    <t xml:space="preserve">U.S. Big Five</t>
  </si>
  <si>
    <t xml:space="preserve">U.S. Large</t>
  </si>
  <si>
    <t xml:space="preserve">U.S. Medium</t>
  </si>
  <si>
    <t xml:space="preserve">U.S. Small</t>
  </si>
  <si>
    <t xml:space="preserve">Ordnance</t>
  </si>
  <si>
    <t xml:space="preserve">Ship Engineering &amp;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</si>
</sst>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2" formatCode="0.00,,,&quot;B&quot;"/>
    <numFmt numFmtId="192" formatCode="0.00,,,&quot;B&quot;"/>
    <numFmt numFmtId="194" formatCode="0.00,,,&quot;B&quot;"/>
    <numFmt numFmtId="195" formatCode="0.00,,,&quot;B&quot;"/>
    <numFmt numFmtId="196" formatCode="0.00,,,&quot;B&quot;"/>
    <numFmt numFmtId="180" formatCode="0.00,,,&quot;B&quot;"/>
    <numFmt numFmtId="191" formatCode="0.00,,,&quot;B&quot;"/>
    <numFmt numFmtId="19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1" fillId="0" borderId="0" xfId="0" applyFont="1" applyNumberFormat="1"/>
    <xf numFmtId="172" fontId="1" fillId="0" borderId="0" xfId="0" applyFont="1" applyNumberFormat="1"/>
    <xf numFmtId="192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  <xf numFmtId="180" fontId="1" fillId="0" borderId="0" xfId="0" applyFont="1" applyNumberFormat="1"/>
    <xf numFmtId="191" fontId="1" fillId="0" borderId="0" xfId="0" applyFont="1" applyNumberFormat="1"/>
    <xf numFmtId="19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35</v>
      </c>
      <c r="M2" s="2" t="n">
        <v>6546714000</v>
      </c>
      <c r="N2" s="2" t="n">
        <v>6476365096</v>
      </c>
      <c r="O2" s="2" t="n">
        <v>5042860266</v>
      </c>
      <c r="P2" s="2" t="n">
        <v>6618143070</v>
      </c>
      <c r="Q2" s="2" t="n">
        <v>4406458273</v>
      </c>
      <c r="R2" s="2" t="n">
        <v>6404497166</v>
      </c>
      <c r="S2" s="2" t="n">
        <v>4969921341</v>
      </c>
      <c r="T2" s="2" t="n">
        <v>5075056453</v>
      </c>
      <c r="U2" s="2" t="n">
        <v>5006150547</v>
      </c>
      <c r="V2" s="2" t="n">
        <v>5177192817</v>
      </c>
      <c r="W2" s="2" t="n">
        <v>5618916525</v>
      </c>
      <c r="X2" s="2" t="n">
        <v>6760293102</v>
      </c>
      <c r="Y2" s="2" t="n">
        <v>7001486958.9004</v>
      </c>
      <c r="Z2" s="2" t="n">
        <v>7557297526.9402</v>
      </c>
      <c r="AA2" s="2" t="n">
        <v>10006134216.3896</v>
      </c>
      <c r="AB2" s="2" t="n">
        <v>8814140001.413</v>
      </c>
      <c r="AC2" s="2" t="n">
        <v>10959037896.0552</v>
      </c>
      <c r="AD2" s="2" t="n">
        <v>10779960255.4146</v>
      </c>
      <c r="AE2" s="2" t="n">
        <v>13082411620.942</v>
      </c>
      <c r="AF2" s="2" t="n">
        <v>15825271931.1521</v>
      </c>
      <c r="AG2" s="2" t="n">
        <v>12804722487.8094</v>
      </c>
      <c r="AH2" s="2" t="n">
        <v>23499160282.5364</v>
      </c>
      <c r="AI2" s="2" t="n">
        <v>19695573866.2723</v>
      </c>
      <c r="AJ2" s="2" t="n">
        <v>18952546892.8411</v>
      </c>
      <c r="AK2" s="2" t="n">
        <v>19508620479.4386</v>
      </c>
      <c r="AL2" s="2" t="n">
        <v>17517052468.8142</v>
      </c>
      <c r="AM2" s="2" t="n">
        <v>20462178980.9282</v>
      </c>
      <c r="AN2" s="2" t="n">
        <v>22576178739.5669</v>
      </c>
      <c r="AO2" s="2" t="n">
        <v>25018500170.6224</v>
      </c>
      <c r="AP2" s="2" t="n">
        <v>27625336927.0394</v>
      </c>
      <c r="AQ2" s="2" t="n">
        <v>34536596052.5991</v>
      </c>
      <c r="AR2" s="2" t="n">
        <v>27016476073.1046</v>
      </c>
      <c r="AS2" s="2" t="n">
        <v>29956422270.1608</v>
      </c>
      <c r="AT2" s="2" t="n">
        <v>35154646443.8665</v>
      </c>
      <c r="AU2" s="2"/>
      <c r="AV2" s="2"/>
    </row>
    <row r="3">
      <c r="A3" t="str">
        <f>L3</f>
      </c>
      <c r="L3" t="s">
        <v>36</v>
      </c>
      <c r="M3" s="2" t="n">
        <v>643253000</v>
      </c>
      <c r="N3" s="2" t="n">
        <v>638521944</v>
      </c>
      <c r="O3" s="2" t="n">
        <v>611055856</v>
      </c>
      <c r="P3" s="2" t="n">
        <v>766672701</v>
      </c>
      <c r="Q3" s="2" t="n">
        <v>908887027</v>
      </c>
      <c r="R3" s="2" t="n">
        <v>995780647</v>
      </c>
      <c r="S3" s="2" t="n">
        <v>1195348447</v>
      </c>
      <c r="T3" s="2" t="n">
        <v>1026658808</v>
      </c>
      <c r="U3" s="2" t="n">
        <v>1432211747</v>
      </c>
      <c r="V3" s="2" t="n">
        <v>1042775605</v>
      </c>
      <c r="W3" s="2" t="n">
        <v>1008444053</v>
      </c>
      <c r="X3" s="2" t="n">
        <v>1906171377</v>
      </c>
      <c r="Y3" s="2" t="n">
        <v>2001092067</v>
      </c>
      <c r="Z3" s="2" t="n">
        <v>1824674470</v>
      </c>
      <c r="AA3" s="2" t="n">
        <v>1458086705</v>
      </c>
      <c r="AB3" s="2" t="n">
        <v>2415231888</v>
      </c>
      <c r="AC3" s="2" t="n">
        <v>2934614924.6974</v>
      </c>
      <c r="AD3" s="2" t="n">
        <v>2739527199.0921</v>
      </c>
      <c r="AE3" s="2" t="n">
        <v>2624787607.4692</v>
      </c>
      <c r="AF3" s="2" t="n">
        <v>2027703771.8648</v>
      </c>
      <c r="AG3" s="2" t="n">
        <v>1249340329.182</v>
      </c>
      <c r="AH3" s="2" t="n">
        <v>708613223.2008</v>
      </c>
      <c r="AI3" s="2" t="n">
        <v>399368151.3318</v>
      </c>
      <c r="AJ3" s="2" t="n">
        <v>353948001.8156</v>
      </c>
      <c r="AK3" s="2" t="n">
        <v>206081249.1376</v>
      </c>
      <c r="AL3" s="2" t="n">
        <v>198192456.975</v>
      </c>
      <c r="AM3" s="2" t="n">
        <v>299137709.4342</v>
      </c>
      <c r="AN3" s="2" t="n">
        <v>647005937.1405</v>
      </c>
      <c r="AO3" s="2" t="n">
        <v>729664256.5917</v>
      </c>
      <c r="AP3" s="2" t="n">
        <v>707000302.1684</v>
      </c>
      <c r="AQ3" s="2" t="n">
        <v>434750595.4227</v>
      </c>
      <c r="AR3" s="2" t="n">
        <v>83811091.9775</v>
      </c>
      <c r="AS3" s="2" t="n">
        <v>51726646.0201</v>
      </c>
      <c r="AT3" s="2" t="n">
        <v>45510561.4512</v>
      </c>
      <c r="AU3" s="2"/>
      <c r="AV3" s="2"/>
    </row>
    <row r="4">
      <c r="A4" t="str">
        <f>L4</f>
      </c>
      <c r="L4" t="s">
        <v>37</v>
      </c>
      <c r="M4" s="2" t="n">
        <v>3490690493</v>
      </c>
      <c r="N4" s="2" t="n">
        <v>2397883672</v>
      </c>
      <c r="O4" s="2" t="n">
        <v>2946165904</v>
      </c>
      <c r="P4" s="2" t="n">
        <v>2117954701</v>
      </c>
      <c r="Q4" s="2" t="n">
        <v>2073681346</v>
      </c>
      <c r="R4" s="2" t="n">
        <v>2254078927</v>
      </c>
      <c r="S4" s="2" t="n">
        <v>1804358560</v>
      </c>
      <c r="T4" s="2" t="n">
        <v>2238806381</v>
      </c>
      <c r="U4" s="2" t="n">
        <v>2930870939</v>
      </c>
      <c r="V4" s="2" t="n">
        <v>2100163605</v>
      </c>
      <c r="W4" s="2" t="n">
        <v>2728461185</v>
      </c>
      <c r="X4" s="2" t="n">
        <v>3737862809</v>
      </c>
      <c r="Y4" s="2" t="n">
        <v>3692972312.0298</v>
      </c>
      <c r="Z4" s="2" t="n">
        <v>3290667056.1104</v>
      </c>
      <c r="AA4" s="2" t="n">
        <v>3378600793.8284</v>
      </c>
      <c r="AB4" s="2" t="n">
        <v>2811066342.712</v>
      </c>
      <c r="AC4" s="2" t="n">
        <v>2925551097.3031</v>
      </c>
      <c r="AD4" s="2" t="n">
        <v>3733988776.902</v>
      </c>
      <c r="AE4" s="2" t="n">
        <v>3646491269.8744</v>
      </c>
      <c r="AF4" s="2" t="n">
        <v>3649386415.9923</v>
      </c>
      <c r="AG4" s="2" t="n">
        <v>3506376986.0832</v>
      </c>
      <c r="AH4" s="2" t="n">
        <v>4180870255.5561</v>
      </c>
      <c r="AI4" s="2" t="n">
        <v>3726269130.6037</v>
      </c>
      <c r="AJ4" s="2" t="n">
        <v>3848989326.5242</v>
      </c>
      <c r="AK4" s="2" t="n">
        <v>4112434372.4033</v>
      </c>
      <c r="AL4" s="2" t="n">
        <v>3768798107.0809</v>
      </c>
      <c r="AM4" s="2" t="n">
        <v>3890882182.0131</v>
      </c>
      <c r="AN4" s="2" t="n">
        <v>3997342728.246</v>
      </c>
      <c r="AO4" s="2" t="n">
        <v>5566618606.5433</v>
      </c>
      <c r="AP4" s="2" t="n">
        <v>4983939890.0979</v>
      </c>
      <c r="AQ4" s="2" t="n">
        <v>5113309249.7006</v>
      </c>
      <c r="AR4" s="2" t="n">
        <v>4895543082.9365</v>
      </c>
      <c r="AS4" s="2" t="n">
        <v>4385457365.3903</v>
      </c>
      <c r="AT4" s="2" t="n">
        <v>4880804978.6393</v>
      </c>
      <c r="AU4" s="2"/>
      <c r="AV4" s="2"/>
    </row>
    <row r="5">
      <c r="A5" t="str">
        <f>L5</f>
      </c>
      <c r="L5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0</v>
      </c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>
      <c r="A6" t="str">
        <f>L6</f>
      </c>
      <c r="L6" t="s">
        <v>38</v>
      </c>
      <c r="M6" s="2" t="str">
        <f>Sum(M2:M5)</f>
      </c>
      <c r="N6" s="2" t="str">
        <f>Sum(N2:N5)</f>
      </c>
      <c r="O6" s="2" t="str">
        <f>Sum(O2:O5)</f>
      </c>
      <c r="P6" s="2" t="str">
        <f>Sum(P2:P5)</f>
      </c>
      <c r="Q6" s="2" t="str">
        <f>Sum(Q2:Q5)</f>
      </c>
      <c r="R6" s="2" t="str">
        <f>Sum(R2:R5)</f>
      </c>
      <c r="S6" s="2" t="str">
        <f>Sum(S2:S5)</f>
      </c>
      <c r="T6" s="2" t="str">
        <f>Sum(T2:T5)</f>
      </c>
      <c r="U6" s="2" t="str">
        <f>Sum(U2:U5)</f>
      </c>
      <c r="V6" s="2" t="str">
        <f>Sum(V2:V5)</f>
      </c>
      <c r="W6" s="2" t="str">
        <f>Sum(W2:W5)</f>
      </c>
      <c r="X6" s="2" t="str">
        <f>Sum(X2:X5)</f>
      </c>
      <c r="Y6" s="2" t="str">
        <f>Sum(Y2:Y5)</f>
      </c>
      <c r="Z6" s="2" t="str">
        <f>Sum(Z2:Z5)</f>
      </c>
      <c r="AA6" s="2" t="str">
        <f>Sum(AA2:AA5)</f>
      </c>
      <c r="AB6" s="2" t="str">
        <f>Sum(AB2:AB5)</f>
      </c>
      <c r="AC6" s="2" t="str">
        <f>Sum(AC2:AC5)</f>
      </c>
      <c r="AD6" s="2" t="str">
        <f>Sum(AD2:AD5)</f>
      </c>
      <c r="AE6" s="2" t="str">
        <f>Sum(AE2:AE5)</f>
      </c>
      <c r="AF6" s="2" t="str">
        <f>Sum(AF2:AF5)</f>
      </c>
      <c r="AG6" s="2" t="str">
        <f>Sum(AG2:AG5)</f>
      </c>
      <c r="AH6" s="2" t="str">
        <f>Sum(AH2:AH5)</f>
      </c>
      <c r="AI6" s="2" t="str">
        <f>Sum(AI2:AI5)</f>
      </c>
      <c r="AJ6" s="2" t="str">
        <f>Sum(AJ2:AJ5)</f>
      </c>
      <c r="AK6" s="2" t="str">
        <f>Sum(AK2:AK5)</f>
      </c>
      <c r="AL6" s="2" t="str">
        <f>Sum(AL2:AL5)</f>
      </c>
      <c r="AM6" s="2" t="str">
        <f>Sum(AM2:AM5)</f>
      </c>
      <c r="AN6" s="2" t="str">
        <f>Sum(AN2:AN5)</f>
      </c>
      <c r="AO6" s="2" t="str">
        <f>Sum(AO2:AO5)</f>
      </c>
      <c r="AP6" s="2" t="str">
        <f>Sum(AP2:AP5)</f>
      </c>
      <c r="AQ6" s="2" t="str">
        <f>Sum(AQ2:AQ5)</f>
      </c>
      <c r="AR6" s="2" t="str">
        <f>Sum(AR2:AR5)</f>
      </c>
      <c r="AS6" s="2" t="str">
        <f>Sum(AS2:AS5)</f>
      </c>
      <c r="AT6" s="2" t="str">
        <f>Sum(AT2:AT5)</f>
      </c>
      <c r="AU6" s="2" t="str">
        <f>Sum(AU2:AU5)</f>
      </c>
      <c r="AV6" s="2"/>
    </row>
    <row r="9">
      <c r="A9" t="str">
        <f>L9</f>
      </c>
      <c r="B9" t="str">
        <f>AQ9</f>
      </c>
      <c r="C9" t="str">
        <f>AS9</f>
      </c>
      <c r="D9" t="str">
        <f>AT9</f>
      </c>
      <c r="E9" t="str">
        <f>AU9</f>
      </c>
      <c r="F9" t="str">
        <f>AS9&amp;"-"&amp;AT9</f>
      </c>
      <c r="G9" t="str">
        <f>AQ9&amp;"-"&amp;AT9</f>
      </c>
      <c r="H9" t="str">
        <f>AU9&amp;"/"&amp;AT9</f>
      </c>
      <c r="I9" t="str">
        <f>"Share "&amp;AT9</f>
      </c>
      <c r="J9" t="str">
        <f>"Share "&amp;AU9</f>
      </c>
      <c r="L9" t="s">
        <v>0</v>
      </c>
      <c r="M9" t="s">
        <v>1</v>
      </c>
      <c r="N9" t="s">
        <v>2</v>
      </c>
      <c r="O9" t="s">
        <v>3</v>
      </c>
      <c r="P9" t="s">
        <v>4</v>
      </c>
      <c r="Q9" t="s">
        <v>5</v>
      </c>
      <c r="R9" t="s">
        <v>6</v>
      </c>
      <c r="S9" t="s">
        <v>7</v>
      </c>
      <c r="T9" t="s">
        <v>8</v>
      </c>
      <c r="U9" t="s">
        <v>9</v>
      </c>
      <c r="V9" t="s">
        <v>10</v>
      </c>
      <c r="W9" t="s">
        <v>11</v>
      </c>
      <c r="X9" t="s">
        <v>12</v>
      </c>
      <c r="Y9" t="s">
        <v>13</v>
      </c>
      <c r="Z9" t="s">
        <v>14</v>
      </c>
      <c r="AA9" t="s">
        <v>15</v>
      </c>
      <c r="AB9" t="s">
        <v>16</v>
      </c>
      <c r="AC9" t="s">
        <v>17</v>
      </c>
      <c r="AD9" t="s">
        <v>18</v>
      </c>
      <c r="AE9" t="s">
        <v>19</v>
      </c>
      <c r="AF9" t="s">
        <v>20</v>
      </c>
      <c r="AG9" t="s">
        <v>21</v>
      </c>
      <c r="AH9" t="s">
        <v>22</v>
      </c>
      <c r="AI9" t="s">
        <v>23</v>
      </c>
      <c r="AJ9" t="s">
        <v>24</v>
      </c>
      <c r="AK9" t="s">
        <v>25</v>
      </c>
      <c r="AL9" t="s">
        <v>26</v>
      </c>
      <c r="AM9" t="s">
        <v>27</v>
      </c>
      <c r="AN9" t="s">
        <v>28</v>
      </c>
      <c r="AO9" t="s">
        <v>29</v>
      </c>
      <c r="AP9" t="s">
        <v>30</v>
      </c>
      <c r="AQ9" t="s">
        <v>31</v>
      </c>
      <c r="AR9" t="s">
        <v>32</v>
      </c>
      <c r="AS9" t="s">
        <v>33</v>
      </c>
      <c r="AT9" t="s">
        <v>34</v>
      </c>
    </row>
    <row r="10">
      <c r="A10" t="str">
        <f>L10</f>
      </c>
      <c r="B10" s="2" t="str">
        <f>AQ10</f>
      </c>
      <c r="C10" s="2" t="str">
        <f>AS10</f>
      </c>
      <c r="D10" s="2" t="str">
        <f>AT10</f>
      </c>
      <c r="E10" s="2" t="str">
        <f>AU10</f>
      </c>
      <c r="F10" s="1" t="str">
        <f>AT10/AS10-1</f>
      </c>
      <c r="G10" s="1" t="str">
        <f>AT10/AQ10-1</f>
      </c>
      <c r="H10" s="1" t="str">
        <f>AU10/AT10</f>
      </c>
      <c r="I10" s="1" t="str">
        <f>AT10/Sum(AT$9:AT$13)</f>
      </c>
      <c r="J10" s="1" t="str">
        <f>AU10/Sum(AU9:AU$13)</f>
      </c>
      <c r="L10" t="s">
        <v>35</v>
      </c>
      <c r="M10" s="2" t="n">
        <v>13540450314.3683</v>
      </c>
      <c r="N10" s="2" t="n">
        <v>12932600805.7674</v>
      </c>
      <c r="O10" s="2" t="n">
        <v>9824161391.08089</v>
      </c>
      <c r="P10" s="2" t="n">
        <v>12597485177.1701</v>
      </c>
      <c r="Q10" s="2" t="n">
        <v>8208398621.28594</v>
      </c>
      <c r="R10" s="2" t="n">
        <v>11682560813.6478</v>
      </c>
      <c r="S10" s="2" t="n">
        <v>8898185654.50477</v>
      </c>
      <c r="T10" s="2" t="n">
        <v>8927974368.85355</v>
      </c>
      <c r="U10" s="2" t="n">
        <v>8697705632.84406</v>
      </c>
      <c r="V10" s="2" t="n">
        <v>8884857681.07034</v>
      </c>
      <c r="W10" s="2" t="n">
        <v>9446372950.19719</v>
      </c>
      <c r="X10" s="2" t="n">
        <v>11096261644.4144</v>
      </c>
      <c r="Y10" s="2" t="n">
        <v>11314158238.5369</v>
      </c>
      <c r="Z10" s="2" t="n">
        <v>11982326386.9418</v>
      </c>
      <c r="AA10" s="2" t="n">
        <v>15486861973.4708</v>
      </c>
      <c r="AB10" s="2" t="n">
        <v>13239105088.6421</v>
      </c>
      <c r="AC10" s="2" t="n">
        <v>15942912113.4046</v>
      </c>
      <c r="AD10" s="2" t="n">
        <v>15262233225.394</v>
      </c>
      <c r="AE10" s="2" t="n">
        <v>18145324234.9966</v>
      </c>
      <c r="AF10" s="2" t="n">
        <v>21727487836.337</v>
      </c>
      <c r="AG10" s="2" t="n">
        <v>17429443281.8241</v>
      </c>
      <c r="AH10" s="2" t="n">
        <v>31357045228.737</v>
      </c>
      <c r="AI10" s="2" t="n">
        <v>25813170525.8442</v>
      </c>
      <c r="AJ10" s="2" t="n">
        <v>24396682467.7626</v>
      </c>
      <c r="AK10" s="2" t="n">
        <v>24662565264.8167</v>
      </c>
      <c r="AL10" s="2" t="n">
        <v>21917861775.6523</v>
      </c>
      <c r="AM10" s="2" t="n">
        <v>25399818886.2134</v>
      </c>
      <c r="AN10" s="2" t="n">
        <v>27558741392.6833</v>
      </c>
      <c r="AO10" s="2" t="n">
        <v>29876817792.8563</v>
      </c>
      <c r="AP10" s="2" t="n">
        <v>32390979541.5398</v>
      </c>
      <c r="AQ10" s="2" t="n">
        <v>39972336015.1285</v>
      </c>
      <c r="AR10" s="2" t="n">
        <v>30228242293.6667</v>
      </c>
      <c r="AS10" s="2" t="n">
        <v>31326826578.974</v>
      </c>
      <c r="AT10" s="2" t="n">
        <v>35154646443.8665</v>
      </c>
      <c r="AU10" s="2"/>
      <c r="AV10" s="2"/>
    </row>
    <row r="11">
      <c r="A11" t="str">
        <f>L11</f>
      </c>
      <c r="B11" s="2" t="str">
        <f>AQ11</f>
      </c>
      <c r="C11" s="2" t="str">
        <f>AS11</f>
      </c>
      <c r="D11" s="2" t="str">
        <f>AT11</f>
      </c>
      <c r="E11" s="2" t="str">
        <f>AU11</f>
      </c>
      <c r="F11" s="1" t="str">
        <f>AT11/AS11-1</f>
      </c>
      <c r="G11" s="1" t="str">
        <f>AT11/AQ11-1</f>
      </c>
      <c r="H11" s="1" t="str">
        <f>AU11/AT11</f>
      </c>
      <c r="I11" s="1" t="str">
        <f>AT11/Sum(AT$9:AT$13)</f>
      </c>
      <c r="J11" s="1" t="str">
        <f>AU11/Sum(AU9:AU$13)</f>
      </c>
      <c r="L11" t="s">
        <v>36</v>
      </c>
      <c r="M11" s="2" t="n">
        <v>1330428560.96484</v>
      </c>
      <c r="N11" s="2" t="n">
        <v>1275059278.63375</v>
      </c>
      <c r="O11" s="2" t="n">
        <v>1190417943.71803</v>
      </c>
      <c r="P11" s="2" t="n">
        <v>1459344091.60309</v>
      </c>
      <c r="Q11" s="2" t="n">
        <v>1693084685.50463</v>
      </c>
      <c r="R11" s="2" t="n">
        <v>1816421752.41945</v>
      </c>
      <c r="S11" s="2" t="n">
        <v>2140161115.9282</v>
      </c>
      <c r="T11" s="2" t="n">
        <v>1806085037.33264</v>
      </c>
      <c r="U11" s="2" t="n">
        <v>2488330317.34779</v>
      </c>
      <c r="V11" s="2" t="n">
        <v>1789563025.98861</v>
      </c>
      <c r="W11" s="2" t="n">
        <v>1695369308.59574</v>
      </c>
      <c r="X11" s="2" t="n">
        <v>3128766167.25806</v>
      </c>
      <c r="Y11" s="2" t="n">
        <v>3233694846.36943</v>
      </c>
      <c r="Z11" s="2" t="n">
        <v>2893077184.20771</v>
      </c>
      <c r="AA11" s="2" t="n">
        <v>2256734424.8392</v>
      </c>
      <c r="AB11" s="2" t="n">
        <v>3627751405.53083</v>
      </c>
      <c r="AC11" s="2" t="n">
        <v>4269198471.15203</v>
      </c>
      <c r="AD11" s="2" t="n">
        <v>3878613839.86578</v>
      </c>
      <c r="AE11" s="2" t="n">
        <v>3640584287.17291</v>
      </c>
      <c r="AF11" s="2" t="n">
        <v>2783959051.73426</v>
      </c>
      <c r="AG11" s="2" t="n">
        <v>1700568397.941</v>
      </c>
      <c r="AH11" s="2" t="n">
        <v>945566421.201083</v>
      </c>
      <c r="AI11" s="2" t="n">
        <v>523414969.419728</v>
      </c>
      <c r="AJ11" s="2" t="n">
        <v>455619873.108241</v>
      </c>
      <c r="AK11" s="2" t="n">
        <v>260525456.531781</v>
      </c>
      <c r="AL11" s="2" t="n">
        <v>247984350.374503</v>
      </c>
      <c r="AM11" s="2" t="n">
        <v>371321336.244159</v>
      </c>
      <c r="AN11" s="2" t="n">
        <v>789800147.619129</v>
      </c>
      <c r="AO11" s="2" t="n">
        <v>871357031.61569</v>
      </c>
      <c r="AP11" s="2" t="n">
        <v>828964815.302737</v>
      </c>
      <c r="AQ11" s="2" t="n">
        <v>503176307.721431</v>
      </c>
      <c r="AR11" s="2" t="n">
        <v>93774702.0868783</v>
      </c>
      <c r="AS11" s="2" t="n">
        <v>54092963.9317356</v>
      </c>
      <c r="AT11" s="2" t="n">
        <v>45510561.4512</v>
      </c>
      <c r="AU11" s="2"/>
      <c r="AV11" s="2"/>
    </row>
    <row r="12">
      <c r="A12" t="str">
        <f>L12</f>
      </c>
      <c r="B12" s="2" t="str">
        <f>AQ12</f>
      </c>
      <c r="C12" s="2" t="str">
        <f>AS12</f>
      </c>
      <c r="D12" s="2" t="str">
        <f>AT12</f>
      </c>
      <c r="E12" s="2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AT12/Sum(AT$9:AT$13)</f>
      </c>
      <c r="J12" s="1" t="str">
        <f>AU12/Sum(AU9:AU$13)</f>
      </c>
      <c r="L12" t="s">
        <v>37</v>
      </c>
      <c r="M12" s="2" t="n">
        <v>7219732095.10975</v>
      </c>
      <c r="N12" s="2" t="n">
        <v>4788314409.23506</v>
      </c>
      <c r="O12" s="2" t="n">
        <v>5739522374.0264</v>
      </c>
      <c r="P12" s="2" t="n">
        <v>4031478719.87077</v>
      </c>
      <c r="Q12" s="2" t="n">
        <v>3862876270.90229</v>
      </c>
      <c r="R12" s="2" t="n">
        <v>4111706736.82824</v>
      </c>
      <c r="S12" s="2" t="n">
        <v>3230537538.23483</v>
      </c>
      <c r="T12" s="2" t="n">
        <v>3938479536.43517</v>
      </c>
      <c r="U12" s="2" t="n">
        <v>5092106686.75467</v>
      </c>
      <c r="V12" s="2" t="n">
        <v>3604203165.10468</v>
      </c>
      <c r="W12" s="2" t="n">
        <v>4587016343.62631</v>
      </c>
      <c r="X12" s="2" t="n">
        <v>6135281872.21928</v>
      </c>
      <c r="Y12" s="2" t="n">
        <v>5967714194.72913</v>
      </c>
      <c r="Z12" s="2" t="n">
        <v>5217453270.36716</v>
      </c>
      <c r="AA12" s="2" t="n">
        <v>5229184720.68615</v>
      </c>
      <c r="AB12" s="2" t="n">
        <v>4222306738.52956</v>
      </c>
      <c r="AC12" s="2" t="n">
        <v>4256012660.0499</v>
      </c>
      <c r="AD12" s="2" t="n">
        <v>5286569358.68177</v>
      </c>
      <c r="AE12" s="2" t="n">
        <v>5057688775.51884</v>
      </c>
      <c r="AF12" s="2" t="n">
        <v>5010466759.02482</v>
      </c>
      <c r="AG12" s="2" t="n">
        <v>4772785889.09785</v>
      </c>
      <c r="AH12" s="2" t="n">
        <v>5578911591.84874</v>
      </c>
      <c r="AI12" s="2" t="n">
        <v>4883676969.58441</v>
      </c>
      <c r="AJ12" s="2" t="n">
        <v>4954614857.40937</v>
      </c>
      <c r="AK12" s="2" t="n">
        <v>5198890470.68029</v>
      </c>
      <c r="AL12" s="2" t="n">
        <v>4715633301.80121</v>
      </c>
      <c r="AM12" s="2" t="n">
        <v>4829774132.20947</v>
      </c>
      <c r="AN12" s="2" t="n">
        <v>4879556269.30725</v>
      </c>
      <c r="AO12" s="2" t="n">
        <v>6647594727.73305</v>
      </c>
      <c r="AP12" s="2" t="n">
        <v>5843718592.20347</v>
      </c>
      <c r="AQ12" s="2" t="n">
        <v>5918096710.13931</v>
      </c>
      <c r="AR12" s="2" t="n">
        <v>5477533860.06583</v>
      </c>
      <c r="AS12" s="2" t="n">
        <v>4586077106.14065</v>
      </c>
      <c r="AT12" s="2" t="n">
        <v>4880804978.6393</v>
      </c>
      <c r="AU12" s="2"/>
      <c r="AV12" s="2"/>
    </row>
    <row r="13">
      <c r="A13" t="str">
        <f>L13</f>
      </c>
      <c r="B13" s="2" t="str">
        <f>AQ13</f>
      </c>
      <c r="C13" s="2" t="str">
        <f>AS13</f>
      </c>
      <c r="D13" s="2" t="str">
        <f>AT13</f>
      </c>
      <c r="E13" s="2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AT13/Sum(AT$9:AT$13)</f>
      </c>
      <c r="J13" s="1" t="str">
        <f>AU13/Sum(AU9:AU$13)</f>
      </c>
      <c r="L13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n">
        <v>0</v>
      </c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>
      <c r="A14" t="str">
        <f>L14</f>
      </c>
      <c r="B14" s="2" t="str">
        <f>AQ14</f>
      </c>
      <c r="C14" s="2" t="str">
        <f>AS14</f>
      </c>
      <c r="D14" s="2" t="str">
        <f>AT14</f>
      </c>
      <c r="E14" s="2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Sum(I$9:I$13)</f>
      </c>
      <c r="J14" s="1" t="str">
        <f>Sum(J$9:J$13)</f>
      </c>
      <c r="L14" t="s">
        <v>38</v>
      </c>
      <c r="M14" s="2" t="str">
        <f>Sum(M10:M13)</f>
      </c>
      <c r="N14" s="2" t="str">
        <f>Sum(N10:N13)</f>
      </c>
      <c r="O14" s="2" t="str">
        <f>Sum(O10:O13)</f>
      </c>
      <c r="P14" s="2" t="str">
        <f>Sum(P10:P13)</f>
      </c>
      <c r="Q14" s="2" t="str">
        <f>Sum(Q10:Q13)</f>
      </c>
      <c r="R14" s="2" t="str">
        <f>Sum(R10:R13)</f>
      </c>
      <c r="S14" s="2" t="str">
        <f>Sum(S10:S13)</f>
      </c>
      <c r="T14" s="2" t="str">
        <f>Sum(T10:T13)</f>
      </c>
      <c r="U14" s="2" t="str">
        <f>Sum(U10:U13)</f>
      </c>
      <c r="V14" s="2" t="str">
        <f>Sum(V10:V13)</f>
      </c>
      <c r="W14" s="2" t="str">
        <f>Sum(W10:W13)</f>
      </c>
      <c r="X14" s="2" t="str">
        <f>Sum(X10:X13)</f>
      </c>
      <c r="Y14" s="2" t="str">
        <f>Sum(Y10:Y13)</f>
      </c>
      <c r="Z14" s="2" t="str">
        <f>Sum(Z10:Z13)</f>
      </c>
      <c r="AA14" s="2" t="str">
        <f>Sum(AA10:AA13)</f>
      </c>
      <c r="AB14" s="2" t="str">
        <f>Sum(AB10:AB13)</f>
      </c>
      <c r="AC14" s="2" t="str">
        <f>Sum(AC10:AC13)</f>
      </c>
      <c r="AD14" s="2" t="str">
        <f>Sum(AD10:AD13)</f>
      </c>
      <c r="AE14" s="2" t="str">
        <f>Sum(AE10:AE13)</f>
      </c>
      <c r="AF14" s="2" t="str">
        <f>Sum(AF10:AF13)</f>
      </c>
      <c r="AG14" s="2" t="str">
        <f>Sum(AG10:AG13)</f>
      </c>
      <c r="AH14" s="2" t="str">
        <f>Sum(AH10:AH13)</f>
      </c>
      <c r="AI14" s="2" t="str">
        <f>Sum(AI10:AI13)</f>
      </c>
      <c r="AJ14" s="2" t="str">
        <f>Sum(AJ10:AJ13)</f>
      </c>
      <c r="AK14" s="2" t="str">
        <f>Sum(AK10:AK13)</f>
      </c>
      <c r="AL14" s="2" t="str">
        <f>Sum(AL10:AL13)</f>
      </c>
      <c r="AM14" s="2" t="str">
        <f>Sum(AM10:AM13)</f>
      </c>
      <c r="AN14" s="2" t="str">
        <f>Sum(AN10:AN13)</f>
      </c>
      <c r="AO14" s="2" t="str">
        <f>Sum(AO10:AO13)</f>
      </c>
      <c r="AP14" s="2" t="str">
        <f>Sum(AP10:AP13)</f>
      </c>
      <c r="AQ14" s="2" t="str">
        <f>Sum(AQ10:AQ13)</f>
      </c>
      <c r="AR14" s="2" t="str">
        <f>Sum(AR10:AR13)</f>
      </c>
      <c r="AS14" s="2" t="str">
        <f>Sum(AS10:AS13)</f>
      </c>
      <c r="AT14" s="2" t="str">
        <f>Sum(AT10:AT13)</f>
      </c>
      <c r="AU14" s="2" t="str">
        <f>Sum(AU10:AU13)</f>
      </c>
      <c r="AV14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39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40</v>
      </c>
      <c r="M2" s="4" t="n">
        <v>285080000</v>
      </c>
      <c r="N2" s="4" t="n">
        <v>271996125</v>
      </c>
      <c r="O2" s="4" t="n">
        <v>352417962</v>
      </c>
      <c r="P2" s="4" t="n">
        <v>222303210</v>
      </c>
      <c r="Q2" s="4" t="n">
        <v>337419314</v>
      </c>
      <c r="R2" s="4" t="n">
        <v>44877654</v>
      </c>
      <c r="S2" s="4" t="n">
        <v>203370160</v>
      </c>
      <c r="T2" s="4" t="n">
        <v>144158057</v>
      </c>
      <c r="U2" s="4" t="n">
        <v>105746039</v>
      </c>
      <c r="V2" s="4" t="n">
        <v>97649617</v>
      </c>
      <c r="W2" s="4" t="n">
        <v>178472136</v>
      </c>
      <c r="X2" s="4" t="n">
        <v>144601698</v>
      </c>
      <c r="Y2" s="4" t="n">
        <v>180093711</v>
      </c>
      <c r="Z2" s="4" t="n">
        <v>199020776</v>
      </c>
      <c r="AA2" s="4" t="n">
        <v>176421578.3984</v>
      </c>
      <c r="AB2" s="4" t="n">
        <v>100631394.4844</v>
      </c>
      <c r="AC2" s="4" t="n">
        <v>98908152.6158</v>
      </c>
      <c r="AD2" s="4" t="n">
        <v>186466467.2872</v>
      </c>
      <c r="AE2" s="4" t="n">
        <v>172272131.2047</v>
      </c>
      <c r="AF2" s="4" t="n">
        <v>87645605.7763</v>
      </c>
      <c r="AG2" s="4" t="n">
        <v>150136151.8903</v>
      </c>
      <c r="AH2" s="4" t="n">
        <v>144082779.9785</v>
      </c>
      <c r="AI2" s="4" t="n">
        <v>152581145.7436</v>
      </c>
      <c r="AJ2" s="4" t="n">
        <v>194634061.6185</v>
      </c>
      <c r="AK2" s="4" t="n">
        <v>138004913.8814</v>
      </c>
      <c r="AL2" s="4" t="n">
        <v>86933269.2837</v>
      </c>
      <c r="AM2" s="4" t="n">
        <v>101223202.5592</v>
      </c>
      <c r="AN2" s="4" t="n">
        <v>149349142.6329</v>
      </c>
      <c r="AO2" s="4" t="n">
        <v>177002939.4574</v>
      </c>
      <c r="AP2" s="4" t="n">
        <v>265303025.1941</v>
      </c>
      <c r="AQ2" s="4" t="n">
        <v>198016736.4579</v>
      </c>
      <c r="AR2" s="4" t="n">
        <v>193726529.6892</v>
      </c>
      <c r="AS2" s="4" t="n">
        <v>68680954.502</v>
      </c>
      <c r="AT2" s="4" t="n">
        <v>18565192.2075</v>
      </c>
      <c r="AU2" s="4"/>
      <c r="AV2" s="4"/>
    </row>
    <row r="3">
      <c r="A3" t="str">
        <f>L3</f>
      </c>
      <c r="L3" t="s">
        <v>42</v>
      </c>
      <c r="M3" s="4" t="n">
        <v>126313000</v>
      </c>
      <c r="N3" s="4" t="n">
        <v>255918698</v>
      </c>
      <c r="O3" s="4" t="n">
        <v>231567682</v>
      </c>
      <c r="P3" s="4" t="n">
        <v>156374831</v>
      </c>
      <c r="Q3" s="4" t="n">
        <v>197967452</v>
      </c>
      <c r="R3" s="4" t="n">
        <v>129489242</v>
      </c>
      <c r="S3" s="4" t="n">
        <v>132708003</v>
      </c>
      <c r="T3" s="4" t="n">
        <v>144075662</v>
      </c>
      <c r="U3" s="4" t="n">
        <v>202701504</v>
      </c>
      <c r="V3" s="4" t="n">
        <v>335408411</v>
      </c>
      <c r="W3" s="4" t="n">
        <v>874438636</v>
      </c>
      <c r="X3" s="4" t="n">
        <v>-107929474</v>
      </c>
      <c r="Y3" s="4" t="n">
        <v>405932422</v>
      </c>
      <c r="Z3" s="4" t="n">
        <v>633784986</v>
      </c>
      <c r="AA3" s="4" t="n">
        <v>780266306.9</v>
      </c>
      <c r="AB3" s="4" t="n">
        <v>400266949.5</v>
      </c>
      <c r="AC3" s="4" t="n">
        <v>639133039.2715</v>
      </c>
      <c r="AD3" s="4" t="n">
        <v>415418496.4785</v>
      </c>
      <c r="AE3" s="4" t="n">
        <v>502111303.5037</v>
      </c>
      <c r="AF3" s="4" t="n">
        <v>780138933.4139</v>
      </c>
      <c r="AG3" s="4" t="n">
        <v>986938624.618</v>
      </c>
      <c r="AH3" s="4" t="n">
        <v>830131538.6877</v>
      </c>
      <c r="AI3" s="4" t="n">
        <v>665392736.8597</v>
      </c>
      <c r="AJ3" s="4" t="n">
        <v>1007092998.4497</v>
      </c>
      <c r="AK3" s="4" t="n">
        <v>842252753.1406</v>
      </c>
      <c r="AL3" s="4" t="n">
        <v>792342413.7392</v>
      </c>
      <c r="AM3" s="4" t="n">
        <v>814949429.2169</v>
      </c>
      <c r="AN3" s="4" t="n">
        <v>1113514502.1259</v>
      </c>
      <c r="AO3" s="4" t="n">
        <v>1292612216.2894</v>
      </c>
      <c r="AP3" s="4" t="n">
        <v>541978277.5021</v>
      </c>
      <c r="AQ3" s="4" t="n">
        <v>355109606.9187</v>
      </c>
      <c r="AR3" s="4" t="n">
        <v>1565327391.4188</v>
      </c>
      <c r="AS3" s="4" t="n">
        <v>872453552.5249</v>
      </c>
      <c r="AT3" s="4" t="n">
        <v>482230902.5971</v>
      </c>
      <c r="AU3" s="4"/>
      <c r="AV3" s="4"/>
    </row>
    <row r="4">
      <c r="A4" t="str">
        <f>L4</f>
      </c>
      <c r="L4" t="s">
        <v>43</v>
      </c>
      <c r="M4" s="4" t="n">
        <v>2500723493</v>
      </c>
      <c r="N4" s="4" t="n">
        <v>1233122300</v>
      </c>
      <c r="O4" s="4" t="n">
        <v>1745274821</v>
      </c>
      <c r="P4" s="4" t="n">
        <v>1049671007</v>
      </c>
      <c r="Q4" s="4" t="n">
        <v>909837104</v>
      </c>
      <c r="R4" s="4" t="n">
        <v>1502099166</v>
      </c>
      <c r="S4" s="4" t="n">
        <v>928823039</v>
      </c>
      <c r="T4" s="4" t="n">
        <v>1423951591</v>
      </c>
      <c r="U4" s="4" t="n">
        <v>2222627524</v>
      </c>
      <c r="V4" s="4" t="n">
        <v>1293264823</v>
      </c>
      <c r="W4" s="4" t="n">
        <v>1885555374</v>
      </c>
      <c r="X4" s="4" t="n">
        <v>3202673316</v>
      </c>
      <c r="Y4" s="4" t="n">
        <v>3059466589.0298</v>
      </c>
      <c r="Z4" s="4" t="n">
        <v>2633902862</v>
      </c>
      <c r="AA4" s="4" t="n">
        <v>2769885041.43</v>
      </c>
      <c r="AB4" s="4" t="n">
        <v>2416645470.1366</v>
      </c>
      <c r="AC4" s="4" t="n">
        <v>2289724763.6641</v>
      </c>
      <c r="AD4" s="4" t="n">
        <v>2957400403.9011</v>
      </c>
      <c r="AE4" s="4" t="n">
        <v>2840293037.4558</v>
      </c>
      <c r="AF4" s="4" t="n">
        <v>2946262669.3704</v>
      </c>
      <c r="AG4" s="4" t="n">
        <v>2861200549.6439</v>
      </c>
      <c r="AH4" s="4" t="n">
        <v>3507787710.8031</v>
      </c>
      <c r="AI4" s="4" t="n">
        <v>3153784822.0319</v>
      </c>
      <c r="AJ4" s="4" t="n">
        <v>3262013923.0718</v>
      </c>
      <c r="AK4" s="4" t="n">
        <v>3542378537.9203</v>
      </c>
      <c r="AL4" s="4" t="n">
        <v>3486712043.0399</v>
      </c>
      <c r="AM4" s="4" t="n">
        <v>3499254970.4883</v>
      </c>
      <c r="AN4" s="4" t="n">
        <v>3538793863.8968</v>
      </c>
      <c r="AO4" s="4" t="n">
        <v>5071748612.532</v>
      </c>
      <c r="AP4" s="4" t="n">
        <v>4474133057.6059</v>
      </c>
      <c r="AQ4" s="4" t="n">
        <v>4693909486.9141</v>
      </c>
      <c r="AR4" s="4" t="n">
        <v>4377979274.7398</v>
      </c>
      <c r="AS4" s="4" t="n">
        <v>4026501580.5512</v>
      </c>
      <c r="AT4" s="4" t="n">
        <v>4497380053.7192</v>
      </c>
      <c r="AU4" s="4"/>
      <c r="AV4" s="4"/>
    </row>
    <row r="5">
      <c r="A5" t="str">
        <f>L5</f>
      </c>
      <c r="L5" t="s">
        <v>69</v>
      </c>
      <c r="M5" s="4" t="n">
        <v>6452000</v>
      </c>
      <c r="N5" s="4" t="n">
        <v>17171000</v>
      </c>
      <c r="O5" s="4" t="n">
        <v>28836400</v>
      </c>
      <c r="P5" s="4" t="n">
        <v>15264040</v>
      </c>
      <c r="Q5" s="4" t="n">
        <v>22107075</v>
      </c>
      <c r="R5" s="4" t="n">
        <v>9061844</v>
      </c>
      <c r="S5" s="4" t="n">
        <v>5369341</v>
      </c>
      <c r="T5" s="4" t="n">
        <v>277632736</v>
      </c>
      <c r="U5" s="4" t="n">
        <v>274380494</v>
      </c>
      <c r="V5" s="4" t="n">
        <v>230845868</v>
      </c>
      <c r="W5" s="4" t="n">
        <v>343056795</v>
      </c>
      <c r="X5" s="4" t="n">
        <v>305853944</v>
      </c>
      <c r="Y5" s="4" t="n">
        <v>750650095</v>
      </c>
      <c r="Z5" s="4" t="n">
        <v>388870708</v>
      </c>
      <c r="AA5" s="4" t="n">
        <v>1255698227</v>
      </c>
      <c r="AB5" s="4" t="n">
        <v>679903423</v>
      </c>
      <c r="AC5" s="4" t="n">
        <v>325547348.2397</v>
      </c>
      <c r="AD5" s="4" t="n">
        <v>33030213.3722</v>
      </c>
      <c r="AE5" s="4" t="n">
        <v>70208507.6508</v>
      </c>
      <c r="AF5" s="4" t="n">
        <v>153657140.0485</v>
      </c>
      <c r="AG5" s="4" t="n">
        <v>132862015.284</v>
      </c>
      <c r="AH5" s="4" t="n">
        <v>136491609.1139</v>
      </c>
      <c r="AI5" s="4" t="n">
        <v>129661335.7154</v>
      </c>
      <c r="AJ5" s="4" t="n">
        <v>72770559.1</v>
      </c>
      <c r="AK5" s="4" t="n">
        <v>78809636.56</v>
      </c>
      <c r="AL5" s="4" t="n">
        <v>4455544.2702</v>
      </c>
      <c r="AM5" s="4" t="n">
        <v>55825356.3165</v>
      </c>
      <c r="AN5" s="4" t="n">
        <v>21604992.3302</v>
      </c>
      <c r="AO5" s="4" t="n">
        <v>11456145.0773</v>
      </c>
      <c r="AP5" s="4" t="n">
        <v>5001796.137</v>
      </c>
      <c r="AQ5" s="4" t="n">
        <v>25009954.9617</v>
      </c>
      <c r="AR5" s="4" t="n">
        <v>8276703.3402</v>
      </c>
      <c r="AS5" s="4" t="n">
        <v>17770172.4087</v>
      </c>
      <c r="AT5" s="4" t="n">
        <v>10908039.5346</v>
      </c>
      <c r="AU5" s="4"/>
      <c r="AV5" s="4"/>
    </row>
    <row r="6">
      <c r="A6" t="str">
        <f>L6</f>
      </c>
      <c r="L6" t="s">
        <v>44</v>
      </c>
      <c r="M6" s="4" t="n">
        <v>370311000</v>
      </c>
      <c r="N6" s="4" t="n">
        <v>746261839</v>
      </c>
      <c r="O6" s="4" t="n">
        <v>565796335</v>
      </c>
      <c r="P6" s="4" t="n">
        <v>459563453</v>
      </c>
      <c r="Q6" s="4" t="n">
        <v>357564012</v>
      </c>
      <c r="R6" s="4" t="n">
        <v>375292921</v>
      </c>
      <c r="S6" s="4" t="n">
        <v>501157748</v>
      </c>
      <c r="T6" s="4" t="n">
        <v>447435798</v>
      </c>
      <c r="U6" s="4" t="n">
        <v>435919384</v>
      </c>
      <c r="V6" s="4" t="n">
        <v>441314907</v>
      </c>
      <c r="W6" s="4" t="n">
        <v>395866217</v>
      </c>
      <c r="X6" s="4" t="n">
        <v>386174347</v>
      </c>
      <c r="Y6" s="4" t="n">
        <v>889168950.9004</v>
      </c>
      <c r="Z6" s="4" t="n">
        <v>1013488915.9302</v>
      </c>
      <c r="AA6" s="4" t="n">
        <v>1028947659.5394</v>
      </c>
      <c r="AB6" s="4" t="n">
        <v>1165023216.913</v>
      </c>
      <c r="AC6" s="4" t="n">
        <v>1144690453.6508</v>
      </c>
      <c r="AD6" s="4" t="n">
        <v>1323894909.8505</v>
      </c>
      <c r="AE6" s="4" t="n">
        <v>1622208230.9529</v>
      </c>
      <c r="AF6" s="4" t="n">
        <v>1527893983.1428</v>
      </c>
      <c r="AG6" s="4" t="n">
        <v>1850616714.4627</v>
      </c>
      <c r="AH6" s="4" t="n">
        <v>1954362639.6756</v>
      </c>
      <c r="AI6" s="4" t="n">
        <v>2116831422.6487</v>
      </c>
      <c r="AJ6" s="4" t="n">
        <v>2196633300.8205</v>
      </c>
      <c r="AK6" s="4" t="n">
        <v>2044798601.0156</v>
      </c>
      <c r="AL6" s="4" t="n">
        <v>2319781910.1347</v>
      </c>
      <c r="AM6" s="4" t="n">
        <v>2550002597.1112</v>
      </c>
      <c r="AN6" s="4" t="n">
        <v>3079758478.7386</v>
      </c>
      <c r="AO6" s="4" t="n">
        <v>4979792938.9838</v>
      </c>
      <c r="AP6" s="4" t="n">
        <v>5406600038.4122</v>
      </c>
      <c r="AQ6" s="4" t="n">
        <v>5027166313.8581</v>
      </c>
      <c r="AR6" s="4" t="n">
        <v>4746030908.7147</v>
      </c>
      <c r="AS6" s="4" t="n">
        <v>5739316642.2806</v>
      </c>
      <c r="AT6" s="4" t="n">
        <v>6294067217.8018</v>
      </c>
      <c r="AU6" s="4"/>
      <c r="AV6" s="4"/>
    </row>
    <row r="7">
      <c r="A7" t="str">
        <f>L7</f>
      </c>
      <c r="L7" t="s">
        <v>45</v>
      </c>
      <c r="M7" s="4" t="n">
        <v>168836000</v>
      </c>
      <c r="N7" s="4" t="n">
        <v>164647586</v>
      </c>
      <c r="O7" s="4" t="n">
        <v>173997065</v>
      </c>
      <c r="P7" s="4" t="n">
        <v>196545960</v>
      </c>
      <c r="Q7" s="4" t="n">
        <v>257411373</v>
      </c>
      <c r="R7" s="4" t="n">
        <v>129794705</v>
      </c>
      <c r="S7" s="4" t="n">
        <v>140092763</v>
      </c>
      <c r="T7" s="4" t="n">
        <v>79612034</v>
      </c>
      <c r="U7" s="4" t="n">
        <v>102622833</v>
      </c>
      <c r="V7" s="4" t="n">
        <v>129381691</v>
      </c>
      <c r="W7" s="4" t="n">
        <v>119977626</v>
      </c>
      <c r="X7" s="4" t="n">
        <v>116742901</v>
      </c>
      <c r="Y7" s="4" t="n">
        <v>92328695</v>
      </c>
      <c r="Z7" s="4" t="n">
        <v>183295965</v>
      </c>
      <c r="AA7" s="4" t="n">
        <v>140456183</v>
      </c>
      <c r="AB7" s="4" t="n">
        <v>131536676.5313</v>
      </c>
      <c r="AC7" s="4" t="n">
        <v>190900742.9064</v>
      </c>
      <c r="AD7" s="4" t="n">
        <v>199933687.1991</v>
      </c>
      <c r="AE7" s="4" t="n">
        <v>269179165.0683</v>
      </c>
      <c r="AF7" s="4" t="n">
        <v>194894501.6361</v>
      </c>
      <c r="AG7" s="4" t="n">
        <v>117089893.242</v>
      </c>
      <c r="AH7" s="4" t="n">
        <v>100595064.9157</v>
      </c>
      <c r="AI7" s="4" t="n">
        <v>65472508.615</v>
      </c>
      <c r="AJ7" s="4" t="n">
        <v>100393274.92</v>
      </c>
      <c r="AK7" s="4" t="n">
        <v>68848413.5268</v>
      </c>
      <c r="AL7" s="4" t="n">
        <v>65960162.6379</v>
      </c>
      <c r="AM7" s="4" t="n">
        <v>105393029.6043</v>
      </c>
      <c r="AN7" s="4" t="n">
        <v>181919735.2439</v>
      </c>
      <c r="AO7" s="4" t="n">
        <v>216078720.9157</v>
      </c>
      <c r="AP7" s="4" t="n">
        <v>199265962.0089</v>
      </c>
      <c r="AQ7" s="4" t="n">
        <v>182135464.1794</v>
      </c>
      <c r="AR7" s="4" t="n">
        <v>255788518.4269</v>
      </c>
      <c r="AS7" s="4" t="n">
        <v>197446800.0806</v>
      </c>
      <c r="AT7" s="4" t="n">
        <v>329172372.3997</v>
      </c>
      <c r="AU7" s="4"/>
      <c r="AV7" s="4"/>
    </row>
    <row r="8">
      <c r="A8" t="str">
        <f>L8</f>
      </c>
      <c r="L8" t="s">
        <v>46</v>
      </c>
      <c r="M8" s="4" t="n">
        <v>5662825000</v>
      </c>
      <c r="N8" s="4" t="n">
        <v>5143052728</v>
      </c>
      <c r="O8" s="4" t="n">
        <v>3979918214</v>
      </c>
      <c r="P8" s="4" t="n">
        <v>3876550953</v>
      </c>
      <c r="Q8" s="4" t="n">
        <v>2852845390</v>
      </c>
      <c r="R8" s="4" t="n">
        <v>5546264330</v>
      </c>
      <c r="S8" s="4" t="n">
        <v>3609719544</v>
      </c>
      <c r="T8" s="4" t="n">
        <v>3764301635</v>
      </c>
      <c r="U8" s="4" t="n">
        <v>3392075320</v>
      </c>
      <c r="V8" s="4" t="n">
        <v>3961563211</v>
      </c>
      <c r="W8" s="4" t="n">
        <v>3669725472</v>
      </c>
      <c r="X8" s="4" t="n">
        <v>6039908417</v>
      </c>
      <c r="Y8" s="4" t="n">
        <v>4742688141</v>
      </c>
      <c r="Z8" s="4" t="n">
        <v>5267285543</v>
      </c>
      <c r="AA8" s="4" t="n">
        <v>6695835462</v>
      </c>
      <c r="AB8" s="4" t="n">
        <v>6356186386</v>
      </c>
      <c r="AC8" s="4" t="n">
        <v>8572931130.8424</v>
      </c>
      <c r="AD8" s="4" t="n">
        <v>8634379596.426</v>
      </c>
      <c r="AE8" s="4" t="n">
        <v>10470757891.756</v>
      </c>
      <c r="AF8" s="4" t="n">
        <v>12503243978.1563</v>
      </c>
      <c r="AG8" s="4" t="n">
        <v>9016784375.3286</v>
      </c>
      <c r="AH8" s="4" t="n">
        <v>19191188390.2027</v>
      </c>
      <c r="AI8" s="4" t="n">
        <v>15280065891.2492</v>
      </c>
      <c r="AJ8" s="4" t="n">
        <v>15287473244.1606</v>
      </c>
      <c r="AK8" s="4" t="n">
        <v>16129580337.3001</v>
      </c>
      <c r="AL8" s="4" t="n">
        <v>13529468907.5298</v>
      </c>
      <c r="AM8" s="4" t="n">
        <v>16422904594.0649</v>
      </c>
      <c r="AN8" s="4" t="n">
        <v>17941918278.5278</v>
      </c>
      <c r="AO8" s="4" t="n">
        <v>18298527663.4213</v>
      </c>
      <c r="AP8" s="4" t="n">
        <v>20336866239.2642</v>
      </c>
      <c r="AQ8" s="4" t="n">
        <v>28615528962.008</v>
      </c>
      <c r="AR8" s="4" t="n">
        <v>19783221455.918</v>
      </c>
      <c r="AS8" s="4" t="n">
        <v>21958386024.8965</v>
      </c>
      <c r="AT8" s="4" t="n">
        <v>27236109071.7944</v>
      </c>
      <c r="AU8" s="4"/>
      <c r="AV8" s="4"/>
    </row>
    <row r="9">
      <c r="A9" t="str">
        <f>L9</f>
      </c>
      <c r="L9" t="s">
        <v>36</v>
      </c>
      <c r="M9" s="4" t="n">
        <v>641772000</v>
      </c>
      <c r="N9" s="4" t="n">
        <v>636637944</v>
      </c>
      <c r="O9" s="4" t="n">
        <v>602501517</v>
      </c>
      <c r="P9" s="4" t="n">
        <v>766033394</v>
      </c>
      <c r="Q9" s="4" t="n">
        <v>861358434</v>
      </c>
      <c r="R9" s="4" t="n">
        <v>992016516</v>
      </c>
      <c r="S9" s="4" t="n">
        <v>1185712112</v>
      </c>
      <c r="T9" s="4" t="n">
        <v>1001260670</v>
      </c>
      <c r="U9" s="4" t="n">
        <v>1413750200</v>
      </c>
      <c r="V9" s="4" t="n">
        <v>1034215359</v>
      </c>
      <c r="W9" s="4" t="n">
        <v>999612024</v>
      </c>
      <c r="X9" s="4" t="n">
        <v>1877070602</v>
      </c>
      <c r="Y9" s="4" t="n">
        <v>1977230992</v>
      </c>
      <c r="Z9" s="4" t="n">
        <v>1793079403</v>
      </c>
      <c r="AA9" s="4" t="n">
        <v>1424581225</v>
      </c>
      <c r="AB9" s="4" t="n">
        <v>2367166912</v>
      </c>
      <c r="AC9" s="4" t="n">
        <v>2915815642.6974</v>
      </c>
      <c r="AD9" s="4" t="n">
        <v>2702109351.9233</v>
      </c>
      <c r="AE9" s="4" t="n">
        <v>2603594057.9892</v>
      </c>
      <c r="AF9" s="4" t="n">
        <v>1980985262.1071</v>
      </c>
      <c r="AG9" s="4" t="n">
        <v>1169756271.8006</v>
      </c>
      <c r="AH9" s="4" t="n">
        <v>670704521.4624</v>
      </c>
      <c r="AI9" s="4" t="n">
        <v>370240880.1412</v>
      </c>
      <c r="AJ9" s="4" t="n">
        <v>335612046.6284</v>
      </c>
      <c r="AK9" s="4" t="n">
        <v>193533452.4276</v>
      </c>
      <c r="AL9" s="4" t="n">
        <v>173154200.075</v>
      </c>
      <c r="AM9" s="4" t="n">
        <v>274872092.8937</v>
      </c>
      <c r="AN9" s="4" t="n">
        <v>641950072.5296</v>
      </c>
      <c r="AO9" s="4" t="n">
        <v>722764845.5282</v>
      </c>
      <c r="AP9" s="4" t="n">
        <v>689932727.9653</v>
      </c>
      <c r="AQ9" s="4" t="n">
        <v>426584361.4042</v>
      </c>
      <c r="AR9" s="4" t="n">
        <v>80714875.0088</v>
      </c>
      <c r="AS9" s="4" t="n">
        <v>47369079.7701</v>
      </c>
      <c r="AT9" s="4" t="n">
        <v>45231266.6465</v>
      </c>
      <c r="AU9" s="4"/>
      <c r="AV9" s="4"/>
    </row>
    <row r="10">
      <c r="A10" t="str">
        <f>L10</f>
      </c>
      <c r="L10" t="s">
        <v>70</v>
      </c>
      <c r="M10" s="4" t="n">
        <v>528052000</v>
      </c>
      <c r="N10" s="4" t="n">
        <v>724950661</v>
      </c>
      <c r="O10" s="4" t="n">
        <v>645670527</v>
      </c>
      <c r="P10" s="4" t="n">
        <v>604152262</v>
      </c>
      <c r="Q10" s="4" t="n">
        <v>594795754</v>
      </c>
      <c r="R10" s="4" t="n">
        <v>561445531</v>
      </c>
      <c r="S10" s="4" t="n">
        <v>511271246</v>
      </c>
      <c r="T10" s="4" t="n">
        <v>592995896</v>
      </c>
      <c r="U10" s="4" t="n">
        <v>502187017</v>
      </c>
      <c r="V10" s="4" t="n">
        <v>585251581</v>
      </c>
      <c r="W10" s="4" t="n">
        <v>550941241</v>
      </c>
      <c r="X10" s="4" t="n">
        <v>299393996</v>
      </c>
      <c r="Y10" s="4" t="n">
        <v>380354593</v>
      </c>
      <c r="Z10" s="4" t="n">
        <v>302308131.1104</v>
      </c>
      <c r="AA10" s="4" t="n">
        <v>319004702</v>
      </c>
      <c r="AB10" s="4" t="n">
        <v>203992880.5597</v>
      </c>
      <c r="AC10" s="4" t="n">
        <v>359101729.4968</v>
      </c>
      <c r="AD10" s="4" t="n">
        <v>363698202.0827</v>
      </c>
      <c r="AE10" s="4" t="n">
        <v>230361999.4546</v>
      </c>
      <c r="AF10" s="4" t="n">
        <v>378425066.9946</v>
      </c>
      <c r="AG10" s="4" t="n">
        <v>386496710.9101</v>
      </c>
      <c r="AH10" s="4" t="n">
        <v>465009243.7809</v>
      </c>
      <c r="AI10" s="4" t="n">
        <v>384863577.1914</v>
      </c>
      <c r="AJ10" s="4" t="n">
        <v>306729365.9011</v>
      </c>
      <c r="AK10" s="4" t="n">
        <v>364607705.3448</v>
      </c>
      <c r="AL10" s="4" t="n">
        <v>150529016.9117</v>
      </c>
      <c r="AM10" s="4" t="n">
        <v>207944665.1904</v>
      </c>
      <c r="AN10" s="4" t="n">
        <v>129913605.4244</v>
      </c>
      <c r="AO10" s="4" t="n">
        <v>102155445.3523</v>
      </c>
      <c r="AP10" s="4" t="n">
        <v>58293332.3373</v>
      </c>
      <c r="AQ10" s="4" t="n">
        <v>40687038.3124</v>
      </c>
      <c r="AR10" s="4" t="n">
        <v>61560321.67</v>
      </c>
      <c r="AS10" s="4" t="n">
        <v>93151029.2587</v>
      </c>
      <c r="AT10" s="4" t="n">
        <v>22537591.7097</v>
      </c>
      <c r="AU10" s="4"/>
      <c r="AV10" s="4"/>
    </row>
    <row r="11">
      <c r="A11" t="str">
        <f>L11</f>
      </c>
      <c r="L11" t="s">
        <v>47</v>
      </c>
      <c r="M11" s="4" t="n">
        <v>390293000</v>
      </c>
      <c r="N11" s="4" t="n">
        <v>319011831</v>
      </c>
      <c r="O11" s="4" t="n">
        <v>274101503</v>
      </c>
      <c r="P11" s="4" t="n">
        <v>2156311362</v>
      </c>
      <c r="Q11" s="4" t="n">
        <v>997720738</v>
      </c>
      <c r="R11" s="4" t="n">
        <v>364014831</v>
      </c>
      <c r="S11" s="4" t="n">
        <v>751404392</v>
      </c>
      <c r="T11" s="4" t="n">
        <v>465097563</v>
      </c>
      <c r="U11" s="4" t="n">
        <v>717222918</v>
      </c>
      <c r="V11" s="4" t="n">
        <v>211236559</v>
      </c>
      <c r="W11" s="4" t="n">
        <v>338176242</v>
      </c>
      <c r="X11" s="4" t="n">
        <v>139837541</v>
      </c>
      <c r="Y11" s="4" t="n">
        <v>217637149</v>
      </c>
      <c r="Z11" s="4" t="n">
        <v>257601763.01</v>
      </c>
      <c r="AA11" s="4" t="n">
        <v>251725329.9502</v>
      </c>
      <c r="AB11" s="4" t="n">
        <v>219084923</v>
      </c>
      <c r="AC11" s="4" t="n">
        <v>282450914.6708</v>
      </c>
      <c r="AD11" s="4" t="n">
        <v>437144902.8881</v>
      </c>
      <c r="AE11" s="4" t="n">
        <v>572704173.2496</v>
      </c>
      <c r="AF11" s="4" t="n">
        <v>949214978.3632</v>
      </c>
      <c r="AG11" s="4" t="n">
        <v>888558495.8944</v>
      </c>
      <c r="AH11" s="4" t="n">
        <v>1388290262.6728</v>
      </c>
      <c r="AI11" s="4" t="n">
        <v>1502316828.0117</v>
      </c>
      <c r="AJ11" s="4" t="n">
        <v>392131446.5103</v>
      </c>
      <c r="AK11" s="4" t="n">
        <v>424321749.8623</v>
      </c>
      <c r="AL11" s="4" t="n">
        <v>874705565.248</v>
      </c>
      <c r="AM11" s="4" t="n">
        <v>619828934.9301</v>
      </c>
      <c r="AN11" s="4" t="n">
        <v>421804733.5033</v>
      </c>
      <c r="AO11" s="4" t="n">
        <v>442643506.2</v>
      </c>
      <c r="AP11" s="4" t="n">
        <v>1338902662.8787</v>
      </c>
      <c r="AQ11" s="4" t="n">
        <v>520507972.7079</v>
      </c>
      <c r="AR11" s="4" t="n">
        <v>923204269.0922</v>
      </c>
      <c r="AS11" s="4" t="n">
        <v>1372530445.2979</v>
      </c>
      <c r="AT11" s="4" t="n">
        <v>1144760275.5465</v>
      </c>
      <c r="AU11" s="4" t="str">
        <f>Sum(AU2:AU10)</f>
      </c>
      <c r="AV11" s="4"/>
    </row>
    <row r="12">
      <c r="A12" t="str">
        <f>L12</f>
      </c>
      <c r="L12"/>
      <c r="M12" s="4"/>
      <c r="N12" s="4"/>
      <c r="O12" s="4"/>
      <c r="P12" s="4"/>
      <c r="Q12" s="4"/>
      <c r="R12" s="4"/>
      <c r="S12" s="4"/>
      <c r="T12" s="4"/>
      <c r="U12" s="4"/>
      <c r="V12" s="4"/>
      <c r="W12" s="4" t="n">
        <v>0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 t="str">
        <f>Sum(AU2:AU11)</f>
      </c>
      <c r="AV12" s="4"/>
    </row>
    <row r="13">
      <c r="A13" t="str">
        <f>L13</f>
      </c>
      <c r="L13" t="s">
        <v>38</v>
      </c>
      <c r="M13" s="4" t="str">
        <f>Sum(M2:M12)</f>
      </c>
      <c r="N13" s="4" t="str">
        <f>Sum(N2:N12)</f>
      </c>
      <c r="O13" s="4" t="str">
        <f>Sum(O2:O12)</f>
      </c>
      <c r="P13" s="4" t="str">
        <f>Sum(P2:P12)</f>
      </c>
      <c r="Q13" s="4" t="str">
        <f>Sum(Q2:Q12)</f>
      </c>
      <c r="R13" s="4" t="str">
        <f>Sum(R2:R12)</f>
      </c>
      <c r="S13" s="4" t="str">
        <f>Sum(S2:S12)</f>
      </c>
      <c r="T13" s="4" t="str">
        <f>Sum(T2:T12)</f>
      </c>
      <c r="U13" s="4" t="str">
        <f>Sum(U2:U12)</f>
      </c>
      <c r="V13" s="4" t="str">
        <f>Sum(V2:V12)</f>
      </c>
      <c r="W13" s="4" t="str">
        <f>Sum(W2:W12)</f>
      </c>
      <c r="X13" s="4" t="str">
        <f>Sum(X2:X12)</f>
      </c>
      <c r="Y13" s="4" t="str">
        <f>Sum(Y2:Y12)</f>
      </c>
      <c r="Z13" s="4" t="str">
        <f>Sum(Z2:Z12)</f>
      </c>
      <c r="AA13" s="4" t="str">
        <f>Sum(AA2:AA12)</f>
      </c>
      <c r="AB13" s="4" t="str">
        <f>Sum(AB2:AB12)</f>
      </c>
      <c r="AC13" s="4" t="str">
        <f>Sum(AC2:AC12)</f>
      </c>
      <c r="AD13" s="4" t="str">
        <f>Sum(AD2:AD12)</f>
      </c>
      <c r="AE13" s="4" t="str">
        <f>Sum(AE2:AE12)</f>
      </c>
      <c r="AF13" s="4" t="str">
        <f>Sum(AF2:AF12)</f>
      </c>
      <c r="AG13" s="4" t="str">
        <f>Sum(AG2:AG12)</f>
      </c>
      <c r="AH13" s="4" t="str">
        <f>Sum(AH2:AH12)</f>
      </c>
      <c r="AI13" s="4" t="str">
        <f>Sum(AI2:AI12)</f>
      </c>
      <c r="AJ13" s="4" t="str">
        <f>Sum(AJ2:AJ12)</f>
      </c>
      <c r="AK13" s="4" t="str">
        <f>Sum(AK2:AK12)</f>
      </c>
      <c r="AL13" s="4" t="str">
        <f>Sum(AL2:AL12)</f>
      </c>
      <c r="AM13" s="4" t="str">
        <f>Sum(AM2:AM12)</f>
      </c>
      <c r="AN13" s="4" t="str">
        <f>Sum(AN2:AN12)</f>
      </c>
      <c r="AO13" s="4" t="str">
        <f>Sum(AO2:AO12)</f>
      </c>
      <c r="AP13" s="4" t="str">
        <f>Sum(AP2:AP12)</f>
      </c>
      <c r="AQ13" s="4" t="str">
        <f>Sum(AQ2:AQ12)</f>
      </c>
      <c r="AR13" s="4" t="str">
        <f>Sum(AR2:AR12)</f>
      </c>
      <c r="AS13" s="4" t="str">
        <f>Sum(AS2:AS12)</f>
      </c>
      <c r="AT13" s="4" t="str">
        <f>Sum(AT2:AT12)</f>
      </c>
      <c r="AU13" s="4" t="str">
        <f>Sum(AU2:AU12)</f>
      </c>
      <c r="AV13" s="4"/>
    </row>
    <row r="14">
      <c r="A14" t="str">
        <f>L14</f>
      </c>
      <c r="B14" t="str">
        <f>AQ14</f>
      </c>
      <c r="C14" t="str">
        <f>AS14</f>
      </c>
      <c r="D14" t="str">
        <f>AT14</f>
      </c>
      <c r="E14" t="str">
        <f>AU14</f>
      </c>
      <c r="F14" t="str">
        <f>AS14&amp;"-"&amp;AT14</f>
      </c>
      <c r="G14" t="str">
        <f>AQ14&amp;"-"&amp;AT14</f>
      </c>
      <c r="H14" t="str">
        <f>AU14&amp;"/"&amp;AT14</f>
      </c>
      <c r="I14" t="str">
        <f>"Share "&amp;AT14</f>
      </c>
      <c r="J14" t="str">
        <f>"Share "&amp;AU14</f>
      </c>
      <c r="L14" t="s">
        <v>39</v>
      </c>
      <c r="M14" t="s">
        <v>1</v>
      </c>
      <c r="N14" t="s">
        <v>2</v>
      </c>
      <c r="O14" t="s">
        <v>3</v>
      </c>
      <c r="P14" t="s">
        <v>4</v>
      </c>
      <c r="Q14" t="s">
        <v>5</v>
      </c>
      <c r="R14" t="s">
        <v>6</v>
      </c>
      <c r="S14" t="s">
        <v>7</v>
      </c>
      <c r="T14" t="s">
        <v>8</v>
      </c>
      <c r="U14" t="s">
        <v>9</v>
      </c>
      <c r="V14" t="s">
        <v>10</v>
      </c>
      <c r="W14" t="s">
        <v>11</v>
      </c>
      <c r="X14" t="s">
        <v>12</v>
      </c>
      <c r="Y14" t="s">
        <v>13</v>
      </c>
      <c r="Z14" t="s">
        <v>14</v>
      </c>
      <c r="AA14" t="s">
        <v>15</v>
      </c>
      <c r="AB14" t="s">
        <v>16</v>
      </c>
      <c r="AC14" t="s">
        <v>17</v>
      </c>
      <c r="AD14" t="s">
        <v>18</v>
      </c>
      <c r="AE14" t="s">
        <v>19</v>
      </c>
      <c r="AF14" t="s">
        <v>20</v>
      </c>
      <c r="AG14" t="s">
        <v>21</v>
      </c>
      <c r="AH14" t="s">
        <v>22</v>
      </c>
      <c r="AI14" t="s">
        <v>23</v>
      </c>
      <c r="AJ14" t="s">
        <v>24</v>
      </c>
      <c r="AK14" t="s">
        <v>25</v>
      </c>
      <c r="AL14" t="s">
        <v>26</v>
      </c>
      <c r="AM14" t="s">
        <v>27</v>
      </c>
      <c r="AN14" t="s">
        <v>28</v>
      </c>
      <c r="AO14" t="s">
        <v>29</v>
      </c>
      <c r="AP14" t="s">
        <v>30</v>
      </c>
      <c r="AQ14" t="s">
        <v>31</v>
      </c>
      <c r="AR14" t="s">
        <v>32</v>
      </c>
      <c r="AS14" t="s">
        <v>33</v>
      </c>
      <c r="AT14" t="s">
        <v>34</v>
      </c>
    </row>
    <row r="15">
      <c r="A15" t="str">
        <f>L15</f>
      </c>
      <c r="B15" s="3" t="str">
        <f>AQ15</f>
      </c>
      <c r="C15" s="3" t="str">
        <f>AS15</f>
      </c>
      <c r="D15" s="3" t="str">
        <f>AT15</f>
      </c>
      <c r="E15" s="3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AT15/Sum(AT$14:AT$23)</f>
      </c>
      <c r="J15" s="1" t="str">
        <f>AU15/Sum(AU14:AU$23)</f>
      </c>
      <c r="L15" t="s">
        <v>40</v>
      </c>
      <c r="M15" s="3" t="n">
        <v>4323503469.06104</v>
      </c>
      <c r="N15" s="3" t="n">
        <v>4941247599.17185</v>
      </c>
      <c r="O15" s="3" t="n">
        <v>4025278594.96861</v>
      </c>
      <c r="P15" s="3" t="n">
        <v>3450020895.89805</v>
      </c>
      <c r="Q15" s="3" t="n">
        <v>3375723798.44569</v>
      </c>
      <c r="R15" s="3" t="n">
        <v>2647002942.62942</v>
      </c>
      <c r="S15" s="3" t="n">
        <v>2953540331.6827</v>
      </c>
      <c r="T15" s="3" t="n">
        <v>3029669256.88511</v>
      </c>
      <c r="U15" s="3" t="n">
        <v>2836272700.2313</v>
      </c>
      <c r="V15" s="3" t="n">
        <v>2986228190.63195</v>
      </c>
      <c r="W15" s="3" t="n">
        <v>2962960616.48077</v>
      </c>
      <c r="X15" s="3" t="n">
        <v>2438054353.2391</v>
      </c>
      <c r="Y15" s="3" t="n">
        <v>4060047228.34037</v>
      </c>
      <c r="Z15" s="3" t="n">
        <v>3581448466.13052</v>
      </c>
      <c r="AA15" s="3" t="n">
        <v>4866936480.10828</v>
      </c>
      <c r="AB15" s="3" t="n">
        <v>3943311757.40014</v>
      </c>
      <c r="AC15" s="3" t="n">
        <v>5242462693.64599</v>
      </c>
      <c r="AD15" s="3" t="n">
        <v>5214191942.25147</v>
      </c>
      <c r="AE15" s="3" t="n">
        <v>4870572786.86431</v>
      </c>
      <c r="AF15" s="3" t="n">
        <v>4706082341.33569</v>
      </c>
      <c r="AG15" s="3" t="n">
        <v>3890854952.76913</v>
      </c>
      <c r="AH15" s="3" t="n">
        <v>3771924886.16459</v>
      </c>
      <c r="AI15" s="3" t="n">
        <v>2724364984.9404</v>
      </c>
      <c r="AJ15" s="3" t="n">
        <v>3168225168.49248</v>
      </c>
      <c r="AK15" s="3" t="n">
        <v>3628833670.80514</v>
      </c>
      <c r="AL15" s="3" t="n">
        <v>2589319661.63159</v>
      </c>
      <c r="AM15" s="3" t="n">
        <v>3962066311.87213</v>
      </c>
      <c r="AN15" s="3" t="n">
        <v>3107908649.38887</v>
      </c>
      <c r="AO15" s="3" t="n">
        <v>3586278960.64307</v>
      </c>
      <c r="AP15" s="3" t="n">
        <v>3108487075.11302</v>
      </c>
      <c r="AQ15" s="3" t="n">
        <v>2301363888.63016</v>
      </c>
      <c r="AR15" s="3" t="n">
        <v>2132356283.85401</v>
      </c>
      <c r="AS15" s="3" t="n">
        <v>2235014122.27725</v>
      </c>
      <c r="AT15" s="3" t="n">
        <v>436708808.1725</v>
      </c>
      <c r="AU15" s="3"/>
      <c r="AV15" s="3"/>
    </row>
    <row r="16">
      <c r="A16" t="str">
        <f>L16</f>
      </c>
      <c r="B16" s="3" t="str">
        <f>AQ16</f>
      </c>
      <c r="C16" s="3" t="str">
        <f>AS16</f>
      </c>
      <c r="D16" s="3" t="str">
        <f>AT16</f>
      </c>
      <c r="E16" s="3" t="str">
        <f>AU16</f>
      </c>
      <c r="F16" s="1" t="str">
        <f>AS16&amp;"-"&amp;AT16</f>
      </c>
      <c r="G16" s="1" t="str">
        <f>AQ16&amp;"-"&amp;AT16</f>
      </c>
      <c r="H16" s="1" t="str">
        <f>AU16&amp;"/"&amp;AT16</f>
      </c>
      <c r="I16" s="1" t="str">
        <f>"Share "&amp;AT16</f>
      </c>
      <c r="J16" s="1" t="str">
        <f>"Share "&amp;AU16</f>
      </c>
      <c r="L16" t="s">
        <v>39</v>
      </c>
      <c r="M16" s="3" t="s">
        <v>1</v>
      </c>
      <c r="N16" s="3" t="s">
        <v>2</v>
      </c>
      <c r="O16" s="3" t="s">
        <v>3</v>
      </c>
      <c r="P16" s="3" t="s">
        <v>4</v>
      </c>
      <c r="Q16" s="3" t="s">
        <v>5</v>
      </c>
      <c r="R16" s="3" t="s">
        <v>6</v>
      </c>
      <c r="S16" s="3" t="s">
        <v>7</v>
      </c>
      <c r="T16" s="3" t="s">
        <v>8</v>
      </c>
      <c r="U16" s="3" t="s">
        <v>9</v>
      </c>
      <c r="V16" s="3" t="s">
        <v>10</v>
      </c>
      <c r="W16" s="3" t="s">
        <v>11</v>
      </c>
      <c r="X16" s="3" t="s">
        <v>12</v>
      </c>
      <c r="Y16" s="3" t="s">
        <v>13</v>
      </c>
      <c r="Z16" s="3" t="s">
        <v>14</v>
      </c>
      <c r="AA16" s="3" t="s">
        <v>15</v>
      </c>
      <c r="AB16" s="3" t="s">
        <v>16</v>
      </c>
      <c r="AC16" s="3" t="s">
        <v>17</v>
      </c>
      <c r="AD16" s="3" t="s">
        <v>18</v>
      </c>
      <c r="AE16" s="3" t="s">
        <v>19</v>
      </c>
      <c r="AF16" s="3" t="s">
        <v>20</v>
      </c>
      <c r="AG16" s="3" t="s">
        <v>21</v>
      </c>
      <c r="AH16" s="3" t="s">
        <v>22</v>
      </c>
      <c r="AI16" s="3" t="s">
        <v>23</v>
      </c>
      <c r="AJ16" s="3" t="s">
        <v>24</v>
      </c>
      <c r="AK16" s="3" t="s">
        <v>25</v>
      </c>
      <c r="AL16" s="3" t="s">
        <v>26</v>
      </c>
      <c r="AM16" s="3" t="s">
        <v>27</v>
      </c>
      <c r="AN16" s="3" t="s">
        <v>28</v>
      </c>
      <c r="AO16" s="3" t="s">
        <v>29</v>
      </c>
      <c r="AP16" s="3" t="s">
        <v>30</v>
      </c>
      <c r="AQ16" s="3" t="s">
        <v>31</v>
      </c>
      <c r="AR16" s="3" t="s">
        <v>32</v>
      </c>
      <c r="AS16" s="3" t="s">
        <v>33</v>
      </c>
      <c r="AT16" s="3" t="s">
        <v>34</v>
      </c>
      <c r="AU16" s="3"/>
      <c r="AV16" s="3"/>
    </row>
    <row r="17">
      <c r="A17" t="str">
        <f>L17</f>
      </c>
      <c r="B17" s="4" t="str">
        <f>AQ17</f>
      </c>
      <c r="C17" s="4" t="str">
        <f>AS17</f>
      </c>
      <c r="D17" s="4" t="str">
        <f>AT17</f>
      </c>
      <c r="E17" s="4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AT17/Sum(AT$16:AT$27)</f>
      </c>
      <c r="J17" s="1" t="str">
        <f>AU17/Sum(AU16:AU$27)</f>
      </c>
      <c r="L17" t="s">
        <v>40</v>
      </c>
      <c r="M17" s="4" t="n">
        <v>589625814.66368</v>
      </c>
      <c r="N17" s="4" t="n">
        <v>543146850.617364</v>
      </c>
      <c r="O17" s="4" t="n">
        <v>686556984.167646</v>
      </c>
      <c r="P17" s="4" t="n">
        <v>423149116.480544</v>
      </c>
      <c r="Q17" s="4" t="n">
        <v>628548385.174473</v>
      </c>
      <c r="R17" s="4" t="n">
        <v>81862152.2407972</v>
      </c>
      <c r="S17" s="4" t="n">
        <v>364115509.301446</v>
      </c>
      <c r="T17" s="4" t="n">
        <v>253601009.147184</v>
      </c>
      <c r="U17" s="4" t="n">
        <v>183723583.704932</v>
      </c>
      <c r="V17" s="4" t="n">
        <v>167581734.025269</v>
      </c>
      <c r="W17" s="4" t="n">
        <v>300042606.145375</v>
      </c>
      <c r="X17" s="4" t="n">
        <v>237347442.045064</v>
      </c>
      <c r="Y17" s="4" t="n">
        <v>291025143.084656</v>
      </c>
      <c r="Z17" s="4" t="n">
        <v>315553527.873338</v>
      </c>
      <c r="AA17" s="4" t="n">
        <v>273054166.045728</v>
      </c>
      <c r="AB17" s="4" t="n">
        <v>151151400.656445</v>
      </c>
      <c r="AC17" s="4" t="n">
        <v>143888906.983387</v>
      </c>
      <c r="AD17" s="4" t="n">
        <v>263998627.548103</v>
      </c>
      <c r="AE17" s="4" t="n">
        <v>238941700.348218</v>
      </c>
      <c r="AF17" s="4" t="n">
        <v>120334035.44013</v>
      </c>
      <c r="AG17" s="4" t="n">
        <v>204361285.175419</v>
      </c>
      <c r="AH17" s="4" t="n">
        <v>192262625.308598</v>
      </c>
      <c r="AI17" s="4" t="n">
        <v>199974022.633222</v>
      </c>
      <c r="AJ17" s="4" t="n">
        <v>250542865.060057</v>
      </c>
      <c r="AK17" s="4" t="n">
        <v>174464165.677561</v>
      </c>
      <c r="AL17" s="4" t="n">
        <v>108773515.593328</v>
      </c>
      <c r="AM17" s="4" t="n">
        <v>125648935.750319</v>
      </c>
      <c r="AN17" s="4" t="n">
        <v>182310498.447003</v>
      </c>
      <c r="AO17" s="4" t="n">
        <v>211374963.922834</v>
      </c>
      <c r="AP17" s="4" t="n">
        <v>311070409.170632</v>
      </c>
      <c r="AQ17" s="4" t="n">
        <v>229182734.576955</v>
      </c>
      <c r="AR17" s="4" t="n">
        <v>216757080.468616</v>
      </c>
      <c r="AS17" s="4" t="n">
        <v>71822874.2924918</v>
      </c>
      <c r="AT17" s="4" t="n">
        <v>18565192.2075</v>
      </c>
      <c r="AU17" s="4"/>
      <c r="AV17" s="4"/>
    </row>
    <row r="18">
      <c r="A18" t="str">
        <f>L18</f>
      </c>
      <c r="B18" s="4" t="str">
        <f>AQ18</f>
      </c>
      <c r="C18" s="4" t="str">
        <f>AS18</f>
      </c>
      <c r="D18" s="4" t="str">
        <f>AT18</f>
      </c>
      <c r="E18" s="4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AT18/Sum(AT$16:AT$27)</f>
      </c>
      <c r="J18" s="1" t="str">
        <f>AU18/Sum(AU16:AU$27)</f>
      </c>
      <c r="L18" t="s">
        <v>42</v>
      </c>
      <c r="M18" s="4" t="n">
        <v>261250896.336514</v>
      </c>
      <c r="N18" s="4" t="n">
        <v>511041967.354484</v>
      </c>
      <c r="O18" s="4" t="n">
        <v>451124592.181293</v>
      </c>
      <c r="P18" s="4" t="n">
        <v>297655942.878397</v>
      </c>
      <c r="Q18" s="4" t="n">
        <v>368775932.819616</v>
      </c>
      <c r="R18" s="4" t="n">
        <v>236203702.674597</v>
      </c>
      <c r="S18" s="4" t="n">
        <v>237601436.222122</v>
      </c>
      <c r="T18" s="4" t="n">
        <v>253456060.917557</v>
      </c>
      <c r="U18" s="4" t="n">
        <v>352174389.598268</v>
      </c>
      <c r="V18" s="4" t="n">
        <v>575612325.464012</v>
      </c>
      <c r="W18" s="4" t="n">
        <v>1470082967.23499</v>
      </c>
      <c r="X18" s="4" t="n">
        <v>-177154106.275911</v>
      </c>
      <c r="Y18" s="4" t="n">
        <v>655972607.479064</v>
      </c>
      <c r="Z18" s="4" t="n">
        <v>1004885481.12914</v>
      </c>
      <c r="AA18" s="4" t="n">
        <v>1207646863.03301</v>
      </c>
      <c r="AB18" s="4" t="n">
        <v>601213074.343181</v>
      </c>
      <c r="AC18" s="4" t="n">
        <v>929793470.058765</v>
      </c>
      <c r="AD18" s="4" t="n">
        <v>588148177.653327</v>
      </c>
      <c r="AE18" s="4" t="n">
        <v>696429119.348822</v>
      </c>
      <c r="AF18" s="4" t="n">
        <v>1071100658.50031</v>
      </c>
      <c r="AG18" s="4" t="n">
        <v>1343394266.98218</v>
      </c>
      <c r="AH18" s="4" t="n">
        <v>1107719250.02682</v>
      </c>
      <c r="AI18" s="4" t="n">
        <v>872068836.370922</v>
      </c>
      <c r="AJ18" s="4" t="n">
        <v>1296381337.95965</v>
      </c>
      <c r="AK18" s="4" t="n">
        <v>1064765882.12348</v>
      </c>
      <c r="AL18" s="4" t="n">
        <v>991402608.072346</v>
      </c>
      <c r="AM18" s="4" t="n">
        <v>1011601351.09879</v>
      </c>
      <c r="AN18" s="4" t="n">
        <v>1359267153.0062</v>
      </c>
      <c r="AO18" s="4" t="n">
        <v>1543623294.74277</v>
      </c>
      <c r="AP18" s="4" t="n">
        <v>635474866.601415</v>
      </c>
      <c r="AQ18" s="4" t="n">
        <v>411000566.133855</v>
      </c>
      <c r="AR18" s="4" t="n">
        <v>1751416266.45475</v>
      </c>
      <c r="AS18" s="4" t="n">
        <v>912365331.603087</v>
      </c>
      <c r="AT18" s="4" t="n">
        <v>482230902.5971</v>
      </c>
      <c r="AU18" s="4"/>
      <c r="AV18" s="4"/>
    </row>
    <row r="19">
      <c r="A19" t="str">
        <f>L19</f>
      </c>
      <c r="B19" s="4" t="str">
        <f>AQ19</f>
      </c>
      <c r="C19" s="4" t="str">
        <f>AS19</f>
      </c>
      <c r="D19" s="4" t="str">
        <f>AT19</f>
      </c>
      <c r="E19" s="4" t="str">
        <f>AU19</f>
      </c>
      <c r="F19" s="1" t="str">
        <f>AT19/AS19-1</f>
      </c>
      <c r="G19" s="1" t="str">
        <f>AT19/AQ19-1</f>
      </c>
      <c r="H19" s="1" t="str">
        <f>AU19/AT19</f>
      </c>
      <c r="I19" s="1" t="str">
        <f>AT19/Sum(AT$16:AT$27)</f>
      </c>
      <c r="J19" s="1" t="str">
        <f>AU19/Sum(AU16:AU$27)</f>
      </c>
      <c r="L19" t="s">
        <v>43</v>
      </c>
      <c r="M19" s="4" t="n">
        <v>5172201230.5624</v>
      </c>
      <c r="N19" s="4" t="n">
        <v>2462411895.28358</v>
      </c>
      <c r="O19" s="4" t="n">
        <v>3400027089.56556</v>
      </c>
      <c r="P19" s="4" t="n">
        <v>1998024946.23129</v>
      </c>
      <c r="Q19" s="4" t="n">
        <v>1694854499.32193</v>
      </c>
      <c r="R19" s="4" t="n">
        <v>2740006654.71209</v>
      </c>
      <c r="S19" s="4" t="n">
        <v>1662971961.55228</v>
      </c>
      <c r="T19" s="4" t="n">
        <v>2504997417.20533</v>
      </c>
      <c r="U19" s="4" t="n">
        <v>3861601794.37549</v>
      </c>
      <c r="V19" s="4" t="n">
        <v>2219440979.39701</v>
      </c>
      <c r="W19" s="4" t="n">
        <v>3169945522.73626</v>
      </c>
      <c r="X19" s="4" t="n">
        <v>5256828445.11676</v>
      </c>
      <c r="Y19" s="4" t="n">
        <v>4943991086.03588</v>
      </c>
      <c r="Z19" s="4" t="n">
        <v>4176133551.90507</v>
      </c>
      <c r="AA19" s="4" t="n">
        <v>4287052960.84724</v>
      </c>
      <c r="AB19" s="4" t="n">
        <v>3629874648.68954</v>
      </c>
      <c r="AC19" s="4" t="n">
        <v>3331029695.96656</v>
      </c>
      <c r="AD19" s="4" t="n">
        <v>4187078025.87136</v>
      </c>
      <c r="AE19" s="4" t="n">
        <v>3939490636.76747</v>
      </c>
      <c r="AF19" s="4" t="n">
        <v>4045104980.81146</v>
      </c>
      <c r="AG19" s="4" t="n">
        <v>3894589105.34139</v>
      </c>
      <c r="AH19" s="4" t="n">
        <v>4680756953.77947</v>
      </c>
      <c r="AI19" s="4" t="n">
        <v>4133374633.5941</v>
      </c>
      <c r="AJ19" s="4" t="n">
        <v>4199030258.91806</v>
      </c>
      <c r="AK19" s="4" t="n">
        <v>4478232685.7106</v>
      </c>
      <c r="AL19" s="4" t="n">
        <v>4362678752.42736</v>
      </c>
      <c r="AM19" s="4" t="n">
        <v>4343645052.16799</v>
      </c>
      <c r="AN19" s="4" t="n">
        <v>4319805670.48866</v>
      </c>
      <c r="AO19" s="4" t="n">
        <v>6056626422.62303</v>
      </c>
      <c r="AP19" s="4" t="n">
        <v>5245965061.63123</v>
      </c>
      <c r="AQ19" s="4" t="n">
        <v>5432687313.76351</v>
      </c>
      <c r="AR19" s="4" t="n">
        <v>4898441155.51516</v>
      </c>
      <c r="AS19" s="4" t="n">
        <v>4210700316.49061</v>
      </c>
      <c r="AT19" s="4" t="n">
        <v>4497380053.7192</v>
      </c>
      <c r="AU19" s="4"/>
      <c r="AV19" s="4"/>
    </row>
    <row r="20">
      <c r="A20" t="str">
        <f>L20</f>
      </c>
      <c r="B20" s="4" t="str">
        <f>AQ20</f>
      </c>
      <c r="C20" s="4" t="str">
        <f>AS20</f>
      </c>
      <c r="D20" s="4" t="str">
        <f>AT20</f>
      </c>
      <c r="E20" s="4" t="str">
        <f>AU20</f>
      </c>
      <c r="F20" s="1" t="str">
        <f>AT20/AS20-1</f>
      </c>
      <c r="G20" s="1" t="str">
        <f>AT20/AQ20-1</f>
      </c>
      <c r="H20" s="1" t="str">
        <f>AU20/AT20</f>
      </c>
      <c r="I20" s="1" t="str">
        <f>AT20/Sum(AT$16:AT$27)</f>
      </c>
      <c r="J20" s="1" t="str">
        <f>AU20/Sum(AU16:AU$27)</f>
      </c>
      <c r="L20" t="s">
        <v>69</v>
      </c>
      <c r="M20" s="4" t="n">
        <v>13344555.0589661</v>
      </c>
      <c r="N20" s="4" t="n">
        <v>34288630.295563</v>
      </c>
      <c r="O20" s="4" t="n">
        <v>56177136.1082098</v>
      </c>
      <c r="P20" s="4" t="n">
        <v>29054753.8199006</v>
      </c>
      <c r="Q20" s="4" t="n">
        <v>41181300.878885</v>
      </c>
      <c r="R20" s="4" t="n">
        <v>16529875.9402699</v>
      </c>
      <c r="S20" s="4" t="n">
        <v>9613309.70496426</v>
      </c>
      <c r="T20" s="4" t="n">
        <v>488407956.427255</v>
      </c>
      <c r="U20" s="4" t="n">
        <v>476709748.498567</v>
      </c>
      <c r="V20" s="4" t="n">
        <v>396166949.144392</v>
      </c>
      <c r="W20" s="4" t="n">
        <v>576737955.484993</v>
      </c>
      <c r="X20" s="4" t="n">
        <v>502024888.032741</v>
      </c>
      <c r="Y20" s="4" t="n">
        <v>1213024319.89913</v>
      </c>
      <c r="Z20" s="4" t="n">
        <v>616566402.072529</v>
      </c>
      <c r="AA20" s="4" t="n">
        <v>1943490333.16263</v>
      </c>
      <c r="AB20" s="4" t="n">
        <v>1021235522.21561</v>
      </c>
      <c r="AC20" s="4" t="n">
        <v>473597482.82335</v>
      </c>
      <c r="AD20" s="4" t="n">
        <v>46764070.3700958</v>
      </c>
      <c r="AE20" s="4" t="n">
        <v>97379303.7775765</v>
      </c>
      <c r="AF20" s="4" t="n">
        <v>210965325.328666</v>
      </c>
      <c r="AG20" s="4" t="n">
        <v>180848195.804788</v>
      </c>
      <c r="AH20" s="4" t="n">
        <v>182133042.579753</v>
      </c>
      <c r="AI20" s="4" t="n">
        <v>169935143.406097</v>
      </c>
      <c r="AJ20" s="4" t="n">
        <v>93673965.4782153</v>
      </c>
      <c r="AK20" s="4" t="n">
        <v>99630202.3101027</v>
      </c>
      <c r="AL20" s="4" t="n">
        <v>5574910.71191352</v>
      </c>
      <c r="AM20" s="4" t="n">
        <v>69296331.5890763</v>
      </c>
      <c r="AN20" s="4" t="n">
        <v>26373214.1425414</v>
      </c>
      <c r="AO20" s="4" t="n">
        <v>13680802.4761184</v>
      </c>
      <c r="AP20" s="4" t="n">
        <v>5864655.21750589</v>
      </c>
      <c r="AQ20" s="4" t="n">
        <v>28946289.9565943</v>
      </c>
      <c r="AR20" s="4" t="n">
        <v>9260652.39905346</v>
      </c>
      <c r="AS20" s="4" t="n">
        <v>18583097.283961</v>
      </c>
      <c r="AT20" s="4" t="n">
        <v>10908039.5346</v>
      </c>
      <c r="AU20" s="4"/>
      <c r="AV20" s="4"/>
    </row>
    <row r="21">
      <c r="A21" t="str">
        <f>L21</f>
      </c>
      <c r="B21" s="4" t="str">
        <f>AQ21</f>
      </c>
      <c r="C21" s="4" t="str">
        <f>AS21</f>
      </c>
      <c r="D21" s="4" t="str">
        <f>AT21</f>
      </c>
      <c r="E21" s="4" t="str">
        <f>AU21</f>
      </c>
      <c r="F21" s="1" t="str">
        <f>AT21/AS21-1</f>
      </c>
      <c r="G21" s="1" t="str">
        <f>AT21/AQ21-1</f>
      </c>
      <c r="H21" s="1" t="str">
        <f>AU21/AT21</f>
      </c>
      <c r="I21" s="1" t="str">
        <f>AT21/Sum(AT$16:AT$27)</f>
      </c>
      <c r="J21" s="1" t="str">
        <f>AU21/Sum(AU16:AU$27)</f>
      </c>
      <c r="L21" t="s">
        <v>44</v>
      </c>
      <c r="M21" s="4" t="n">
        <v>765907552.455177</v>
      </c>
      <c r="N21" s="4" t="n">
        <v>1490204199.00751</v>
      </c>
      <c r="O21" s="4" t="n">
        <v>1102246387.23354</v>
      </c>
      <c r="P21" s="4" t="n">
        <v>874768605.922055</v>
      </c>
      <c r="Q21" s="4" t="n">
        <v>666074148.734432</v>
      </c>
      <c r="R21" s="4" t="n">
        <v>684578704.443764</v>
      </c>
      <c r="S21" s="4" t="n">
        <v>897276712.8343</v>
      </c>
      <c r="T21" s="4" t="n">
        <v>787123330.202596</v>
      </c>
      <c r="U21" s="4" t="n">
        <v>757368050.778021</v>
      </c>
      <c r="V21" s="4" t="n">
        <v>757364131.456454</v>
      </c>
      <c r="W21" s="4" t="n">
        <v>665519750.56538</v>
      </c>
      <c r="X21" s="4" t="n">
        <v>633861805.992575</v>
      </c>
      <c r="Y21" s="4" t="n">
        <v>1436865950.09541</v>
      </c>
      <c r="Z21" s="4" t="n">
        <v>1606917676.18422</v>
      </c>
      <c r="AA21" s="4" t="n">
        <v>1592540139.53875</v>
      </c>
      <c r="AB21" s="4" t="n">
        <v>1749900137.3868</v>
      </c>
      <c r="AC21" s="4" t="n">
        <v>1665264731.51234</v>
      </c>
      <c r="AD21" s="4" t="n">
        <v>1874366175.87726</v>
      </c>
      <c r="AE21" s="4" t="n">
        <v>2250005211.59272</v>
      </c>
      <c r="AF21" s="4" t="n">
        <v>2097739494.04298</v>
      </c>
      <c r="AG21" s="4" t="n">
        <v>2519009614.75983</v>
      </c>
      <c r="AH21" s="4" t="n">
        <v>2607882024.24427</v>
      </c>
      <c r="AI21" s="4" t="n">
        <v>2774335536.41553</v>
      </c>
      <c r="AJ21" s="4" t="n">
        <v>2827618126.53653</v>
      </c>
      <c r="AK21" s="4" t="n">
        <v>2585009996.17602</v>
      </c>
      <c r="AL21" s="4" t="n">
        <v>2902580747.90325</v>
      </c>
      <c r="AM21" s="4" t="n">
        <v>3165332694.35121</v>
      </c>
      <c r="AN21" s="4" t="n">
        <v>3759461175.7184</v>
      </c>
      <c r="AO21" s="4" t="n">
        <v>5946813968.44382</v>
      </c>
      <c r="AP21" s="4" t="n">
        <v>6339291777.54525</v>
      </c>
      <c r="AQ21" s="4" t="n">
        <v>5818395674.99439</v>
      </c>
      <c r="AR21" s="4" t="n">
        <v>5310247415.45329</v>
      </c>
      <c r="AS21" s="4" t="n">
        <v>6001870834.67691</v>
      </c>
      <c r="AT21" s="4" t="n">
        <v>6294067217.8018</v>
      </c>
      <c r="AU21" s="4"/>
      <c r="AV21" s="4"/>
    </row>
    <row r="22">
      <c r="A22" t="str">
        <f>L22</f>
      </c>
      <c r="B22" s="4" t="str">
        <f>AQ22</f>
      </c>
      <c r="C22" s="4" t="str">
        <f>AS22</f>
      </c>
      <c r="D22" s="4" t="str">
        <f>AT22</f>
      </c>
      <c r="E22" s="4" t="str">
        <f>AU22</f>
      </c>
      <c r="F22" s="1" t="str">
        <f>AT22/AS22-1</f>
      </c>
      <c r="G22" s="1" t="str">
        <f>AT22/AQ22-1</f>
      </c>
      <c r="H22" s="1" t="str">
        <f>AU22/AT22</f>
      </c>
      <c r="I22" s="1" t="str">
        <f>AT22/Sum(AT$16:AT$27)</f>
      </c>
      <c r="J22" s="1" t="str">
        <f>AU22/Sum(AU16:AU$27)</f>
      </c>
      <c r="L22" t="s">
        <v>45</v>
      </c>
      <c r="M22" s="4" t="n">
        <v>349200449.153069</v>
      </c>
      <c r="N22" s="4" t="n">
        <v>328783425.858187</v>
      </c>
      <c r="O22" s="4" t="n">
        <v>338969386.016771</v>
      </c>
      <c r="P22" s="4" t="n">
        <v>374120775.502163</v>
      </c>
      <c r="Q22" s="4" t="n">
        <v>479508718.415254</v>
      </c>
      <c r="R22" s="4" t="n">
        <v>236760903.33865</v>
      </c>
      <c r="S22" s="4" t="n">
        <v>250823167.711486</v>
      </c>
      <c r="T22" s="4" t="n">
        <v>140052471.452636</v>
      </c>
      <c r="U22" s="4" t="n">
        <v>178297313.327384</v>
      </c>
      <c r="V22" s="4" t="n">
        <v>222038844.544588</v>
      </c>
      <c r="W22" s="4" t="n">
        <v>201703192.391753</v>
      </c>
      <c r="X22" s="4" t="n">
        <v>191620356.555358</v>
      </c>
      <c r="Y22" s="4" t="n">
        <v>149199944.428901</v>
      </c>
      <c r="Z22" s="4" t="n">
        <v>290621359.051971</v>
      </c>
      <c r="AA22" s="4" t="n">
        <v>217389200.704368</v>
      </c>
      <c r="AB22" s="4" t="n">
        <v>197572069.802549</v>
      </c>
      <c r="AC22" s="4" t="n">
        <v>277717240.820557</v>
      </c>
      <c r="AD22" s="4" t="n">
        <v>283065474.393837</v>
      </c>
      <c r="AE22" s="4" t="n">
        <v>373351899.404483</v>
      </c>
      <c r="AF22" s="4" t="n">
        <v>267582631.887137</v>
      </c>
      <c r="AG22" s="4" t="n">
        <v>159379608.193712</v>
      </c>
      <c r="AH22" s="4" t="n">
        <v>134233051.837751</v>
      </c>
      <c r="AI22" s="4" t="n">
        <v>85808773.1339442</v>
      </c>
      <c r="AJ22" s="4" t="n">
        <v>129231330.436501</v>
      </c>
      <c r="AK22" s="4" t="n">
        <v>87037342.9927247</v>
      </c>
      <c r="AL22" s="4" t="n">
        <v>82531335.1073673</v>
      </c>
      <c r="AM22" s="4" t="n">
        <v>130824965.724013</v>
      </c>
      <c r="AN22" s="4" t="n">
        <v>222069420.854888</v>
      </c>
      <c r="AO22" s="4" t="n">
        <v>258038832.451371</v>
      </c>
      <c r="AP22" s="4" t="n">
        <v>233641302.395773</v>
      </c>
      <c r="AQ22" s="4" t="n">
        <v>210801897.308073</v>
      </c>
      <c r="AR22" s="4" t="n">
        <v>286197107.64735</v>
      </c>
      <c r="AS22" s="4" t="n">
        <v>206479318.822378</v>
      </c>
      <c r="AT22" s="4" t="n">
        <v>329172372.3997</v>
      </c>
      <c r="AU22" s="4"/>
      <c r="AV22" s="4"/>
    </row>
    <row r="23">
      <c r="A23" t="str">
        <f>L23</f>
      </c>
      <c r="B23" s="4" t="str">
        <f>AQ23</f>
      </c>
      <c r="C23" s="4" t="str">
        <f>AS23</f>
      </c>
      <c r="D23" s="4" t="str">
        <f>AT23</f>
      </c>
      <c r="E23" s="4" t="str">
        <f>AU23</f>
      </c>
      <c r="F23" s="1" t="str">
        <f>AT23/AS23-1</f>
      </c>
      <c r="G23" s="1" t="str">
        <f>AT23/AQ23-1</f>
      </c>
      <c r="H23" s="1" t="str">
        <f>AU23/AT23</f>
      </c>
      <c r="I23" s="1" t="str">
        <f>AT23/Sum(AT$16:AT$27)</f>
      </c>
      <c r="J23" s="1" t="str">
        <f>AU23/Sum(AU16:AU$27)</f>
      </c>
      <c r="L23" t="s">
        <v>46</v>
      </c>
      <c r="M23" s="4" t="n">
        <v>11712318661.1578</v>
      </c>
      <c r="N23" s="4" t="n">
        <v>10270120178.2645</v>
      </c>
      <c r="O23" s="4" t="n">
        <v>7753409135.9331</v>
      </c>
      <c r="P23" s="4" t="n">
        <v>7378926785.4196</v>
      </c>
      <c r="Q23" s="4" t="n">
        <v>5314311566.16287</v>
      </c>
      <c r="R23" s="4" t="n">
        <v>10117042547.504</v>
      </c>
      <c r="S23" s="4" t="n">
        <v>6462869824.16173</v>
      </c>
      <c r="T23" s="4" t="n">
        <v>6622111266.18053</v>
      </c>
      <c r="U23" s="4" t="n">
        <v>5893404990.68202</v>
      </c>
      <c r="V23" s="4" t="n">
        <v>6798650652.67069</v>
      </c>
      <c r="W23" s="4" t="n">
        <v>6169444817.18394</v>
      </c>
      <c r="X23" s="4" t="n">
        <v>9913831115.32619</v>
      </c>
      <c r="Y23" s="4" t="n">
        <v>7664018289.01413</v>
      </c>
      <c r="Z23" s="4" t="n">
        <v>8351442340.92366</v>
      </c>
      <c r="AA23" s="4" t="n">
        <v>10363390831.5175</v>
      </c>
      <c r="AB23" s="4" t="n">
        <v>9547184355.33816</v>
      </c>
      <c r="AC23" s="4" t="n">
        <v>12471668486.7463</v>
      </c>
      <c r="AD23" s="4" t="n">
        <v>12224526995.9178</v>
      </c>
      <c r="AE23" s="4" t="n">
        <v>14522956656.3953</v>
      </c>
      <c r="AF23" s="4" t="n">
        <v>17166471617.8035</v>
      </c>
      <c r="AG23" s="4" t="n">
        <v>12273403972.9364</v>
      </c>
      <c r="AH23" s="4" t="n">
        <v>25608530479.7898</v>
      </c>
      <c r="AI23" s="4" t="n">
        <v>20026171827.9957</v>
      </c>
      <c r="AJ23" s="4" t="n">
        <v>19678813226.5791</v>
      </c>
      <c r="AK23" s="4" t="n">
        <v>20390823030.364</v>
      </c>
      <c r="AL23" s="4" t="n">
        <v>16928477547.3015</v>
      </c>
      <c r="AM23" s="4" t="n">
        <v>20385844668.0388</v>
      </c>
      <c r="AN23" s="4" t="n">
        <v>21901699646.8062</v>
      </c>
      <c r="AO23" s="4" t="n">
        <v>21851900519.5817</v>
      </c>
      <c r="AP23" s="4" t="n">
        <v>23845175899.0233</v>
      </c>
      <c r="AQ23" s="4" t="n">
        <v>33119347870.2411</v>
      </c>
      <c r="AR23" s="4" t="n">
        <v>22135085638.1335</v>
      </c>
      <c r="AS23" s="4" t="n">
        <v>22962907411.0527</v>
      </c>
      <c r="AT23" s="4" t="n">
        <v>27236109071.7944</v>
      </c>
      <c r="AU23" s="4"/>
      <c r="AV23" s="4"/>
    </row>
    <row r="24">
      <c r="A24" t="str">
        <f>L24</f>
      </c>
      <c r="B24" s="4" t="str">
        <f>AQ24</f>
      </c>
      <c r="C24" s="4" t="str">
        <f>AS24</f>
      </c>
      <c r="D24" s="4" t="str">
        <f>AT24</f>
      </c>
      <c r="E24" s="4" t="str">
        <f>AU24</f>
      </c>
      <c r="F24" s="1" t="str">
        <f>AT24/AS24-1</f>
      </c>
      <c r="G24" s="1" t="str">
        <f>AT24/AQ24-1</f>
      </c>
      <c r="H24" s="1" t="str">
        <f>AU24/AT24</f>
      </c>
      <c r="I24" s="1" t="str">
        <f>AT24/Sum(AT$16:AT$27)</f>
      </c>
      <c r="J24" s="1" t="str">
        <f>AU24/Sum(AU16:AU$27)</f>
      </c>
      <c r="L24" t="s">
        <v>36</v>
      </c>
      <c r="M24" s="4" t="n">
        <v>1327365435.41581</v>
      </c>
      <c r="N24" s="4" t="n">
        <v>1271297134.35114</v>
      </c>
      <c r="O24" s="4" t="n">
        <v>1173752955.49763</v>
      </c>
      <c r="P24" s="4" t="n">
        <v>1458127185.23359</v>
      </c>
      <c r="Q24" s="4" t="n">
        <v>1604547903.10881</v>
      </c>
      <c r="R24" s="4" t="n">
        <v>1809555531.9843</v>
      </c>
      <c r="S24" s="4" t="n">
        <v>2122908147.12332</v>
      </c>
      <c r="T24" s="4" t="n">
        <v>1761404957.97183</v>
      </c>
      <c r="U24" s="4" t="n">
        <v>2456255153.04233</v>
      </c>
      <c r="V24" s="4" t="n">
        <v>1774872329.67628</v>
      </c>
      <c r="W24" s="4" t="n">
        <v>1680521136.44907</v>
      </c>
      <c r="X24" s="4" t="n">
        <v>3081000514.41089</v>
      </c>
      <c r="Y24" s="4" t="n">
        <v>3195136183.06314</v>
      </c>
      <c r="Z24" s="4" t="n">
        <v>2842982239.0687</v>
      </c>
      <c r="AA24" s="4" t="n">
        <v>2204876761.04084</v>
      </c>
      <c r="AB24" s="4" t="n">
        <v>3555556356.63837</v>
      </c>
      <c r="AC24" s="4" t="n">
        <v>4241849783.83441</v>
      </c>
      <c r="AD24" s="4" t="n">
        <v>3825637771.61028</v>
      </c>
      <c r="AE24" s="4" t="n">
        <v>3611188802.75095</v>
      </c>
      <c r="AF24" s="4" t="n">
        <v>2719816340.19614</v>
      </c>
      <c r="AG24" s="4" t="n">
        <v>1592240723.08611</v>
      </c>
      <c r="AH24" s="4" t="n">
        <v>894981427.495708</v>
      </c>
      <c r="AI24" s="4" t="n">
        <v>485240543.871103</v>
      </c>
      <c r="AJ24" s="4" t="n">
        <v>432016898.849715</v>
      </c>
      <c r="AK24" s="4" t="n">
        <v>244662681.631004</v>
      </c>
      <c r="AL24" s="4" t="n">
        <v>216655731.886063</v>
      </c>
      <c r="AM24" s="4" t="n">
        <v>341200288.731796</v>
      </c>
      <c r="AN24" s="4" t="n">
        <v>783628453.687418</v>
      </c>
      <c r="AO24" s="4" t="n">
        <v>863117830.791644</v>
      </c>
      <c r="AP24" s="4" t="n">
        <v>808952916.505036</v>
      </c>
      <c r="AQ24" s="4" t="n">
        <v>493724784.193504</v>
      </c>
      <c r="AR24" s="4" t="n">
        <v>90310401.3960565</v>
      </c>
      <c r="AS24" s="4" t="n">
        <v>49536053.8645373</v>
      </c>
      <c r="AT24" s="4" t="n">
        <v>45231266.6465</v>
      </c>
      <c r="AU24" s="4" t="str">
        <f>Sum(AU15:AU23)</f>
      </c>
      <c r="AV24" s="4"/>
    </row>
    <row r="25">
      <c r="A25" t="str">
        <f>L25</f>
      </c>
      <c r="B25" s="4" t="str">
        <f>AQ25</f>
      </c>
      <c r="C25" s="4" t="str">
        <f>AS25</f>
      </c>
      <c r="D25" s="4" t="str">
        <f>AT25</f>
      </c>
      <c r="E25" s="4" t="str">
        <f>AU25</f>
      </c>
      <c r="F25" s="1" t="str">
        <f>AT25/AS25-1</f>
      </c>
      <c r="G25" s="1" t="str">
        <f>AT25/AQ25-1</f>
      </c>
      <c r="H25" s="1" t="str">
        <f>AU25/AT25</f>
      </c>
      <c r="I25" s="1" t="str">
        <f>AT25/Sum(AT$16:AT$27)</f>
      </c>
      <c r="J25" s="1" t="str">
        <f>AU25/Sum(AU16:AU$27)</f>
      </c>
      <c r="L25" t="s">
        <v>70</v>
      </c>
      <c r="M25" s="4" t="n">
        <v>1092160413.51475</v>
      </c>
      <c r="N25" s="4" t="n">
        <v>1447648080.92441</v>
      </c>
      <c r="O25" s="4" t="n">
        <v>1257851918.97527</v>
      </c>
      <c r="P25" s="4" t="n">
        <v>1149990123.3321</v>
      </c>
      <c r="Q25" s="4" t="n">
        <v>1107992030.01561</v>
      </c>
      <c r="R25" s="4" t="n">
        <v>1024143096.55396</v>
      </c>
      <c r="S25" s="4" t="n">
        <v>915383997.969391</v>
      </c>
      <c r="T25" s="4" t="n">
        <v>1043190791.93568</v>
      </c>
      <c r="U25" s="4" t="n">
        <v>872501696.761708</v>
      </c>
      <c r="V25" s="4" t="n">
        <v>1004381561.32256</v>
      </c>
      <c r="W25" s="4" t="n">
        <v>926227754.581293</v>
      </c>
      <c r="X25" s="4" t="n">
        <v>491421609.131105</v>
      </c>
      <c r="Y25" s="4" t="n">
        <v>614639729.70567</v>
      </c>
      <c r="Z25" s="4" t="n">
        <v>479318788.691098</v>
      </c>
      <c r="AA25" s="4" t="n">
        <v>493735310.952562</v>
      </c>
      <c r="AB25" s="4" t="n">
        <v>306403481.523069</v>
      </c>
      <c r="AC25" s="4" t="n">
        <v>522411489.716617</v>
      </c>
      <c r="AD25" s="4" t="n">
        <v>514922750.392753</v>
      </c>
      <c r="AE25" s="4" t="n">
        <v>319512433.383047</v>
      </c>
      <c r="AF25" s="4" t="n">
        <v>519563017.675842</v>
      </c>
      <c r="AG25" s="4" t="n">
        <v>526088910.386969</v>
      </c>
      <c r="AH25" s="4" t="n">
        <v>620503699.438771</v>
      </c>
      <c r="AI25" s="4" t="n">
        <v>504405163.042263</v>
      </c>
      <c r="AJ25" s="4" t="n">
        <v>394837642.96892</v>
      </c>
      <c r="AK25" s="4" t="n">
        <v>460932711.187784</v>
      </c>
      <c r="AL25" s="4" t="n">
        <v>188346423.678824</v>
      </c>
      <c r="AM25" s="4" t="n">
        <v>258122892.929111</v>
      </c>
      <c r="AN25" s="4" t="n">
        <v>158585538.172029</v>
      </c>
      <c r="AO25" s="4" t="n">
        <v>121992909.507926</v>
      </c>
      <c r="AP25" s="4" t="n">
        <v>68349506.1121783</v>
      </c>
      <c r="AQ25" s="4" t="n">
        <v>47090800.8538747</v>
      </c>
      <c r="AR25" s="4" t="n">
        <v>68878721.0471666</v>
      </c>
      <c r="AS25" s="4" t="n">
        <v>97412371.6418212</v>
      </c>
      <c r="AT25" s="4" t="n">
        <v>22537591.7097</v>
      </c>
      <c r="AU25" s="4"/>
      <c r="AV25" s="4"/>
    </row>
    <row r="26">
      <c r="A26" t="str">
        <f>L26</f>
      </c>
      <c r="B26" s="4" t="str">
        <f>AQ26</f>
      </c>
      <c r="C26" s="4" t="str">
        <f>AS26</f>
      </c>
      <c r="D26" s="4" t="str">
        <f>AT26</f>
      </c>
      <c r="E26" s="4" t="str">
        <f>AU26</f>
      </c>
      <c r="F26" s="1" t="str">
        <f>AT26/AS26-1</f>
      </c>
      <c r="G26" s="1" t="str">
        <f>AT26/AQ26-1</f>
      </c>
      <c r="H26" s="1" t="str">
        <f>AU26/AT26</f>
      </c>
      <c r="I26" s="1" t="str">
        <f>AT26/Sum(AT$16:AT$27)</f>
      </c>
      <c r="J26" s="1" t="str">
        <f>AU26/Sum(AU16:AU$27)</f>
      </c>
      <c r="L26" t="s">
        <v>47</v>
      </c>
      <c r="M26" s="4" t="n">
        <v>807235962.124777</v>
      </c>
      <c r="N26" s="4" t="n">
        <v>637032131.679555</v>
      </c>
      <c r="O26" s="4" t="n">
        <v>533986123.146297</v>
      </c>
      <c r="P26" s="4" t="n">
        <v>4104489753.82433</v>
      </c>
      <c r="Q26" s="4" t="n">
        <v>1858565093.06099</v>
      </c>
      <c r="R26" s="4" t="n">
        <v>664006133.503103</v>
      </c>
      <c r="S26" s="4" t="n">
        <v>1345320242.08676</v>
      </c>
      <c r="T26" s="4" t="n">
        <v>818193681.180761</v>
      </c>
      <c r="U26" s="4" t="n">
        <v>1246105916.1778</v>
      </c>
      <c r="V26" s="4" t="n">
        <v>362514364.462393</v>
      </c>
      <c r="W26" s="4" t="n">
        <v>568532899.646189</v>
      </c>
      <c r="X26" s="4" t="n">
        <v>229527613.556943</v>
      </c>
      <c r="Y26" s="4" t="n">
        <v>351694026.829519</v>
      </c>
      <c r="Z26" s="4" t="n">
        <v>408435474.616967</v>
      </c>
      <c r="AA26" s="4" t="n">
        <v>389604552.153586</v>
      </c>
      <c r="AB26" s="4" t="n">
        <v>329072186.108808</v>
      </c>
      <c r="AC26" s="4" t="n">
        <v>410901956.144181</v>
      </c>
      <c r="AD26" s="4" t="n">
        <v>618908354.306711</v>
      </c>
      <c r="AE26" s="4" t="n">
        <v>794341533.91983</v>
      </c>
      <c r="AF26" s="4" t="n">
        <v>1303235545.40992</v>
      </c>
      <c r="AG26" s="4" t="n">
        <v>1209481886.19618</v>
      </c>
      <c r="AH26" s="4" t="n">
        <v>1852520687.28591</v>
      </c>
      <c r="AI26" s="4" t="n">
        <v>1968947984.38544</v>
      </c>
      <c r="AJ26" s="4" t="n">
        <v>504771545.493436</v>
      </c>
      <c r="AK26" s="4" t="n">
        <v>536422493.855461</v>
      </c>
      <c r="AL26" s="4" t="n">
        <v>1094457855.14607</v>
      </c>
      <c r="AM26" s="4" t="n">
        <v>769397174.285928</v>
      </c>
      <c r="AN26" s="4" t="n">
        <v>514897038.28639</v>
      </c>
      <c r="AO26" s="4" t="n">
        <v>528600007.663827</v>
      </c>
      <c r="AP26" s="4" t="n">
        <v>1569876554.8437</v>
      </c>
      <c r="AQ26" s="4" t="n">
        <v>602431100.967397</v>
      </c>
      <c r="AR26" s="4" t="n">
        <v>1032956417.30449</v>
      </c>
      <c r="AS26" s="4" t="n">
        <v>1435319039.31793</v>
      </c>
      <c r="AT26" s="4" t="n">
        <v>1144760275.5465</v>
      </c>
      <c r="AU26" s="4" t="str">
        <f>Sum(AU16:AU25)</f>
      </c>
      <c r="AV26" s="4"/>
    </row>
    <row r="27">
      <c r="A27" t="str">
        <f>L27</f>
      </c>
      <c r="B27" s="4" t="str">
        <f>AQ27</f>
      </c>
      <c r="C27" s="4" t="str">
        <f>AS27</f>
      </c>
      <c r="D27" s="4" t="str">
        <f>AT27</f>
      </c>
      <c r="E27" s="4" t="str">
        <f>AU27</f>
      </c>
      <c r="F27" s="1" t="str">
        <f>AT27/AS27-1</f>
      </c>
      <c r="G27" s="1" t="str">
        <f>AT27/AQ27-1</f>
      </c>
      <c r="H27" s="1" t="str">
        <f>AU27/AT27</f>
      </c>
      <c r="I27" s="1" t="str">
        <f>AT27/Sum(AT$16:AT$27)</f>
      </c>
      <c r="J27" s="1" t="str">
        <f>AU27/Sum(AU16:AU$27)</f>
      </c>
      <c r="L27"/>
      <c r="M27" s="4"/>
      <c r="N27" s="4"/>
      <c r="O27" s="4"/>
      <c r="P27" s="4"/>
      <c r="Q27" s="4"/>
      <c r="R27" s="4"/>
      <c r="S27" s="4"/>
      <c r="T27" s="4"/>
      <c r="U27" s="4"/>
      <c r="V27" s="4"/>
      <c r="W27" s="4" t="n">
        <v>0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</row>
    <row r="28">
      <c r="A28" t="str">
        <f>L28</f>
      </c>
      <c r="B28" s="4" t="str">
        <f>AQ28</f>
      </c>
      <c r="C28" s="4" t="str">
        <f>AS28</f>
      </c>
      <c r="D28" s="4" t="str">
        <f>AT28</f>
      </c>
      <c r="E28" s="4" t="str">
        <f>AU28</f>
      </c>
      <c r="F28" s="1" t="str">
        <f>AT28/AS28-1</f>
      </c>
      <c r="G28" s="1" t="str">
        <f>AT28/AQ28-1</f>
      </c>
      <c r="H28" s="1" t="str">
        <f>AU28/AT28</f>
      </c>
      <c r="I28" s="1" t="str">
        <f>Sum(I$16:I$27)</f>
      </c>
      <c r="J28" s="1" t="str">
        <f>Sum(J$16:J$27)</f>
      </c>
      <c r="L28" t="s">
        <v>38</v>
      </c>
      <c r="M28" s="4" t="str">
        <f>Sum(M17:M27)</f>
      </c>
      <c r="N28" s="4" t="str">
        <f>Sum(N17:N27)</f>
      </c>
      <c r="O28" s="4" t="str">
        <f>Sum(O17:O27)</f>
      </c>
      <c r="P28" s="4" t="str">
        <f>Sum(P17:P27)</f>
      </c>
      <c r="Q28" s="4" t="str">
        <f>Sum(Q17:Q27)</f>
      </c>
      <c r="R28" s="4" t="str">
        <f>Sum(R17:R27)</f>
      </c>
      <c r="S28" s="4" t="str">
        <f>Sum(S17:S27)</f>
      </c>
      <c r="T28" s="4" t="str">
        <f>Sum(T17:T27)</f>
      </c>
      <c r="U28" s="4" t="str">
        <f>Sum(U17:U27)</f>
      </c>
      <c r="V28" s="4" t="str">
        <f>Sum(V17:V27)</f>
      </c>
      <c r="W28" s="4" t="str">
        <f>Sum(W17:W27)</f>
      </c>
      <c r="X28" s="4" t="str">
        <f>Sum(X17:X27)</f>
      </c>
      <c r="Y28" s="4" t="str">
        <f>Sum(Y17:Y27)</f>
      </c>
      <c r="Z28" s="4" t="str">
        <f>Sum(Z17:Z27)</f>
      </c>
      <c r="AA28" s="4" t="str">
        <f>Sum(AA17:AA27)</f>
      </c>
      <c r="AB28" s="4" t="str">
        <f>Sum(AB17:AB27)</f>
      </c>
      <c r="AC28" s="4" t="str">
        <f>Sum(AC17:AC27)</f>
      </c>
      <c r="AD28" s="4" t="str">
        <f>Sum(AD17:AD27)</f>
      </c>
      <c r="AE28" s="4" t="str">
        <f>Sum(AE17:AE27)</f>
      </c>
      <c r="AF28" s="4" t="str">
        <f>Sum(AF17:AF27)</f>
      </c>
      <c r="AG28" s="4" t="str">
        <f>Sum(AG17:AG27)</f>
      </c>
      <c r="AH28" s="4" t="str">
        <f>Sum(AH17:AH27)</f>
      </c>
      <c r="AI28" s="4" t="str">
        <f>Sum(AI17:AI27)</f>
      </c>
      <c r="AJ28" s="4" t="str">
        <f>Sum(AJ17:AJ27)</f>
      </c>
      <c r="AK28" s="4" t="str">
        <f>Sum(AK17:AK27)</f>
      </c>
      <c r="AL28" s="4" t="str">
        <f>Sum(AL17:AL27)</f>
      </c>
      <c r="AM28" s="4" t="str">
        <f>Sum(AM17:AM27)</f>
      </c>
      <c r="AN28" s="4" t="str">
        <f>Sum(AN17:AN27)</f>
      </c>
      <c r="AO28" s="4" t="str">
        <f>Sum(AO17:AO27)</f>
      </c>
      <c r="AP28" s="4" t="str">
        <f>Sum(AP17:AP27)</f>
      </c>
      <c r="AQ28" s="4" t="str">
        <f>Sum(AQ17:AQ27)</f>
      </c>
      <c r="AR28" s="4" t="str">
        <f>Sum(AR17:AR27)</f>
      </c>
      <c r="AS28" s="4" t="str">
        <f>Sum(AS17:AS27)</f>
      </c>
      <c r="AT28" s="4" t="str">
        <f>Sum(AT17:AT27)</f>
      </c>
      <c r="AU28" s="4" t="str">
        <f>Sum(AU17:AU27)</f>
      </c>
      <c r="AV28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50</v>
      </c>
      <c r="N2" t="s">
        <v>50</v>
      </c>
      <c r="O2" s="5" t="n">
        <v>17039000</v>
      </c>
      <c r="P2" s="5" t="n">
        <v>7973000</v>
      </c>
      <c r="Q2" s="5" t="n">
        <v>7960480</v>
      </c>
      <c r="R2" s="5" t="n">
        <v>8852351</v>
      </c>
      <c r="S2" s="5" t="n">
        <v>10847718</v>
      </c>
      <c r="T2" s="5" t="n">
        <v>8960308</v>
      </c>
      <c r="U2" s="5" t="n">
        <v>4793648</v>
      </c>
      <c r="V2" s="5" t="n">
        <v>2219646</v>
      </c>
      <c r="W2" s="5" t="n">
        <v>7127453</v>
      </c>
      <c r="X2" s="5" t="n">
        <v>2075384</v>
      </c>
      <c r="Y2" s="5" t="n">
        <v>4027864</v>
      </c>
      <c r="Z2" s="5" t="n">
        <v>17858716</v>
      </c>
      <c r="AA2" s="5" t="n">
        <v>16735278</v>
      </c>
      <c r="AB2" s="5" t="n">
        <v>141113735</v>
      </c>
      <c r="AC2" s="5" t="n">
        <v>62486459</v>
      </c>
      <c r="AD2" s="5" t="n">
        <v>87201065</v>
      </c>
      <c r="AE2" s="5" t="n">
        <v>41866388.63</v>
      </c>
      <c r="AF2" s="5" t="n">
        <v>7983287.811</v>
      </c>
      <c r="AG2" s="5" t="n">
        <v>19071299.4795</v>
      </c>
      <c r="AH2" s="5" t="n">
        <v>16126535.0196</v>
      </c>
      <c r="AI2" s="5" t="n">
        <v>12870923.2601</v>
      </c>
      <c r="AJ2" s="5" t="n">
        <v>13858081.4879</v>
      </c>
      <c r="AK2" s="5" t="n">
        <v>15737768.1748</v>
      </c>
      <c r="AL2" s="5" t="n">
        <v>11142180.3772</v>
      </c>
      <c r="AM2" s="5" t="n">
        <v>12929291.4684</v>
      </c>
      <c r="AN2" s="5" t="n">
        <v>16943747.3336</v>
      </c>
      <c r="AO2" s="5" t="n">
        <v>26690886.1924</v>
      </c>
      <c r="AP2" s="5" t="n">
        <v>21273496.7919</v>
      </c>
      <c r="AQ2" s="5" t="n">
        <v>19979049.5992</v>
      </c>
      <c r="AR2" s="5" t="n">
        <v>22462481.7846</v>
      </c>
      <c r="AS2" s="5" t="n">
        <v>17992591.4104</v>
      </c>
      <c r="AT2" s="5" t="n">
        <v>17490848.1363</v>
      </c>
      <c r="AU2" s="5" t="n">
        <v>18381735.4827</v>
      </c>
      <c r="AV2" s="5" t="n">
        <v>83984992.5968</v>
      </c>
      <c r="AW2" s="5"/>
    </row>
    <row r="3">
      <c r="A3" t="str">
        <f>M3</f>
      </c>
      <c r="B3" t="str">
        <f>N3</f>
      </c>
      <c r="M3" t="s">
        <v>51</v>
      </c>
      <c r="N3" t="s">
        <v>51</v>
      </c>
      <c r="O3" s="5" t="n">
        <v>96186000</v>
      </c>
      <c r="P3" s="5" t="n">
        <v>68376000</v>
      </c>
      <c r="Q3" s="5" t="n">
        <v>175234855</v>
      </c>
      <c r="R3" s="5" t="n">
        <v>112857959</v>
      </c>
      <c r="S3" s="5" t="n">
        <v>81168656</v>
      </c>
      <c r="T3" s="5" t="n">
        <v>81192972</v>
      </c>
      <c r="U3" s="5" t="n">
        <v>99381537</v>
      </c>
      <c r="V3" s="5" t="n">
        <v>91740151</v>
      </c>
      <c r="W3" s="5" t="n">
        <v>108464442</v>
      </c>
      <c r="X3" s="5" t="n">
        <v>112139922</v>
      </c>
      <c r="Y3" s="5" t="n">
        <v>65831080</v>
      </c>
      <c r="Z3" s="5" t="n">
        <v>107493408</v>
      </c>
      <c r="AA3" s="5" t="n">
        <v>140421826</v>
      </c>
      <c r="AB3" s="5" t="n">
        <v>171196518</v>
      </c>
      <c r="AC3" s="5" t="n">
        <v>143866947</v>
      </c>
      <c r="AD3" s="5" t="n">
        <v>223091196.7793</v>
      </c>
      <c r="AE3" s="5" t="n">
        <v>239646309.3616</v>
      </c>
      <c r="AF3" s="5" t="n">
        <v>218840887.5475</v>
      </c>
      <c r="AG3" s="5" t="n">
        <v>335604048.2269</v>
      </c>
      <c r="AH3" s="5" t="n">
        <v>395633871.5999</v>
      </c>
      <c r="AI3" s="5" t="n">
        <v>343451927.834</v>
      </c>
      <c r="AJ3" s="5" t="n">
        <v>209898600.843</v>
      </c>
      <c r="AK3" s="5" t="n">
        <v>281926353.7913</v>
      </c>
      <c r="AL3" s="5" t="n">
        <v>220104794.2794</v>
      </c>
      <c r="AM3" s="5" t="n">
        <v>181749946.6075</v>
      </c>
      <c r="AN3" s="5" t="n">
        <v>179503548.9968</v>
      </c>
      <c r="AO3" s="5" t="n">
        <v>285322500.184</v>
      </c>
      <c r="AP3" s="5" t="n">
        <v>234856887.9536</v>
      </c>
      <c r="AQ3" s="5" t="n">
        <v>264015390.0748</v>
      </c>
      <c r="AR3" s="5" t="n">
        <v>259967124.4401</v>
      </c>
      <c r="AS3" s="5" t="n">
        <v>313032176.9971</v>
      </c>
      <c r="AT3" s="5" t="n">
        <v>320109645.4531</v>
      </c>
      <c r="AU3" s="5" t="n">
        <v>316069782.552</v>
      </c>
      <c r="AV3" s="5" t="n">
        <v>615280253.642</v>
      </c>
      <c r="AW3" s="5"/>
    </row>
    <row r="4">
      <c r="A4" t="str">
        <f>M4</f>
      </c>
      <c r="B4" t="str">
        <f>N4</f>
      </c>
      <c r="M4" t="s">
        <v>52</v>
      </c>
      <c r="N4" t="s">
        <v>52</v>
      </c>
      <c r="O4" s="5" t="n">
        <v>10520620493</v>
      </c>
      <c r="P4" s="5" t="n">
        <v>9320688712</v>
      </c>
      <c r="Q4" s="5" t="n">
        <v>8345021661</v>
      </c>
      <c r="R4" s="5" t="n">
        <v>9304538210</v>
      </c>
      <c r="S4" s="5" t="n">
        <v>7230097983</v>
      </c>
      <c r="T4" s="5" t="n">
        <v>9472779438</v>
      </c>
      <c r="U4" s="5" t="n">
        <v>7760321717</v>
      </c>
      <c r="V4" s="5" t="n">
        <v>8145222291</v>
      </c>
      <c r="W4" s="5" t="n">
        <v>9124159956</v>
      </c>
      <c r="X4" s="5" t="n">
        <v>8121958513</v>
      </c>
      <c r="Y4" s="5" t="n">
        <v>9152428657</v>
      </c>
      <c r="Z4" s="5" t="n">
        <v>12161819588</v>
      </c>
      <c r="AA4" s="5" t="n">
        <v>12393898428.9302</v>
      </c>
      <c r="AB4" s="5" t="n">
        <v>12213194877.0506</v>
      </c>
      <c r="AC4" s="5" t="n">
        <v>14456188433.2678</v>
      </c>
      <c r="AD4" s="5" t="n">
        <v>13481692276.8457</v>
      </c>
      <c r="AE4" s="5" t="n">
        <v>16213340093.5954</v>
      </c>
      <c r="AF4" s="5" t="n">
        <v>16605997153.9694</v>
      </c>
      <c r="AG4" s="5" t="n">
        <v>18517404724.2154</v>
      </c>
      <c r="AH4" s="5" t="n">
        <v>20342946077.529</v>
      </c>
      <c r="AI4" s="5" t="n">
        <v>15965862658.6105</v>
      </c>
      <c r="AJ4" s="5" t="n">
        <v>26807822291.9802</v>
      </c>
      <c r="AK4" s="5" t="n">
        <v>21907510108.3287</v>
      </c>
      <c r="AL4" s="5" t="n">
        <v>21359935934.5991</v>
      </c>
      <c r="AM4" s="5" t="n">
        <v>21998883675.8615</v>
      </c>
      <c r="AN4" s="5" t="n">
        <v>19398334122.8189</v>
      </c>
      <c r="AO4" s="5" t="n">
        <v>22212281675.4995</v>
      </c>
      <c r="AP4" s="5" t="n">
        <v>24220767587.6053</v>
      </c>
      <c r="AQ4" s="5" t="n">
        <v>26473609050.6497</v>
      </c>
      <c r="AR4" s="5" t="n">
        <v>28055039498.4353</v>
      </c>
      <c r="AS4" s="5" t="n">
        <v>35165328603.8896</v>
      </c>
      <c r="AT4" s="5" t="n">
        <v>27558661833.0765</v>
      </c>
      <c r="AU4" s="5" t="n">
        <v>29304062351.3169</v>
      </c>
      <c r="AV4" s="5" t="n">
        <v>33306316647.1026</v>
      </c>
      <c r="AW4" s="5"/>
    </row>
    <row r="5">
      <c r="A5" t="str">
        <f>M5</f>
      </c>
      <c r="B5" t="str">
        <f>N5</f>
      </c>
      <c r="M5" t="s">
        <v>53</v>
      </c>
      <c r="N5" t="s">
        <v>54</v>
      </c>
      <c r="O5" s="5" t="n">
        <v>46812000</v>
      </c>
      <c r="P5" s="5" t="n">
        <v>115552000</v>
      </c>
      <c r="Q5" s="5" t="n">
        <v>71009946</v>
      </c>
      <c r="R5" s="5" t="n">
        <v>62557418</v>
      </c>
      <c r="S5" s="5" t="n">
        <v>64797909</v>
      </c>
      <c r="T5" s="5" t="n">
        <v>67961207</v>
      </c>
      <c r="U5" s="5" t="n">
        <v>71446930</v>
      </c>
      <c r="V5" s="5" t="n">
        <v>58148939</v>
      </c>
      <c r="W5" s="5" t="n">
        <v>63720593</v>
      </c>
      <c r="X5" s="5" t="n">
        <v>52534494</v>
      </c>
      <c r="Y5" s="5" t="n">
        <v>62388968</v>
      </c>
      <c r="Z5" s="5" t="n">
        <v>76420916</v>
      </c>
      <c r="AA5" s="5" t="n">
        <v>111124824</v>
      </c>
      <c r="AB5" s="5" t="n">
        <v>125805033</v>
      </c>
      <c r="AC5" s="5" t="n">
        <v>160196579</v>
      </c>
      <c r="AD5" s="5" t="n">
        <v>213782631</v>
      </c>
      <c r="AE5" s="5" t="n">
        <v>299197006</v>
      </c>
      <c r="AF5" s="5" t="n">
        <v>363504319.1399</v>
      </c>
      <c r="AG5" s="5" t="n">
        <v>380544997</v>
      </c>
      <c r="AH5" s="5" t="n">
        <v>627653328.9763</v>
      </c>
      <c r="AI5" s="5" t="n">
        <v>1091902382.9893</v>
      </c>
      <c r="AJ5" s="5" t="n">
        <v>1209071842.1636</v>
      </c>
      <c r="AK5" s="5" t="n">
        <v>1448155299.3446</v>
      </c>
      <c r="AL5" s="5" t="n">
        <v>1460505616.6566</v>
      </c>
      <c r="AM5" s="5" t="n">
        <v>1510300242.1517</v>
      </c>
      <c r="AN5" s="5" t="n">
        <v>1776620314.3115</v>
      </c>
      <c r="AO5" s="5" t="n">
        <v>2007131448.2628</v>
      </c>
      <c r="AP5" s="5" t="n">
        <v>2607604706.6183</v>
      </c>
      <c r="AQ5" s="5" t="n">
        <v>4431054620.7494</v>
      </c>
      <c r="AR5" s="5" t="n">
        <v>4875869980.7125</v>
      </c>
      <c r="AS5" s="5" t="n">
        <v>4494860880.0305</v>
      </c>
      <c r="AT5" s="5" t="n">
        <v>4060880585.8585</v>
      </c>
      <c r="AU5" s="5" t="n">
        <v>4732172032.3477</v>
      </c>
      <c r="AV5" s="5" t="n">
        <v>6033463738.4328</v>
      </c>
      <c r="AW5" s="5"/>
    </row>
    <row r="6">
      <c r="A6" t="str">
        <f>M6</f>
      </c>
      <c r="B6" t="str">
        <f>N6</f>
      </c>
      <c r="M6" t="s">
        <v>53</v>
      </c>
      <c r="N6" t="s">
        <v>53</v>
      </c>
      <c r="O6" s="5"/>
      <c r="P6" s="5" t="n">
        <v>181000</v>
      </c>
      <c r="Q6" s="5" t="n">
        <v>855084</v>
      </c>
      <c r="R6" s="5" t="n">
        <v>13964534</v>
      </c>
      <c r="S6" s="5" t="n">
        <v>2114380</v>
      </c>
      <c r="T6" s="5" t="n">
        <v>23462815</v>
      </c>
      <c r="U6" s="5" t="n">
        <v>33684516</v>
      </c>
      <c r="V6" s="5" t="n">
        <v>43190615</v>
      </c>
      <c r="W6" s="5" t="n">
        <v>65760789</v>
      </c>
      <c r="X6" s="5" t="n">
        <v>31423714</v>
      </c>
      <c r="Y6" s="5" t="n">
        <v>71145194</v>
      </c>
      <c r="Z6" s="5" t="n">
        <v>40734660</v>
      </c>
      <c r="AA6" s="5" t="n">
        <v>33370981</v>
      </c>
      <c r="AB6" s="5" t="n">
        <v>21328890</v>
      </c>
      <c r="AC6" s="5" t="n">
        <v>20083296.9502</v>
      </c>
      <c r="AD6" s="5" t="n">
        <v>34671062.5</v>
      </c>
      <c r="AE6" s="5" t="n">
        <v>25154120.4687</v>
      </c>
      <c r="AF6" s="5" t="n">
        <v>57150582.9409</v>
      </c>
      <c r="AG6" s="5" t="n">
        <v>101065429.3638</v>
      </c>
      <c r="AH6" s="5" t="n">
        <v>120002305.8844</v>
      </c>
      <c r="AI6" s="5" t="n">
        <v>146351910.3807</v>
      </c>
      <c r="AJ6" s="5" t="n">
        <v>147992944.8186</v>
      </c>
      <c r="AK6" s="5" t="n">
        <v>167881618.5684</v>
      </c>
      <c r="AL6" s="5" t="n">
        <v>103795695.2686</v>
      </c>
      <c r="AM6" s="5" t="n">
        <v>123272944.8904</v>
      </c>
      <c r="AN6" s="5" t="n">
        <v>112641299.4093</v>
      </c>
      <c r="AO6" s="5" t="n">
        <v>120772362.2368</v>
      </c>
      <c r="AP6" s="5" t="n">
        <v>136024725.9843</v>
      </c>
      <c r="AQ6" s="5" t="n">
        <v>126124922.6843</v>
      </c>
      <c r="AR6" s="5" t="n">
        <v>102938033.9332</v>
      </c>
      <c r="AS6" s="5" t="n">
        <v>93441645.3948</v>
      </c>
      <c r="AT6" s="5" t="n">
        <v>38687335.4942</v>
      </c>
      <c r="AU6" s="5" t="n">
        <v>22920379.8719</v>
      </c>
      <c r="AV6" s="5" t="n">
        <v>41916352.1828</v>
      </c>
      <c r="AW6" s="5"/>
    </row>
    <row r="7">
      <c r="A7" t="str">
        <f>M7</f>
      </c>
      <c r="B7" t="str">
        <f>N7</f>
      </c>
      <c r="M7" t="s">
        <v>38</v>
      </c>
      <c r="N7" t="s">
        <v>40</v>
      </c>
      <c r="O7" s="5" t="str">
        <f>Sum(O2:O6)</f>
      </c>
      <c r="P7" s="5" t="str">
        <f>Sum(P2:P6)</f>
      </c>
      <c r="Q7" s="5" t="str">
        <f>Sum(Q2:Q6)</f>
      </c>
      <c r="R7" s="5" t="str">
        <f>Sum(R2:R6)</f>
      </c>
      <c r="S7" s="5" t="str">
        <f>Sum(S2:S6)</f>
      </c>
      <c r="T7" s="5" t="str">
        <f>Sum(T2:T6)</f>
      </c>
      <c r="U7" s="5" t="str">
        <f>Sum(U2:U6)</f>
      </c>
      <c r="V7" s="5" t="str">
        <f>Sum(V2:V6)</f>
      </c>
      <c r="W7" s="5" t="str">
        <f>Sum(W2:W6)</f>
      </c>
      <c r="X7" s="5" t="str">
        <f>Sum(X2:X6)</f>
      </c>
      <c r="Y7" s="5" t="str">
        <f>Sum(Y2:Y6)</f>
      </c>
      <c r="Z7" s="5" t="str">
        <f>Sum(Z2:Z6)</f>
      </c>
      <c r="AA7" s="5" t="str">
        <f>Sum(AA2:AA6)</f>
      </c>
      <c r="AB7" s="5" t="str">
        <f>Sum(AB2:AB6)</f>
      </c>
      <c r="AC7" s="5" t="str">
        <f>Sum(AC2:AC6)</f>
      </c>
      <c r="AD7" s="5" t="str">
        <f>Sum(AD2:AD6)</f>
      </c>
      <c r="AE7" s="5" t="str">
        <f>Sum(AE2:AE6)</f>
      </c>
      <c r="AF7" s="5" t="str">
        <f>Sum(AF2:AF6)</f>
      </c>
      <c r="AG7" s="5" t="str">
        <f>Sum(AG2:AG6)</f>
      </c>
      <c r="AH7" s="5" t="str">
        <f>Sum(AH2:AH6)</f>
      </c>
      <c r="AI7" s="5" t="str">
        <f>Sum(AI2:AI6)</f>
      </c>
      <c r="AJ7" s="5" t="str">
        <f>Sum(AJ2:AJ6)</f>
      </c>
      <c r="AK7" s="5" t="str">
        <f>Sum(AK2:AK6)</f>
      </c>
      <c r="AL7" s="5" t="str">
        <f>Sum(AL2:AL6)</f>
      </c>
      <c r="AM7" s="5" t="str">
        <f>Sum(AM2:AM6)</f>
      </c>
      <c r="AN7" s="5" t="str">
        <f>Sum(AN2:AN6)</f>
      </c>
      <c r="AO7" s="5" t="str">
        <f>Sum(AO2:AO6)</f>
      </c>
      <c r="AP7" s="5" t="str">
        <f>Sum(AP2:AP6)</f>
      </c>
      <c r="AQ7" s="5" t="str">
        <f>Sum(AQ2:AQ6)</f>
      </c>
      <c r="AR7" s="5" t="str">
        <f>Sum(AR2:AR6)</f>
      </c>
      <c r="AS7" s="5" t="str">
        <f>Sum(AS2:AS6)</f>
      </c>
      <c r="AT7" s="5" t="str">
        <f>Sum(AT2:AT6)</f>
      </c>
      <c r="AU7" s="5" t="str">
        <f>Sum(AU2:AU6)</f>
      </c>
      <c r="AV7" s="5" t="str">
        <f>Sum(AV2:AV6)</f>
      </c>
      <c r="AW7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55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56</v>
      </c>
      <c r="M2" s="6" t="n">
        <v>10680657493</v>
      </c>
      <c r="N2" s="6" t="n">
        <v>9512770712</v>
      </c>
      <c r="O2" s="6" t="n">
        <v>8600082026</v>
      </c>
      <c r="P2" s="6" t="n">
        <v>9502770472</v>
      </c>
      <c r="Q2" s="6" t="n">
        <v>7389026646</v>
      </c>
      <c r="R2" s="6" t="n">
        <v>9654356740</v>
      </c>
      <c r="S2" s="6" t="n">
        <v>7969628348</v>
      </c>
      <c r="T2" s="6" t="n">
        <v>8340521642</v>
      </c>
      <c r="U2" s="6" t="n">
        <v>9369233233</v>
      </c>
      <c r="V2" s="6" t="n">
        <v>8320132027</v>
      </c>
      <c r="W2" s="6" t="n">
        <v>9355821763</v>
      </c>
      <c r="X2" s="6" t="n">
        <v>12404327288</v>
      </c>
      <c r="Y2" s="6" t="n">
        <v>12695551337.9302</v>
      </c>
      <c r="Z2" s="6" t="n">
        <v>12672639053.0506</v>
      </c>
      <c r="AA2" s="6" t="n">
        <v>14842821715.218</v>
      </c>
      <c r="AB2" s="6" t="n">
        <v>14040438232.125</v>
      </c>
      <c r="AC2" s="6" t="n">
        <v>16819203918.0557</v>
      </c>
      <c r="AD2" s="6" t="n">
        <v>17253476231.4087</v>
      </c>
      <c r="AE2" s="6" t="n">
        <v>19353690498.2856</v>
      </c>
      <c r="AF2" s="6" t="n">
        <v>21502362119.0092</v>
      </c>
      <c r="AG2" s="6" t="n">
        <v>17560439803.0746</v>
      </c>
      <c r="AH2" s="6" t="n">
        <v>28388643761.2933</v>
      </c>
      <c r="AI2" s="6" t="n">
        <v>23821211148.2078</v>
      </c>
      <c r="AJ2" s="6" t="n">
        <v>23155484221.1809</v>
      </c>
      <c r="AK2" s="6" t="n">
        <v>23827136100.9795</v>
      </c>
      <c r="AL2" s="6" t="n">
        <v>21484043032.8701</v>
      </c>
      <c r="AM2" s="6" t="n">
        <v>24652198872.3755</v>
      </c>
      <c r="AN2" s="6" t="n">
        <v>27220527404.9534</v>
      </c>
      <c r="AO2" s="6" t="n">
        <v>31314783033.7574</v>
      </c>
      <c r="AP2" s="6" t="n">
        <v>33316277119.3057</v>
      </c>
      <c r="AQ2" s="6" t="n">
        <v>40084655897.7224</v>
      </c>
      <c r="AR2" s="6" t="n">
        <v>31995830248.0186</v>
      </c>
      <c r="AS2" s="6" t="n">
        <v>34393606281.5712</v>
      </c>
      <c r="AT2" s="6" t="n">
        <v>40080961983.957</v>
      </c>
      <c r="AU2" s="6"/>
      <c r="AV2" s="6"/>
    </row>
    <row r="3">
      <c r="A3" t="str">
        <f>L3</f>
      </c>
      <c r="L3" t="s">
        <v>38</v>
      </c>
      <c r="M3" s="6" t="str">
        <f>Sum(M2:M2)</f>
      </c>
      <c r="N3" s="6" t="str">
        <f>Sum(N2:N2)</f>
      </c>
      <c r="O3" s="6" t="str">
        <f>Sum(O2:O2)</f>
      </c>
      <c r="P3" s="6" t="str">
        <f>Sum(P2:P2)</f>
      </c>
      <c r="Q3" s="6" t="str">
        <f>Sum(Q2:Q2)</f>
      </c>
      <c r="R3" s="6" t="str">
        <f>Sum(R2:R2)</f>
      </c>
      <c r="S3" s="6" t="str">
        <f>Sum(S2:S2)</f>
      </c>
      <c r="T3" s="6" t="str">
        <f>Sum(T2:T2)</f>
      </c>
      <c r="U3" s="6" t="str">
        <f>Sum(U2:U2)</f>
      </c>
      <c r="V3" s="6" t="str">
        <f>Sum(V2:V2)</f>
      </c>
      <c r="W3" s="6" t="str">
        <f>Sum(W2:W2)</f>
      </c>
      <c r="X3" s="6" t="str">
        <f>Sum(X2:X2)</f>
      </c>
      <c r="Y3" s="6" t="str">
        <f>Sum(Y2:Y2)</f>
      </c>
      <c r="Z3" s="6" t="str">
        <f>Sum(Z2:Z2)</f>
      </c>
      <c r="AA3" s="6" t="str">
        <f>Sum(AA2:AA2)</f>
      </c>
      <c r="AB3" s="6" t="str">
        <f>Sum(AB2:AB2)</f>
      </c>
      <c r="AC3" s="6" t="str">
        <f>Sum(AC2:AC2)</f>
      </c>
      <c r="AD3" s="6" t="str">
        <f>Sum(AD2:AD2)</f>
      </c>
      <c r="AE3" s="6" t="str">
        <f>Sum(AE2:AE2)</f>
      </c>
      <c r="AF3" s="6" t="str">
        <f>Sum(AF2:AF2)</f>
      </c>
      <c r="AG3" s="6" t="str">
        <f>Sum(AG2:AG2)</f>
      </c>
      <c r="AH3" s="6" t="str">
        <f>Sum(AH2:AH2)</f>
      </c>
      <c r="AI3" s="6" t="str">
        <f>Sum(AI2:AI2)</f>
      </c>
      <c r="AJ3" s="6" t="str">
        <f>Sum(AJ2:AJ2)</f>
      </c>
      <c r="AK3" s="6" t="str">
        <f>Sum(AK2:AK2)</f>
      </c>
      <c r="AL3" s="6" t="str">
        <f>Sum(AL2:AL2)</f>
      </c>
      <c r="AM3" s="6" t="str">
        <f>Sum(AM2:AM2)</f>
      </c>
      <c r="AN3" s="6" t="str">
        <f>Sum(AN2:AN2)</f>
      </c>
      <c r="AO3" s="6" t="str">
        <f>Sum(AO2:AO2)</f>
      </c>
      <c r="AP3" s="6" t="str">
        <f>Sum(AP2:AP2)</f>
      </c>
      <c r="AQ3" s="6" t="str">
        <f>Sum(AQ2:AQ2)</f>
      </c>
      <c r="AR3" s="6" t="str">
        <f>Sum(AR2:AR2)</f>
      </c>
      <c r="AS3" s="6" t="str">
        <f>Sum(AS2:AS2)</f>
      </c>
      <c r="AT3" s="6" t="str">
        <f>Sum(AT2:AT2)</f>
      </c>
      <c r="AU3" s="6" t="str">
        <f>Sum(AU2:AU2)</f>
      </c>
      <c r="AV3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57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58</v>
      </c>
      <c r="M2" s="9" t="n">
        <v>1407676000</v>
      </c>
      <c r="N2" s="9" t="n">
        <v>2245486290</v>
      </c>
      <c r="O2" s="9" t="n">
        <v>763573559</v>
      </c>
      <c r="P2" s="9" t="n">
        <v>734996632</v>
      </c>
      <c r="Q2" s="9" t="n">
        <v>941061864</v>
      </c>
      <c r="R2" s="9" t="n">
        <v>1176359374</v>
      </c>
      <c r="S2" s="9" t="n">
        <v>2289854016</v>
      </c>
      <c r="T2" s="9" t="n">
        <v>2726006781</v>
      </c>
      <c r="U2" s="9" t="n">
        <v>3842262769</v>
      </c>
      <c r="V2" s="9" t="n">
        <v>3251936789</v>
      </c>
      <c r="W2" s="9" t="n">
        <v>2655875201</v>
      </c>
      <c r="X2" s="9" t="n">
        <v>3383373264</v>
      </c>
      <c r="Y2" s="9" t="n">
        <v>8575025207.9004</v>
      </c>
      <c r="Z2" s="9" t="n">
        <v>7387264147</v>
      </c>
      <c r="AA2" s="9" t="n">
        <v>9169925094.2097</v>
      </c>
      <c r="AB2" s="9" t="n">
        <v>9548112377.9512</v>
      </c>
      <c r="AC2" s="9" t="n">
        <v>11145014190.3086</v>
      </c>
      <c r="AD2" s="9" t="n">
        <v>11367441513.5479</v>
      </c>
      <c r="AE2" s="9" t="n">
        <v>12364377562.3051</v>
      </c>
      <c r="AF2" s="9" t="n">
        <v>13550310304.7663</v>
      </c>
      <c r="AG2" s="9" t="n">
        <v>9208945488.0464</v>
      </c>
      <c r="AH2" s="9" t="n">
        <v>17384493122.8107</v>
      </c>
      <c r="AI2" s="9" t="n">
        <v>8264857772.1964</v>
      </c>
      <c r="AJ2" s="9" t="n">
        <v>7668159189.0278</v>
      </c>
      <c r="AK2" s="9" t="n">
        <v>10412174861.1798</v>
      </c>
      <c r="AL2" s="9" t="n">
        <v>8329421891.6279</v>
      </c>
      <c r="AM2" s="9" t="n">
        <v>10007342791.206</v>
      </c>
      <c r="AN2" s="9" t="n">
        <v>9357613927.7748</v>
      </c>
      <c r="AO2" s="9" t="n">
        <v>9935838219.2756</v>
      </c>
      <c r="AP2" s="9" t="n">
        <v>11018241316.4808</v>
      </c>
      <c r="AQ2" s="9" t="n">
        <v>18128892489.7952</v>
      </c>
      <c r="AR2" s="9" t="n">
        <v>11332843810.4368</v>
      </c>
      <c r="AS2" s="9" t="n">
        <v>13072301145.1069</v>
      </c>
      <c r="AT2" s="9" t="n">
        <v>14786119740.4701</v>
      </c>
      <c r="AU2" s="9"/>
      <c r="AV2" s="9"/>
    </row>
    <row r="3">
      <c r="A3" t="str">
        <f>L3</f>
      </c>
      <c r="L3" t="s">
        <v>59</v>
      </c>
      <c r="M3" s="9" t="n">
        <v>3556445000</v>
      </c>
      <c r="N3" s="9" t="n">
        <v>3842230355</v>
      </c>
      <c r="O3" s="9" t="n">
        <v>4266713610</v>
      </c>
      <c r="P3" s="9" t="n">
        <v>3731336093</v>
      </c>
      <c r="Q3" s="9" t="n">
        <v>3276553686</v>
      </c>
      <c r="R3" s="9" t="n">
        <v>2411400931</v>
      </c>
      <c r="S3" s="9" t="n">
        <v>2715703119</v>
      </c>
      <c r="T3" s="9" t="n">
        <v>2133825457</v>
      </c>
      <c r="U3" s="9" t="n">
        <v>1964664471</v>
      </c>
      <c r="V3" s="9" t="n">
        <v>2341353224</v>
      </c>
      <c r="W3" s="9" t="n">
        <v>4142653942</v>
      </c>
      <c r="X3" s="9" t="n">
        <v>1383781232</v>
      </c>
      <c r="Y3" s="9" t="n">
        <v>1665980669</v>
      </c>
      <c r="Z3" s="9" t="n">
        <v>2523112929.9302</v>
      </c>
      <c r="AA3" s="9" t="n">
        <v>3160491177.4881</v>
      </c>
      <c r="AB3" s="9" t="n">
        <v>1939587859.0881</v>
      </c>
      <c r="AC3" s="9" t="n">
        <v>2973069471.0946</v>
      </c>
      <c r="AD3" s="9" t="n">
        <v>2957402551.2713</v>
      </c>
      <c r="AE3" s="9" t="n">
        <v>4053323920.5966</v>
      </c>
      <c r="AF3" s="9" t="n">
        <v>3874644411.5182</v>
      </c>
      <c r="AG3" s="9" t="n">
        <v>3973538679.2365</v>
      </c>
      <c r="AH3" s="9" t="n">
        <v>5355308982.8877</v>
      </c>
      <c r="AI3" s="9" t="n">
        <v>10559383704.9657</v>
      </c>
      <c r="AJ3" s="9" t="n">
        <v>10794065731.8128</v>
      </c>
      <c r="AK3" s="9" t="n">
        <v>8699536728.8487</v>
      </c>
      <c r="AL3" s="9" t="n">
        <v>8282286340.6155</v>
      </c>
      <c r="AM3" s="9" t="n">
        <v>9203670111.1527</v>
      </c>
      <c r="AN3" s="9" t="n">
        <v>12135097466.1006</v>
      </c>
      <c r="AO3" s="9" t="n">
        <v>12599387308.4118</v>
      </c>
      <c r="AP3" s="9" t="n">
        <v>12503675685.2475</v>
      </c>
      <c r="AQ3" s="9" t="n">
        <v>13605966126.9655</v>
      </c>
      <c r="AR3" s="9" t="n">
        <v>12230656023.2838</v>
      </c>
      <c r="AS3" s="9" t="n">
        <v>11128487215.9883</v>
      </c>
      <c r="AT3" s="9" t="n">
        <v>13989850176.573</v>
      </c>
      <c r="AU3" s="9"/>
      <c r="AV3" s="9"/>
    </row>
    <row r="4">
      <c r="A4" t="str">
        <f>L4</f>
      </c>
      <c r="L4" t="s">
        <v>60</v>
      </c>
      <c r="M4" s="9" t="n">
        <v>4058511493</v>
      </c>
      <c r="N4" s="9" t="n">
        <v>2099496793</v>
      </c>
      <c r="O4" s="9" t="n">
        <v>2207714938</v>
      </c>
      <c r="P4" s="9" t="n">
        <v>3907960996</v>
      </c>
      <c r="Q4" s="9" t="n">
        <v>2257824099</v>
      </c>
      <c r="R4" s="9" t="n">
        <v>5069532434</v>
      </c>
      <c r="S4" s="9" t="n">
        <v>2080828491</v>
      </c>
      <c r="T4" s="9" t="n">
        <v>2570677803</v>
      </c>
      <c r="U4" s="9" t="n">
        <v>2795834673</v>
      </c>
      <c r="V4" s="9" t="n">
        <v>1896577093</v>
      </c>
      <c r="W4" s="9" t="n">
        <v>1534784898</v>
      </c>
      <c r="X4" s="9" t="n">
        <v>6617670283</v>
      </c>
      <c r="Y4" s="9" t="n">
        <v>1334047595</v>
      </c>
      <c r="Z4" s="9" t="n">
        <v>1229953511.1204</v>
      </c>
      <c r="AA4" s="9" t="n">
        <v>1166860806.4699</v>
      </c>
      <c r="AB4" s="9" t="n">
        <v>1273573193.6226</v>
      </c>
      <c r="AC4" s="9" t="n">
        <v>1051703561.712</v>
      </c>
      <c r="AD4" s="9" t="n">
        <v>1114534953.1236</v>
      </c>
      <c r="AE4" s="9" t="n">
        <v>1196949167.6355</v>
      </c>
      <c r="AF4" s="9" t="n">
        <v>1804353769.9615</v>
      </c>
      <c r="AG4" s="9" t="n">
        <v>1698673771.3325</v>
      </c>
      <c r="AH4" s="9" t="n">
        <v>2957915061.7703</v>
      </c>
      <c r="AI4" s="9" t="n">
        <v>2325572674.9189</v>
      </c>
      <c r="AJ4" s="9" t="n">
        <v>2274901378.0502</v>
      </c>
      <c r="AK4" s="9" t="n">
        <v>2194564440.0899</v>
      </c>
      <c r="AL4" s="9" t="n">
        <v>2224486299.6492</v>
      </c>
      <c r="AM4" s="9" t="n">
        <v>2524577941.8118</v>
      </c>
      <c r="AN4" s="9" t="n">
        <v>2320006963.1724</v>
      </c>
      <c r="AO4" s="9" t="n">
        <v>3378283048.0489</v>
      </c>
      <c r="AP4" s="9" t="n">
        <v>3801154318.0848</v>
      </c>
      <c r="AQ4" s="9" t="n">
        <v>2261882110.1405</v>
      </c>
      <c r="AR4" s="9" t="n">
        <v>2651273622.2412</v>
      </c>
      <c r="AS4" s="9" t="n">
        <v>1929977100.6654</v>
      </c>
      <c r="AT4" s="9" t="n">
        <v>2115365599.8097</v>
      </c>
      <c r="AU4" s="9"/>
      <c r="AV4" s="9"/>
    </row>
    <row r="5">
      <c r="A5" t="str">
        <f>L5</f>
      </c>
      <c r="L5" t="s">
        <v>61</v>
      </c>
      <c r="M5" s="9" t="n">
        <v>1598684000</v>
      </c>
      <c r="N5" s="9" t="n">
        <v>1220900028</v>
      </c>
      <c r="O5" s="9" t="n">
        <v>1194221481</v>
      </c>
      <c r="P5" s="9" t="n">
        <v>1024033084</v>
      </c>
      <c r="Q5" s="9" t="n">
        <v>849244434</v>
      </c>
      <c r="R5" s="9" t="n">
        <v>946913848</v>
      </c>
      <c r="S5" s="9" t="n">
        <v>845752188</v>
      </c>
      <c r="T5" s="9" t="n">
        <v>900843876</v>
      </c>
      <c r="U5" s="9" t="n">
        <v>756713733</v>
      </c>
      <c r="V5" s="9" t="n">
        <v>830027295</v>
      </c>
      <c r="W5" s="9" t="n">
        <v>1022507722</v>
      </c>
      <c r="X5" s="9" t="n">
        <v>1019252185</v>
      </c>
      <c r="Y5" s="9" t="n">
        <v>1117799529.0298</v>
      </c>
      <c r="Z5" s="9" t="n">
        <v>1532294301</v>
      </c>
      <c r="AA5" s="9" t="n">
        <v>1345297631.0503</v>
      </c>
      <c r="AB5" s="9" t="n">
        <v>1274081432.4631</v>
      </c>
      <c r="AC5" s="9" t="n">
        <v>1647369541.2468</v>
      </c>
      <c r="AD5" s="9" t="n">
        <v>1768073610.382</v>
      </c>
      <c r="AE5" s="9" t="n">
        <v>1716236412.9086</v>
      </c>
      <c r="AF5" s="9" t="n">
        <v>2244001170.0014</v>
      </c>
      <c r="AG5" s="9" t="n">
        <v>2670477389.1045</v>
      </c>
      <c r="AH5" s="9" t="n">
        <v>2683407977.9509</v>
      </c>
      <c r="AI5" s="9" t="n">
        <v>2670077184.0589</v>
      </c>
      <c r="AJ5" s="9" t="n">
        <v>2416274244.5301</v>
      </c>
      <c r="AK5" s="9" t="n">
        <v>2519524915.1904</v>
      </c>
      <c r="AL5" s="9" t="n">
        <v>2647001676.2775</v>
      </c>
      <c r="AM5" s="9" t="n">
        <v>2915173300.6223</v>
      </c>
      <c r="AN5" s="9" t="n">
        <v>3406361722.3799</v>
      </c>
      <c r="AO5" s="9" t="n">
        <v>5400635034.7484</v>
      </c>
      <c r="AP5" s="9" t="n">
        <v>5992720042.436</v>
      </c>
      <c r="AQ5" s="9" t="n">
        <v>6087383526.0567</v>
      </c>
      <c r="AR5" s="9" t="n">
        <v>5777807579.2699</v>
      </c>
      <c r="AS5" s="9" t="n">
        <v>6612269437.7211</v>
      </c>
      <c r="AT5" s="9" t="n">
        <v>8218689901.6751</v>
      </c>
      <c r="AU5" s="9"/>
      <c r="AV5" s="9"/>
    </row>
    <row r="6">
      <c r="A6" t="str">
        <f>L6</f>
      </c>
      <c r="L6" t="s">
        <v>62</v>
      </c>
      <c r="M6" s="9" t="n">
        <v>59341000</v>
      </c>
      <c r="N6" s="9" t="n">
        <v>104657246</v>
      </c>
      <c r="O6" s="9" t="n">
        <v>167858438</v>
      </c>
      <c r="P6" s="9" t="n">
        <v>104443667</v>
      </c>
      <c r="Q6" s="9" t="n">
        <v>64342563</v>
      </c>
      <c r="R6" s="9" t="n">
        <v>50150153</v>
      </c>
      <c r="S6" s="9" t="n">
        <v>37490534</v>
      </c>
      <c r="T6" s="9" t="n">
        <v>9167725</v>
      </c>
      <c r="U6" s="9" t="n">
        <v>9757587</v>
      </c>
      <c r="V6" s="9" t="n">
        <v>237626</v>
      </c>
      <c r="W6" s="9"/>
      <c r="X6" s="9" t="n">
        <v>250324</v>
      </c>
      <c r="Y6" s="9" t="n">
        <v>2698337</v>
      </c>
      <c r="Z6" s="9" t="n">
        <v>14164</v>
      </c>
      <c r="AA6" s="9" t="n">
        <v>247006</v>
      </c>
      <c r="AB6" s="9" t="n">
        <v>5083369</v>
      </c>
      <c r="AC6" s="9" t="n">
        <v>2047153.6937</v>
      </c>
      <c r="AD6" s="9" t="n">
        <v>46023603.0839</v>
      </c>
      <c r="AE6" s="9" t="n">
        <v>22803434.8398</v>
      </c>
      <c r="AF6" s="9" t="n">
        <v>29052462.7618</v>
      </c>
      <c r="AG6" s="9" t="n">
        <v>8804475.3547</v>
      </c>
      <c r="AH6" s="9" t="n">
        <v>7518615.8737</v>
      </c>
      <c r="AI6" s="9" t="n">
        <v>1319812.0679</v>
      </c>
      <c r="AJ6" s="9" t="n">
        <v>2083677.76</v>
      </c>
      <c r="AK6" s="9" t="n">
        <v>1335155.6707</v>
      </c>
      <c r="AL6" s="9" t="n">
        <v>846824.7</v>
      </c>
      <c r="AM6" s="9" t="n">
        <v>1434727.5827</v>
      </c>
      <c r="AN6" s="9" t="n">
        <v>1447325.5257</v>
      </c>
      <c r="AO6" s="9" t="n">
        <v>639423.2727</v>
      </c>
      <c r="AP6" s="9" t="n">
        <v>485757.0566</v>
      </c>
      <c r="AQ6" s="9" t="n">
        <v>531644.7645</v>
      </c>
      <c r="AR6" s="9" t="n">
        <v>3249212.7869</v>
      </c>
      <c r="AS6" s="9" t="n">
        <v>1650571382.0895</v>
      </c>
      <c r="AT6" s="9" t="n">
        <v>970936565.4291</v>
      </c>
      <c r="AU6" s="9"/>
      <c r="AV6" s="9"/>
    </row>
    <row r="7">
      <c r="A7" t="str">
        <f>L7</f>
      </c>
      <c r="L7" t="s">
        <v>38</v>
      </c>
      <c r="M7" s="9" t="str">
        <f>Sum(M2:M6)</f>
      </c>
      <c r="N7" s="9" t="str">
        <f>Sum(N2:N6)</f>
      </c>
      <c r="O7" s="9" t="str">
        <f>Sum(O2:O6)</f>
      </c>
      <c r="P7" s="9" t="str">
        <f>Sum(P2:P6)</f>
      </c>
      <c r="Q7" s="9" t="str">
        <f>Sum(Q2:Q6)</f>
      </c>
      <c r="R7" s="9" t="str">
        <f>Sum(R2:R6)</f>
      </c>
      <c r="S7" s="9" t="str">
        <f>Sum(S2:S6)</f>
      </c>
      <c r="T7" s="9" t="str">
        <f>Sum(T2:T6)</f>
      </c>
      <c r="U7" s="9" t="str">
        <f>Sum(U2:U6)</f>
      </c>
      <c r="V7" s="9" t="str">
        <f>Sum(V2:V6)</f>
      </c>
      <c r="W7" s="9" t="str">
        <f>Sum(W2:W6)</f>
      </c>
      <c r="X7" s="9" t="str">
        <f>Sum(X2:X6)</f>
      </c>
      <c r="Y7" s="9" t="str">
        <f>Sum(Y2:Y6)</f>
      </c>
      <c r="Z7" s="9" t="str">
        <f>Sum(Z2:Z6)</f>
      </c>
      <c r="AA7" s="9" t="str">
        <f>Sum(AA2:AA6)</f>
      </c>
      <c r="AB7" s="9" t="str">
        <f>Sum(AB2:AB6)</f>
      </c>
      <c r="AC7" s="9" t="str">
        <f>Sum(AC2:AC6)</f>
      </c>
      <c r="AD7" s="9" t="str">
        <f>Sum(AD2:AD6)</f>
      </c>
      <c r="AE7" s="9" t="str">
        <f>Sum(AE2:AE6)</f>
      </c>
      <c r="AF7" s="9" t="str">
        <f>Sum(AF2:AF6)</f>
      </c>
      <c r="AG7" s="9" t="str">
        <f>Sum(AG2:AG6)</f>
      </c>
      <c r="AH7" s="9" t="str">
        <f>Sum(AH2:AH6)</f>
      </c>
      <c r="AI7" s="9" t="str">
        <f>Sum(AI2:AI6)</f>
      </c>
      <c r="AJ7" s="9" t="str">
        <f>Sum(AJ2:AJ6)</f>
      </c>
      <c r="AK7" s="9" t="str">
        <f>Sum(AK2:AK6)</f>
      </c>
      <c r="AL7" s="9" t="str">
        <f>Sum(AL2:AL6)</f>
      </c>
      <c r="AM7" s="9" t="str">
        <f>Sum(AM2:AM6)</f>
      </c>
      <c r="AN7" s="9" t="str">
        <f>Sum(AN2:AN6)</f>
      </c>
      <c r="AO7" s="9" t="str">
        <f>Sum(AO2:AO6)</f>
      </c>
      <c r="AP7" s="9" t="str">
        <f>Sum(AP2:AP6)</f>
      </c>
      <c r="AQ7" s="9" t="str">
        <f>Sum(AQ2:AQ6)</f>
      </c>
      <c r="AR7" s="9" t="str">
        <f>Sum(AR2:AR6)</f>
      </c>
      <c r="AS7" s="9" t="str">
        <f>Sum(AS2:AS6)</f>
      </c>
      <c r="AT7" s="9" t="str">
        <f>Sum(AT2:AT6)</f>
      </c>
      <c r="AU7" s="9" t="str">
        <f>Sum(AU2:AU6)</f>
      </c>
      <c r="AV7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L1</f>
      </c>
      <c r="L1" t="s">
        <v>63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</row>
    <row r="2">
      <c r="A2" t="str">
        <f>L2</f>
      </c>
      <c r="L2" t="s">
        <v>62</v>
      </c>
      <c r="M2" s="8" t="n">
        <v>10680657493</v>
      </c>
      <c r="N2" s="8" t="n">
        <v>9512770712</v>
      </c>
      <c r="O2" s="8" t="n">
        <v>8600082026</v>
      </c>
      <c r="P2" s="8" t="n">
        <v>9502770472</v>
      </c>
      <c r="Q2" s="8" t="n">
        <v>7389026646</v>
      </c>
      <c r="R2" s="8" t="n">
        <v>9654356740</v>
      </c>
      <c r="S2" s="8" t="n">
        <v>7969628348</v>
      </c>
      <c r="T2" s="8" t="n">
        <v>8340521642</v>
      </c>
      <c r="U2" s="8" t="n">
        <v>9369233233</v>
      </c>
      <c r="V2" s="8" t="n">
        <v>8320132027</v>
      </c>
      <c r="W2" s="8" t="n">
        <v>114762818</v>
      </c>
      <c r="X2" s="8" t="n">
        <v>129724411</v>
      </c>
      <c r="Y2" s="8" t="n">
        <v>459662031</v>
      </c>
      <c r="Z2" s="8" t="n">
        <v>157659372</v>
      </c>
      <c r="AA2" s="8" t="n">
        <v>164695199.43</v>
      </c>
      <c r="AB2" s="8" t="n">
        <v>111116994.02</v>
      </c>
      <c r="AC2" s="8" t="n">
        <v>114910920.661</v>
      </c>
      <c r="AD2" s="8" t="n">
        <v>55341903.8716</v>
      </c>
      <c r="AE2" s="8" t="n">
        <v>15986776.0092</v>
      </c>
      <c r="AF2" s="8" t="n">
        <v>31944056.1173</v>
      </c>
      <c r="AG2" s="8" t="n">
        <v>9839725.4227</v>
      </c>
      <c r="AH2" s="8" t="n">
        <v>8302088.0112</v>
      </c>
      <c r="AI2" s="8" t="n">
        <v>1746399.3989</v>
      </c>
      <c r="AJ2" s="8" t="n">
        <v>2076455.56</v>
      </c>
      <c r="AK2" s="8" t="n">
        <v>1331832.6607</v>
      </c>
      <c r="AL2" s="8" t="n">
        <v>846824.7</v>
      </c>
      <c r="AM2" s="8" t="n">
        <v>-6076243.1973</v>
      </c>
      <c r="AN2" s="8" t="n">
        <v>1612280.5257</v>
      </c>
      <c r="AO2" s="8" t="n">
        <v>629297.2727</v>
      </c>
      <c r="AP2" s="8" t="n">
        <v>485757.0566</v>
      </c>
      <c r="AQ2" s="8" t="n">
        <v>531644.7645</v>
      </c>
      <c r="AR2" s="8" t="n">
        <v>3249212.7869</v>
      </c>
      <c r="AS2" s="8" t="n">
        <v>1249213236.1317</v>
      </c>
      <c r="AT2" s="8" t="n">
        <v>650958075.228</v>
      </c>
      <c r="AU2" s="8"/>
      <c r="AV2" s="8"/>
    </row>
    <row r="3">
      <c r="A3" t="str">
        <f>L3</f>
      </c>
      <c r="L3" t="s">
        <v>64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n">
        <v>5855310</v>
      </c>
      <c r="X3" s="8" t="n">
        <v>31431915</v>
      </c>
      <c r="Y3" s="8" t="n">
        <v>29038441</v>
      </c>
      <c r="Z3" s="8" t="n">
        <v>26821352</v>
      </c>
      <c r="AA3" s="8" t="n">
        <v>29615288</v>
      </c>
      <c r="AB3" s="8" t="n">
        <v>67210155.41</v>
      </c>
      <c r="AC3" s="8" t="n">
        <v>126075881.9742</v>
      </c>
      <c r="AD3" s="8" t="n">
        <v>232843613.4381</v>
      </c>
      <c r="AE3" s="8" t="n">
        <v>239859421.1006</v>
      </c>
      <c r="AF3" s="8" t="n">
        <v>264128505.6568</v>
      </c>
      <c r="AG3" s="8" t="n">
        <v>227535732.4385</v>
      </c>
      <c r="AH3" s="8" t="n">
        <v>222684769.3116</v>
      </c>
      <c r="AI3" s="8" t="n">
        <v>199923459.366</v>
      </c>
      <c r="AJ3" s="8" t="n">
        <v>241544773.845</v>
      </c>
      <c r="AK3" s="8" t="n">
        <v>286614660.123</v>
      </c>
      <c r="AL3" s="8" t="n">
        <v>275409043.4212</v>
      </c>
      <c r="AM3" s="8" t="n">
        <v>399530890.625</v>
      </c>
      <c r="AN3" s="8" t="n">
        <v>392899698.4286</v>
      </c>
      <c r="AO3" s="8" t="n">
        <v>425808782.0839</v>
      </c>
      <c r="AP3" s="8" t="n">
        <v>361643253.9301</v>
      </c>
      <c r="AQ3" s="8" t="n">
        <v>348105495.1396</v>
      </c>
      <c r="AR3" s="8" t="n">
        <v>388252193.3297</v>
      </c>
      <c r="AS3" s="8" t="n">
        <v>561150405.303</v>
      </c>
      <c r="AT3" s="8" t="n">
        <v>227577855.8431</v>
      </c>
      <c r="AU3" s="8"/>
      <c r="AV3" s="8"/>
    </row>
    <row r="4">
      <c r="A4" t="str">
        <f>L4</f>
      </c>
      <c r="L4" t="s">
        <v>65</v>
      </c>
      <c r="M4" s="8"/>
      <c r="N4" s="8"/>
      <c r="O4" s="8"/>
      <c r="P4" s="8"/>
      <c r="Q4" s="8"/>
      <c r="R4" s="8"/>
      <c r="S4" s="8"/>
      <c r="T4" s="8"/>
      <c r="U4" s="8"/>
      <c r="V4" s="8"/>
      <c r="W4" s="8" t="n">
        <v>2654621013</v>
      </c>
      <c r="X4" s="8" t="n">
        <v>3383373264</v>
      </c>
      <c r="Y4" s="8" t="n">
        <v>8574875207.9004</v>
      </c>
      <c r="Z4" s="8" t="n">
        <v>7387264147</v>
      </c>
      <c r="AA4" s="8" t="n">
        <v>9136827757.2097</v>
      </c>
      <c r="AB4" s="8" t="n">
        <v>9533736308.9512</v>
      </c>
      <c r="AC4" s="8" t="n">
        <v>11143524994.3086</v>
      </c>
      <c r="AD4" s="8" t="n">
        <v>11354599419.2882</v>
      </c>
      <c r="AE4" s="8" t="n">
        <v>12303056075.9251</v>
      </c>
      <c r="AF4" s="8" t="n">
        <v>13550223853.1448</v>
      </c>
      <c r="AG4" s="8" t="n">
        <v>9188258067.7167</v>
      </c>
      <c r="AH4" s="8" t="n">
        <v>17382520706.1511</v>
      </c>
      <c r="AI4" s="8" t="n">
        <v>8264699082.7531</v>
      </c>
      <c r="AJ4" s="8" t="n">
        <v>7667750058.4678</v>
      </c>
      <c r="AK4" s="8" t="n">
        <v>10412030520.2298</v>
      </c>
      <c r="AL4" s="8" t="n">
        <v>8329332990.1479</v>
      </c>
      <c r="AM4" s="8" t="n">
        <v>10006603097.6059</v>
      </c>
      <c r="AN4" s="8" t="n">
        <v>9357344813.3724</v>
      </c>
      <c r="AO4" s="8" t="n">
        <v>9935604312.6457</v>
      </c>
      <c r="AP4" s="8" t="n">
        <v>11016360056.6799</v>
      </c>
      <c r="AQ4" s="8" t="n">
        <v>18128218801.5957</v>
      </c>
      <c r="AR4" s="8" t="n">
        <v>11332682136.1155</v>
      </c>
      <c r="AS4" s="8" t="n">
        <v>13072187102.3781</v>
      </c>
      <c r="AT4" s="8" t="n">
        <v>9039346085.5879</v>
      </c>
      <c r="AU4" s="8"/>
      <c r="AV4" s="8"/>
    </row>
    <row r="5">
      <c r="A5" t="str">
        <f>L5</f>
      </c>
      <c r="L5" t="s">
        <v>66</v>
      </c>
      <c r="M5" s="8"/>
      <c r="N5" s="8"/>
      <c r="O5" s="8"/>
      <c r="P5" s="8"/>
      <c r="Q5" s="8"/>
      <c r="R5" s="8"/>
      <c r="S5" s="8"/>
      <c r="T5" s="8"/>
      <c r="U5" s="8"/>
      <c r="V5" s="8"/>
      <c r="W5" s="8" t="n">
        <v>4117400511</v>
      </c>
      <c r="X5" s="8" t="n">
        <v>1328976573</v>
      </c>
      <c r="Y5" s="8" t="n">
        <v>1430636539</v>
      </c>
      <c r="Z5" s="8" t="n">
        <v>2453155429.9302</v>
      </c>
      <c r="AA5" s="8" t="n">
        <v>3098714981.0581</v>
      </c>
      <c r="AB5" s="8" t="n">
        <v>1878714123.0481</v>
      </c>
      <c r="AC5" s="8" t="n">
        <v>2870318722.9455</v>
      </c>
      <c r="AD5" s="8" t="n">
        <v>2859905103.1858</v>
      </c>
      <c r="AE5" s="8" t="n">
        <v>4006888857.5444</v>
      </c>
      <c r="AF5" s="8" t="n">
        <v>3814924101.8393</v>
      </c>
      <c r="AG5" s="8" t="n">
        <v>3918499203.4774</v>
      </c>
      <c r="AH5" s="8" t="n">
        <v>5290523065.9834</v>
      </c>
      <c r="AI5" s="8" t="n">
        <v>10498800768.3896</v>
      </c>
      <c r="AJ5" s="8" t="n">
        <v>10730404305.0233</v>
      </c>
      <c r="AK5" s="8" t="n">
        <v>8598609223.2795</v>
      </c>
      <c r="AL5" s="8" t="n">
        <v>8196003271.1657</v>
      </c>
      <c r="AM5" s="8" t="n">
        <v>9095037224.3658</v>
      </c>
      <c r="AN5" s="8" t="n">
        <v>12033204977.2514</v>
      </c>
      <c r="AO5" s="8" t="n">
        <v>12435178294.6897</v>
      </c>
      <c r="AP5" s="8" t="n">
        <v>12400564888.1813</v>
      </c>
      <c r="AQ5" s="8" t="n">
        <v>13498080086.5069</v>
      </c>
      <c r="AR5" s="8" t="n">
        <v>12137633202.3902</v>
      </c>
      <c r="AS5" s="8" t="n">
        <v>11009595497.5751</v>
      </c>
      <c r="AT5" s="8" t="n">
        <v>8052349574.9997</v>
      </c>
      <c r="AU5" s="8"/>
      <c r="AV5" s="8"/>
    </row>
    <row r="6">
      <c r="A6" t="str">
        <f>L6</f>
      </c>
      <c r="L6" t="s">
        <v>67</v>
      </c>
      <c r="M6" s="8"/>
      <c r="N6" s="8"/>
      <c r="O6" s="8"/>
      <c r="P6" s="8"/>
      <c r="Q6" s="8"/>
      <c r="R6" s="8"/>
      <c r="S6" s="8"/>
      <c r="T6" s="8"/>
      <c r="U6" s="8"/>
      <c r="V6" s="8"/>
      <c r="W6" s="8" t="n">
        <v>1440674389</v>
      </c>
      <c r="X6" s="8" t="n">
        <v>6511568940</v>
      </c>
      <c r="Y6" s="8" t="n">
        <v>1083539590</v>
      </c>
      <c r="Z6" s="8" t="n">
        <v>1115494226.1204</v>
      </c>
      <c r="AA6" s="8" t="n">
        <v>1069106173.4699</v>
      </c>
      <c r="AB6" s="8" t="n">
        <v>1178565944.2326</v>
      </c>
      <c r="AC6" s="8" t="n">
        <v>918086383.7194</v>
      </c>
      <c r="AD6" s="8" t="n">
        <v>989408437.3814</v>
      </c>
      <c r="AE6" s="8" t="n">
        <v>1073379872.6281</v>
      </c>
      <c r="AF6" s="8" t="n">
        <v>1597943755.3463</v>
      </c>
      <c r="AG6" s="8" t="n">
        <v>1545989247.2496</v>
      </c>
      <c r="AH6" s="8" t="n">
        <v>2801963397.1981</v>
      </c>
      <c r="AI6" s="8" t="n">
        <v>2186754844.7497</v>
      </c>
      <c r="AJ6" s="8" t="n">
        <v>2097777550.4247</v>
      </c>
      <c r="AK6" s="8" t="n">
        <v>2009091127.8761</v>
      </c>
      <c r="AL6" s="8" t="n">
        <v>2036148778.2378</v>
      </c>
      <c r="AM6" s="8" t="n">
        <v>2242220902.3843</v>
      </c>
      <c r="AN6" s="8" t="n">
        <v>2029789308.7148</v>
      </c>
      <c r="AO6" s="8" t="n">
        <v>3117851089.6738</v>
      </c>
      <c r="AP6" s="8" t="n">
        <v>3545968570.7325</v>
      </c>
      <c r="AQ6" s="8" t="n">
        <v>2024708518.3787</v>
      </c>
      <c r="AR6" s="8" t="n">
        <v>2356858318.2138</v>
      </c>
      <c r="AS6" s="8" t="n">
        <v>1891105736.176</v>
      </c>
      <c r="AT6" s="8" t="n">
        <v>357566120.1316</v>
      </c>
      <c r="AU6" s="8"/>
      <c r="AV6" s="8"/>
    </row>
    <row r="7">
      <c r="A7" t="str">
        <f>L7</f>
      </c>
      <c r="L7" t="s">
        <v>68</v>
      </c>
      <c r="M7" s="8"/>
      <c r="N7" s="8"/>
      <c r="O7" s="8"/>
      <c r="P7" s="8"/>
      <c r="Q7" s="8"/>
      <c r="R7" s="8"/>
      <c r="S7" s="8"/>
      <c r="T7" s="8"/>
      <c r="U7" s="8"/>
      <c r="V7" s="8"/>
      <c r="W7" s="8" t="n">
        <v>1022507722</v>
      </c>
      <c r="X7" s="8" t="n">
        <v>1019252185</v>
      </c>
      <c r="Y7" s="8" t="n">
        <v>1117799529.0298</v>
      </c>
      <c r="Z7" s="8" t="n">
        <v>1532244526</v>
      </c>
      <c r="AA7" s="8" t="n">
        <v>1343862316.0503</v>
      </c>
      <c r="AB7" s="8" t="n">
        <v>1271094706.4631</v>
      </c>
      <c r="AC7" s="8" t="n">
        <v>1646287014.447</v>
      </c>
      <c r="AD7" s="8" t="n">
        <v>1761377754.2436</v>
      </c>
      <c r="AE7" s="8" t="n">
        <v>1714519495.0782</v>
      </c>
      <c r="AF7" s="8" t="n">
        <v>2243197846.9047</v>
      </c>
      <c r="AG7" s="8" t="n">
        <v>2670317826.7697</v>
      </c>
      <c r="AH7" s="8" t="n">
        <v>2682649734.6379</v>
      </c>
      <c r="AI7" s="8" t="n">
        <v>2669286593.5505</v>
      </c>
      <c r="AJ7" s="8" t="n">
        <v>2415931077.8601</v>
      </c>
      <c r="AK7" s="8" t="n">
        <v>2519458736.8104</v>
      </c>
      <c r="AL7" s="8" t="n">
        <v>2646302125.1975</v>
      </c>
      <c r="AM7" s="8" t="n">
        <v>2914883000.5918</v>
      </c>
      <c r="AN7" s="8" t="n">
        <v>3405676326.6605</v>
      </c>
      <c r="AO7" s="8" t="n">
        <v>5399711257.3916</v>
      </c>
      <c r="AP7" s="8" t="n">
        <v>5991254592.7253</v>
      </c>
      <c r="AQ7" s="8" t="n">
        <v>6085011351.337</v>
      </c>
      <c r="AR7" s="8" t="n">
        <v>5777155185.1825</v>
      </c>
      <c r="AS7" s="8" t="n">
        <v>6610354304.0073</v>
      </c>
      <c r="AT7" s="8" t="n">
        <v>2386160643.0691</v>
      </c>
      <c r="AU7" s="8"/>
      <c r="AV7" s="8"/>
    </row>
    <row r="8">
      <c r="A8" t="str">
        <f>L8</f>
      </c>
      <c r="L8" t="s">
        <v>38</v>
      </c>
      <c r="M8" s="8" t="str">
        <f>Sum(M2:M7)</f>
      </c>
      <c r="N8" s="8" t="str">
        <f>Sum(N2:N7)</f>
      </c>
      <c r="O8" s="8" t="str">
        <f>Sum(O2:O7)</f>
      </c>
      <c r="P8" s="8" t="str">
        <f>Sum(P2:P7)</f>
      </c>
      <c r="Q8" s="8" t="str">
        <f>Sum(Q2:Q7)</f>
      </c>
      <c r="R8" s="8" t="str">
        <f>Sum(R2:R7)</f>
      </c>
      <c r="S8" s="8" t="str">
        <f>Sum(S2:S7)</f>
      </c>
      <c r="T8" s="8" t="str">
        <f>Sum(T2:T7)</f>
      </c>
      <c r="U8" s="8" t="str">
        <f>Sum(U2:U7)</f>
      </c>
      <c r="V8" s="8" t="str">
        <f>Sum(V2:V7)</f>
      </c>
      <c r="W8" s="8" t="str">
        <f>Sum(W2:W7)</f>
      </c>
      <c r="X8" s="8" t="str">
        <f>Sum(X2:X7)</f>
      </c>
      <c r="Y8" s="8" t="str">
        <f>Sum(Y2:Y7)</f>
      </c>
      <c r="Z8" s="8" t="str">
        <f>Sum(Z2:Z7)</f>
      </c>
      <c r="AA8" s="8" t="str">
        <f>Sum(AA2:AA7)</f>
      </c>
      <c r="AB8" s="8" t="str">
        <f>Sum(AB2:AB7)</f>
      </c>
      <c r="AC8" s="8" t="str">
        <f>Sum(AC2:AC7)</f>
      </c>
      <c r="AD8" s="8" t="str">
        <f>Sum(AD2:AD7)</f>
      </c>
      <c r="AE8" s="8" t="str">
        <f>Sum(AE2:AE7)</f>
      </c>
      <c r="AF8" s="8" t="str">
        <f>Sum(AF2:AF7)</f>
      </c>
      <c r="AG8" s="8" t="str">
        <f>Sum(AG2:AG7)</f>
      </c>
      <c r="AH8" s="8" t="str">
        <f>Sum(AH2:AH7)</f>
      </c>
      <c r="AI8" s="8" t="str">
        <f>Sum(AI2:AI7)</f>
      </c>
      <c r="AJ8" s="8" t="str">
        <f>Sum(AJ2:AJ7)</f>
      </c>
      <c r="AK8" s="8" t="str">
        <f>Sum(AK2:AK7)</f>
      </c>
      <c r="AL8" s="8" t="str">
        <f>Sum(AL2:AL7)</f>
      </c>
      <c r="AM8" s="8" t="str">
        <f>Sum(AM2:AM7)</f>
      </c>
      <c r="AN8" s="8" t="str">
        <f>Sum(AN2:AN7)</f>
      </c>
      <c r="AO8" s="8" t="str">
        <f>Sum(AO2:AO7)</f>
      </c>
      <c r="AP8" s="8" t="str">
        <f>Sum(AP2:AP7)</f>
      </c>
      <c r="AQ8" s="8" t="str">
        <f>Sum(AQ2:AQ7)</f>
      </c>
      <c r="AR8" s="8" t="str">
        <f>Sum(AR2:AR7)</f>
      </c>
      <c r="AS8" s="8" t="str">
        <f>Sum(AS2:AS7)</f>
      </c>
      <c r="AT8" s="8" t="str">
        <f>Sum(AT2:AT7)</f>
      </c>
      <c r="AU8" s="8" t="str">
        <f>Sum(AU2:AU7)</f>
      </c>
      <c r="AV8" s="8"/>
    </row>
    <row r="11">
      <c r="A11" t="str">
        <f>L11</f>
      </c>
      <c r="B11" t="str">
        <f>AQ11</f>
      </c>
      <c r="C11" t="str">
        <f>AS11</f>
      </c>
      <c r="D11" t="str">
        <f>AT11</f>
      </c>
      <c r="E11" t="str">
        <f>AU11</f>
      </c>
      <c r="F11" t="str">
        <f>AS11&amp;"-"&amp;AT11</f>
      </c>
      <c r="G11" t="str">
        <f>AQ11&amp;"-"&amp;AT11</f>
      </c>
      <c r="H11" t="str">
        <f>AU11&amp;"/"&amp;AT11</f>
      </c>
      <c r="I11" t="str">
        <f>"Share "&amp;AT11</f>
      </c>
      <c r="J11" t="str">
        <f>"Share "&amp;AU11</f>
      </c>
      <c r="L11" t="s">
        <v>63</v>
      </c>
      <c r="M11" t="s">
        <v>1</v>
      </c>
      <c r="N11" t="s">
        <v>2</v>
      </c>
      <c r="O11" t="s">
        <v>3</v>
      </c>
      <c r="P11" t="s">
        <v>4</v>
      </c>
      <c r="Q11" t="s">
        <v>5</v>
      </c>
      <c r="R11" t="s">
        <v>6</v>
      </c>
      <c r="S11" t="s">
        <v>7</v>
      </c>
      <c r="T11" t="s">
        <v>8</v>
      </c>
      <c r="U11" t="s">
        <v>9</v>
      </c>
      <c r="V11" t="s">
        <v>10</v>
      </c>
      <c r="W11" t="s">
        <v>11</v>
      </c>
      <c r="X11" t="s">
        <v>12</v>
      </c>
      <c r="Y11" t="s">
        <v>13</v>
      </c>
      <c r="Z11" t="s">
        <v>14</v>
      </c>
      <c r="AA11" t="s">
        <v>15</v>
      </c>
      <c r="AB11" t="s">
        <v>16</v>
      </c>
      <c r="AC11" t="s">
        <v>17</v>
      </c>
      <c r="AD11" t="s">
        <v>18</v>
      </c>
      <c r="AE11" t="s">
        <v>19</v>
      </c>
      <c r="AF11" t="s">
        <v>20</v>
      </c>
      <c r="AG11" t="s">
        <v>21</v>
      </c>
      <c r="AH11" t="s">
        <v>22</v>
      </c>
      <c r="AI11" t="s">
        <v>23</v>
      </c>
      <c r="AJ11" t="s">
        <v>24</v>
      </c>
      <c r="AK11" t="s">
        <v>25</v>
      </c>
      <c r="AL11" t="s">
        <v>26</v>
      </c>
      <c r="AM11" t="s">
        <v>27</v>
      </c>
      <c r="AN11" t="s">
        <v>28</v>
      </c>
      <c r="AO11" t="s">
        <v>29</v>
      </c>
      <c r="AP11" t="s">
        <v>30</v>
      </c>
      <c r="AQ11" t="s">
        <v>31</v>
      </c>
      <c r="AR11" t="s">
        <v>32</v>
      </c>
      <c r="AS11" t="s">
        <v>33</v>
      </c>
      <c r="AT11" t="s">
        <v>34</v>
      </c>
    </row>
    <row r="12">
      <c r="A12" t="str">
        <f>L12</f>
      </c>
      <c r="B12" s="8" t="str">
        <f>AQ12</f>
      </c>
      <c r="C12" s="8" t="str">
        <f>AS12</f>
      </c>
      <c r="D12" s="8" t="str">
        <f>AT12</f>
      </c>
      <c r="E12" s="8" t="str">
        <f>AU12</f>
      </c>
      <c r="F12" s="1" t="str">
        <f>AT12/AS12-1</f>
      </c>
      <c r="G12" s="1" t="str">
        <f>AT12/AQ12-1</f>
      </c>
      <c r="H12" s="1" t="str">
        <f>AU12/AT12</f>
      </c>
      <c r="I12" s="1" t="str">
        <f>AT12/Sum(AT$11:AT$17)</f>
      </c>
      <c r="J12" s="1" t="str">
        <f>AU12/Sum(AU11:AU$17)</f>
      </c>
      <c r="L12" t="s">
        <v>62</v>
      </c>
      <c r="M12" s="8" t="n">
        <v>22090610970.4429</v>
      </c>
      <c r="N12" s="8" t="n">
        <v>18995974493.6362</v>
      </c>
      <c r="O12" s="8" t="n">
        <v>16754101708.8253</v>
      </c>
      <c r="P12" s="8" t="n">
        <v>18088307988.644</v>
      </c>
      <c r="Q12" s="8" t="n">
        <v>13764359577.6929</v>
      </c>
      <c r="R12" s="8" t="n">
        <v>17610689302.8955</v>
      </c>
      <c r="S12" s="8" t="n">
        <v>14268884308.6678</v>
      </c>
      <c r="T12" s="8" t="n">
        <v>14672538942.6214</v>
      </c>
      <c r="U12" s="8" t="n">
        <v>16278142636.9465</v>
      </c>
      <c r="V12" s="8" t="n">
        <v>14278623872.1636</v>
      </c>
      <c r="W12" s="8" t="n">
        <v>192936195.941014</v>
      </c>
      <c r="X12" s="8" t="n">
        <v>212928046.817628</v>
      </c>
      <c r="Y12" s="8" t="n">
        <v>742797777.88775</v>
      </c>
      <c r="Z12" s="8" t="n">
        <v>249973756.6941</v>
      </c>
      <c r="AA12" s="8" t="n">
        <v>254904817.995332</v>
      </c>
      <c r="AB12" s="8" t="n">
        <v>166901088.56099</v>
      </c>
      <c r="AC12" s="8" t="n">
        <v>167169301.388051</v>
      </c>
      <c r="AD12" s="8" t="n">
        <v>78352890.3644562</v>
      </c>
      <c r="AE12" s="8" t="n">
        <v>22173681.9299309</v>
      </c>
      <c r="AF12" s="8" t="n">
        <v>43857956.6753374</v>
      </c>
      <c r="AG12" s="8" t="n">
        <v>13393569.1559851</v>
      </c>
      <c r="AH12" s="8" t="n">
        <v>11078223.4824629</v>
      </c>
      <c r="AI12" s="8" t="n">
        <v>2288844.47826296</v>
      </c>
      <c r="AJ12" s="8" t="n">
        <v>2672919.22516627</v>
      </c>
      <c r="AK12" s="8" t="n">
        <v>1683686.96038488</v>
      </c>
      <c r="AL12" s="8" t="n">
        <v>1059572.47977945</v>
      </c>
      <c r="AM12" s="8" t="n">
        <v>-7542475.1618024</v>
      </c>
      <c r="AN12" s="8" t="n">
        <v>1968110.83810006</v>
      </c>
      <c r="AO12" s="8" t="n">
        <v>751499.883117557</v>
      </c>
      <c r="AP12" s="8" t="n">
        <v>569554.931548682</v>
      </c>
      <c r="AQ12" s="8" t="n">
        <v>615320.720516653</v>
      </c>
      <c r="AR12" s="8" t="n">
        <v>3635484.92113933</v>
      </c>
      <c r="AS12" s="8" t="n">
        <v>1306360487.76217</v>
      </c>
      <c r="AT12" s="8" t="n">
        <v>650958075.228</v>
      </c>
      <c r="AU12" s="8"/>
      <c r="AV12" s="8"/>
    </row>
    <row r="13">
      <c r="A13" t="str">
        <f>L13</f>
      </c>
      <c r="B13" s="8" t="str">
        <f>AQ13</f>
      </c>
      <c r="C13" s="8" t="str">
        <f>AS13</f>
      </c>
      <c r="D13" s="8" t="str">
        <f>AT13</f>
      </c>
      <c r="E13" s="8" t="str">
        <f>AU13</f>
      </c>
      <c r="F13" s="1" t="str">
        <f>AT13/AS13-1</f>
      </c>
      <c r="G13" s="1" t="str">
        <f>AT13/AQ13-1</f>
      </c>
      <c r="H13" s="1" t="str">
        <f>AU13/AT13</f>
      </c>
      <c r="I13" s="1" t="str">
        <f>AT13/Sum(AT$11:AT$17)</f>
      </c>
      <c r="J13" s="1" t="str">
        <f>AU13/Sum(AU11:AU$17)</f>
      </c>
      <c r="L13" t="s">
        <v>64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 t="n">
        <v>9843791.37026228</v>
      </c>
      <c r="X13" s="8" t="n">
        <v>51591957.2661441</v>
      </c>
      <c r="Y13" s="8" t="n">
        <v>46925105.8243802</v>
      </c>
      <c r="Z13" s="8" t="n">
        <v>42526073.9910522</v>
      </c>
      <c r="AA13" s="8" t="n">
        <v>45836670.5504851</v>
      </c>
      <c r="AB13" s="8" t="n">
        <v>100951687.896302</v>
      </c>
      <c r="AC13" s="8" t="n">
        <v>183411785.322702</v>
      </c>
      <c r="AD13" s="8" t="n">
        <v>329659242.62576</v>
      </c>
      <c r="AE13" s="8" t="n">
        <v>332685371.229406</v>
      </c>
      <c r="AF13" s="8" t="n">
        <v>362638248.420303</v>
      </c>
      <c r="AG13" s="8" t="n">
        <v>309715509.016362</v>
      </c>
      <c r="AH13" s="8" t="n">
        <v>297148336.327745</v>
      </c>
      <c r="AI13" s="8" t="n">
        <v>262021222.827562</v>
      </c>
      <c r="AJ13" s="8" t="n">
        <v>310928720.164249</v>
      </c>
      <c r="AK13" s="8" t="n">
        <v>362334833.905188</v>
      </c>
      <c r="AL13" s="8" t="n">
        <v>344600060.781751</v>
      </c>
      <c r="AM13" s="8" t="n">
        <v>495939961.759742</v>
      </c>
      <c r="AN13" s="8" t="n">
        <v>479612661.963926</v>
      </c>
      <c r="AO13" s="8" t="n">
        <v>508496165.244036</v>
      </c>
      <c r="AP13" s="8" t="n">
        <v>424030275.913856</v>
      </c>
      <c r="AQ13" s="8" t="n">
        <v>402894072.109507</v>
      </c>
      <c r="AR13" s="8" t="n">
        <v>434408297.339019</v>
      </c>
      <c r="AS13" s="8" t="n">
        <v>586821125.470592</v>
      </c>
      <c r="AT13" s="8" t="n">
        <v>227577855.8431</v>
      </c>
      <c r="AU13" s="8"/>
      <c r="AV13" s="8"/>
    </row>
    <row r="14">
      <c r="A14" t="str">
        <f>L14</f>
      </c>
      <c r="B14" s="8" t="str">
        <f>AQ14</f>
      </c>
      <c r="C14" s="8" t="str">
        <f>AS14</f>
      </c>
      <c r="D14" s="8" t="str">
        <f>AT14</f>
      </c>
      <c r="E14" s="8" t="str">
        <f>AU14</f>
      </c>
      <c r="F14" s="1" t="str">
        <f>AT14/AS14-1</f>
      </c>
      <c r="G14" s="1" t="str">
        <f>AT14/AQ14-1</f>
      </c>
      <c r="H14" s="1" t="str">
        <f>AU14/AT14</f>
      </c>
      <c r="I14" s="1" t="str">
        <f>AT14/Sum(AT$11:AT$17)</f>
      </c>
      <c r="J14" s="1" t="str">
        <f>AU14/Sum(AU11:AU$17)</f>
      </c>
      <c r="L14" t="s">
        <v>65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 t="n">
        <v>4462878211.24523</v>
      </c>
      <c r="X14" s="8" t="n">
        <v>5553427109.09286</v>
      </c>
      <c r="Y14" s="8" t="n">
        <v>13856698662.3552</v>
      </c>
      <c r="Z14" s="8" t="n">
        <v>11712733262.17</v>
      </c>
      <c r="AA14" s="8" t="n">
        <v>14141404391.6692</v>
      </c>
      <c r="AB14" s="8" t="n">
        <v>14319960524.949</v>
      </c>
      <c r="AC14" s="8" t="n">
        <v>16211298957.3418</v>
      </c>
      <c r="AD14" s="8" t="n">
        <v>16075805514.3159</v>
      </c>
      <c r="AE14" s="8" t="n">
        <v>17064356943.3058</v>
      </c>
      <c r="AF14" s="8" t="n">
        <v>18603934594.5958</v>
      </c>
      <c r="AG14" s="8" t="n">
        <v>12506809343.3885</v>
      </c>
      <c r="AH14" s="8" t="n">
        <v>23195062351.9644</v>
      </c>
      <c r="AI14" s="8" t="n">
        <v>10831778155.6609</v>
      </c>
      <c r="AJ14" s="8" t="n">
        <v>9870317930.15997</v>
      </c>
      <c r="AK14" s="8" t="n">
        <v>13162764764.1757</v>
      </c>
      <c r="AL14" s="8" t="n">
        <v>10421911419.5415</v>
      </c>
      <c r="AM14" s="8" t="n">
        <v>12421253209.7538</v>
      </c>
      <c r="AN14" s="8" t="n">
        <v>11422510815.878</v>
      </c>
      <c r="AO14" s="8" t="n">
        <v>11864989415.2887</v>
      </c>
      <c r="AP14" s="8" t="n">
        <v>12916790631.7513</v>
      </c>
      <c r="AQ14" s="8" t="n">
        <v>20981432338.8891</v>
      </c>
      <c r="AR14" s="8" t="n">
        <v>12679931332.2969</v>
      </c>
      <c r="AS14" s="8" t="n">
        <v>13670195147.8367</v>
      </c>
      <c r="AT14" s="8" t="n">
        <v>9039346085.5879</v>
      </c>
      <c r="AU14" s="8"/>
      <c r="AV14" s="8"/>
    </row>
    <row r="15">
      <c r="A15" t="str">
        <f>L15</f>
      </c>
      <c r="B15" s="8" t="str">
        <f>AQ15</f>
      </c>
      <c r="C15" s="8" t="str">
        <f>AS15</f>
      </c>
      <c r="D15" s="8" t="str">
        <f>AT15</f>
      </c>
      <c r="E15" s="8" t="str">
        <f>AU15</f>
      </c>
      <c r="F15" s="1" t="str">
        <f>AT15/AS15-1</f>
      </c>
      <c r="G15" s="1" t="str">
        <f>AT15/AQ15-1</f>
      </c>
      <c r="H15" s="1" t="str">
        <f>AU15/AT15</f>
      </c>
      <c r="I15" s="1" t="str">
        <f>AT15/Sum(AT$11:AT$17)</f>
      </c>
      <c r="J15" s="1" t="str">
        <f>AU15/Sum(AU11:AU$17)</f>
      </c>
      <c r="L15" t="s">
        <v>66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 t="n">
        <v>6922064180.73429</v>
      </c>
      <c r="X15" s="8" t="n">
        <v>2181365741.21948</v>
      </c>
      <c r="Y15" s="8" t="n">
        <v>2311858649.32625</v>
      </c>
      <c r="Z15" s="8" t="n">
        <v>3889552969.76689</v>
      </c>
      <c r="AA15" s="8" t="n">
        <v>4795995153.46982</v>
      </c>
      <c r="AB15" s="8" t="n">
        <v>2821885482.02804</v>
      </c>
      <c r="AC15" s="8" t="n">
        <v>4175662094.74026</v>
      </c>
      <c r="AD15" s="8" t="n">
        <v>4049044491.17911</v>
      </c>
      <c r="AE15" s="8" t="n">
        <v>5557560761.75985</v>
      </c>
      <c r="AF15" s="8" t="n">
        <v>5237743615.39377</v>
      </c>
      <c r="AG15" s="8" t="n">
        <v>5333755548.5411</v>
      </c>
      <c r="AH15" s="8" t="n">
        <v>7059621240.46637</v>
      </c>
      <c r="AI15" s="8" t="n">
        <v>13759809000.305</v>
      </c>
      <c r="AJ15" s="8" t="n">
        <v>13812722272.1317</v>
      </c>
      <c r="AK15" s="8" t="n">
        <v>10870259195.3794</v>
      </c>
      <c r="AL15" s="8" t="n">
        <v>10255085273.6222</v>
      </c>
      <c r="AM15" s="8" t="n">
        <v>11289721318.4175</v>
      </c>
      <c r="AN15" s="8" t="n">
        <v>14688933318.5525</v>
      </c>
      <c r="AO15" s="8" t="n">
        <v>14849953178.5835</v>
      </c>
      <c r="AP15" s="8" t="n">
        <v>14539784425.3429</v>
      </c>
      <c r="AQ15" s="8" t="n">
        <v>15622552725.093</v>
      </c>
      <c r="AR15" s="8" t="n">
        <v>13580576397.9248</v>
      </c>
      <c r="AS15" s="8" t="n">
        <v>11513247000.8187</v>
      </c>
      <c r="AT15" s="8" t="n">
        <v>8052349574.9997</v>
      </c>
      <c r="AU15" s="8"/>
      <c r="AV15" s="8"/>
    </row>
    <row r="16">
      <c r="A16" t="str">
        <f>L16</f>
      </c>
      <c r="B16" s="8" t="str">
        <f>AQ16</f>
      </c>
      <c r="C16" s="8" t="str">
        <f>AS16</f>
      </c>
      <c r="D16" s="8" t="str">
        <f>AT16</f>
      </c>
      <c r="E16" s="8" t="str">
        <f>AU16</f>
      </c>
      <c r="F16" s="1" t="str">
        <f>AT16/AS16-1</f>
      </c>
      <c r="G16" s="1" t="str">
        <f>AT16/AQ16-1</f>
      </c>
      <c r="H16" s="1" t="str">
        <f>AU16/AT16</f>
      </c>
      <c r="I16" s="1" t="str">
        <f>AT16/Sum(AT$11:AT$17)</f>
      </c>
      <c r="J16" s="1" t="str">
        <f>AU16/Sum(AU11:AU$17)</f>
      </c>
      <c r="L16" t="s">
        <v>67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 t="n">
        <v>2422023448.42478</v>
      </c>
      <c r="X16" s="8" t="n">
        <v>10688008875.3113</v>
      </c>
      <c r="Y16" s="8" t="n">
        <v>1750962110.04081</v>
      </c>
      <c r="Z16" s="8" t="n">
        <v>1768650215.5666</v>
      </c>
      <c r="AA16" s="8" t="n">
        <v>1654694948.664</v>
      </c>
      <c r="AB16" s="8" t="n">
        <v>1770241723.76304</v>
      </c>
      <c r="AC16" s="8" t="n">
        <v>1335607255.58039</v>
      </c>
      <c r="AD16" s="8" t="n">
        <v>1400801298.77128</v>
      </c>
      <c r="AE16" s="8" t="n">
        <v>1488779468.22727</v>
      </c>
      <c r="AF16" s="8" t="n">
        <v>2193915128.81951</v>
      </c>
      <c r="AG16" s="8" t="n">
        <v>2104358913.27596</v>
      </c>
      <c r="AH16" s="8" t="n">
        <v>3738912025.74167</v>
      </c>
      <c r="AI16" s="8" t="n">
        <v>2865977710.98221</v>
      </c>
      <c r="AJ16" s="8" t="n">
        <v>2700365975.88074</v>
      </c>
      <c r="AK16" s="8" t="n">
        <v>2539869034.63685</v>
      </c>
      <c r="AL16" s="8" t="n">
        <v>2547690460.79706</v>
      </c>
      <c r="AM16" s="8" t="n">
        <v>2783281530.11101</v>
      </c>
      <c r="AN16" s="8" t="n">
        <v>2477763809.62413</v>
      </c>
      <c r="AO16" s="8" t="n">
        <v>3723303486.46656</v>
      </c>
      <c r="AP16" s="8" t="n">
        <v>4157683062.21519</v>
      </c>
      <c r="AQ16" s="8" t="n">
        <v>2343378864.1494</v>
      </c>
      <c r="AR16" s="8" t="n">
        <v>2637045782.80419</v>
      </c>
      <c r="AS16" s="8" t="n">
        <v>1977617383.85892</v>
      </c>
      <c r="AT16" s="8" t="n">
        <v>357566120.1316</v>
      </c>
      <c r="AU16" s="8"/>
      <c r="AV16" s="8"/>
    </row>
    <row r="17">
      <c r="A17" t="str">
        <f>L17</f>
      </c>
      <c r="B17" s="8" t="str">
        <f>AQ17</f>
      </c>
      <c r="C17" s="8" t="str">
        <f>AS17</f>
      </c>
      <c r="D17" s="8" t="str">
        <f>AT17</f>
      </c>
      <c r="E17" s="8" t="str">
        <f>AU17</f>
      </c>
      <c r="F17" s="1" t="str">
        <f>AT17/AS17-1</f>
      </c>
      <c r="G17" s="1" t="str">
        <f>AT17/AQ17-1</f>
      </c>
      <c r="H17" s="1" t="str">
        <f>AU17/AT17</f>
      </c>
      <c r="I17" s="1" t="str">
        <f>AT17/Sum(AT$11:AT$17)</f>
      </c>
      <c r="J17" s="1" t="str">
        <f>AU17/Sum(AU11:AU$17)</f>
      </c>
      <c r="L17" t="s">
        <v>68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 t="n">
        <v>1719012774.70367</v>
      </c>
      <c r="X17" s="8" t="n">
        <v>1672987954.18427</v>
      </c>
      <c r="Y17" s="8" t="n">
        <v>1806324974.20112</v>
      </c>
      <c r="Z17" s="8" t="n">
        <v>2429420563.32808</v>
      </c>
      <c r="AA17" s="8" t="n">
        <v>2079945136.64731</v>
      </c>
      <c r="AB17" s="8" t="n">
        <v>1909222725.50515</v>
      </c>
      <c r="AC17" s="8" t="n">
        <v>2394973850.23328</v>
      </c>
      <c r="AD17" s="8" t="n">
        <v>2493752986.68508</v>
      </c>
      <c r="AE17" s="8" t="n">
        <v>2378041071.23611</v>
      </c>
      <c r="AF17" s="8" t="n">
        <v>3079824103.19131</v>
      </c>
      <c r="AG17" s="8" t="n">
        <v>3634764685.48509</v>
      </c>
      <c r="AH17" s="8" t="n">
        <v>3579701063.80416</v>
      </c>
      <c r="AI17" s="8" t="n">
        <v>3498387530.59445</v>
      </c>
      <c r="AJ17" s="8" t="n">
        <v>3109909380.71842</v>
      </c>
      <c r="AK17" s="8" t="n">
        <v>3185069676.97119</v>
      </c>
      <c r="AL17" s="8" t="n">
        <v>3311132640.60573</v>
      </c>
      <c r="AM17" s="8" t="n">
        <v>3618260809.78671</v>
      </c>
      <c r="AN17" s="8" t="n">
        <v>4157309092.75309</v>
      </c>
      <c r="AO17" s="8" t="n">
        <v>6448275806.73916</v>
      </c>
      <c r="AP17" s="8" t="n">
        <v>7024804998.89126</v>
      </c>
      <c r="AQ17" s="8" t="n">
        <v>7042735712.02768</v>
      </c>
      <c r="AR17" s="8" t="n">
        <v>6463953560.5334</v>
      </c>
      <c r="AS17" s="8" t="n">
        <v>6912755503.29928</v>
      </c>
      <c r="AT17" s="8" t="n">
        <v>2386160643.0691</v>
      </c>
      <c r="AU17" s="8"/>
      <c r="AV17" s="8"/>
    </row>
    <row r="18">
      <c r="A18" t="str">
        <f>L18</f>
      </c>
      <c r="B18" s="8" t="str">
        <f>AQ18</f>
      </c>
      <c r="C18" s="8" t="str">
        <f>AS18</f>
      </c>
      <c r="D18" s="8" t="str">
        <f>AT18</f>
      </c>
      <c r="E18" s="8" t="str">
        <f>AU18</f>
      </c>
      <c r="F18" s="1" t="str">
        <f>AT18/AS18-1</f>
      </c>
      <c r="G18" s="1" t="str">
        <f>AT18/AQ18-1</f>
      </c>
      <c r="H18" s="1" t="str">
        <f>AU18/AT18</f>
      </c>
      <c r="I18" s="1" t="str">
        <f>Sum(I$11:I$17)</f>
      </c>
      <c r="J18" s="1" t="str">
        <f>Sum(J$11:J$17)</f>
      </c>
      <c r="L18" t="s">
        <v>38</v>
      </c>
      <c r="M18" s="8" t="str">
        <f>Sum(M12:M17)</f>
      </c>
      <c r="N18" s="8" t="str">
        <f>Sum(N12:N17)</f>
      </c>
      <c r="O18" s="8" t="str">
        <f>Sum(O12:O17)</f>
      </c>
      <c r="P18" s="8" t="str">
        <f>Sum(P12:P17)</f>
      </c>
      <c r="Q18" s="8" t="str">
        <f>Sum(Q12:Q17)</f>
      </c>
      <c r="R18" s="8" t="str">
        <f>Sum(R12:R17)</f>
      </c>
      <c r="S18" s="8" t="str">
        <f>Sum(S12:S17)</f>
      </c>
      <c r="T18" s="8" t="str">
        <f>Sum(T12:T17)</f>
      </c>
      <c r="U18" s="8" t="str">
        <f>Sum(U12:U17)</f>
      </c>
      <c r="V18" s="8" t="str">
        <f>Sum(V12:V17)</f>
      </c>
      <c r="W18" s="8" t="str">
        <f>Sum(W12:W17)</f>
      </c>
      <c r="X18" s="8" t="str">
        <f>Sum(X12:X17)</f>
      </c>
      <c r="Y18" s="8" t="str">
        <f>Sum(Y12:Y17)</f>
      </c>
      <c r="Z18" s="8" t="str">
        <f>Sum(Z12:Z17)</f>
      </c>
      <c r="AA18" s="8" t="str">
        <f>Sum(AA12:AA17)</f>
      </c>
      <c r="AB18" s="8" t="str">
        <f>Sum(AB12:AB17)</f>
      </c>
      <c r="AC18" s="8" t="str">
        <f>Sum(AC12:AC17)</f>
      </c>
      <c r="AD18" s="8" t="str">
        <f>Sum(AD12:AD17)</f>
      </c>
      <c r="AE18" s="8" t="str">
        <f>Sum(AE12:AE17)</f>
      </c>
      <c r="AF18" s="8" t="str">
        <f>Sum(AF12:AF17)</f>
      </c>
      <c r="AG18" s="8" t="str">
        <f>Sum(AG12:AG17)</f>
      </c>
      <c r="AH18" s="8" t="str">
        <f>Sum(AH12:AH17)</f>
      </c>
      <c r="AI18" s="8" t="str">
        <f>Sum(AI12:AI17)</f>
      </c>
      <c r="AJ18" s="8" t="str">
        <f>Sum(AJ12:AJ17)</f>
      </c>
      <c r="AK18" s="8" t="str">
        <f>Sum(AK12:AK17)</f>
      </c>
      <c r="AL18" s="8" t="str">
        <f>Sum(AL12:AL17)</f>
      </c>
      <c r="AM18" s="8" t="str">
        <f>Sum(AM12:AM17)</f>
      </c>
      <c r="AN18" s="8" t="str">
        <f>Sum(AN12:AN17)</f>
      </c>
      <c r="AO18" s="8" t="str">
        <f>Sum(AO12:AO17)</f>
      </c>
      <c r="AP18" s="8" t="str">
        <f>Sum(AP12:AP17)</f>
      </c>
      <c r="AQ18" s="8" t="str">
        <f>Sum(AQ12:AQ17)</f>
      </c>
      <c r="AR18" s="8" t="str">
        <f>Sum(AR12:AR17)</f>
      </c>
      <c r="AS18" s="8" t="str">
        <f>Sum(AS12:AS17)</f>
      </c>
      <c r="AT18" s="8" t="str">
        <f>Sum(AT12:AT17)</f>
      </c>
      <c r="AU18" s="8" t="str">
        <f>Sum(AU12:AU17)</f>
      </c>
      <c r="AV18" s="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../output/Shipbuilding//DOD_Shipbuilding_Contracts.xlsx</dc:creator>
  <cp:lastModifiedBy>../output/Shipbuilding//DOD_Shipbuilding_Contracts.xlsx</cp:lastModifiedBy>
  <dcterms:created xsi:type="dcterms:W3CDTF">2024-12-19T22:15:17Z</dcterms:created>
</coreProperties>
</file>