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h" sheetId="1" state="visible" r:id="rId1"/>
    <sheet name="Price" sheetId="2" state="visible" r:id="rId2"/>
    <sheet name="PSR" sheetId="3" state="visible" r:id="rId3"/>
    <sheet name="Cust" sheetId="4" state="visible" r:id="rId4"/>
  </sheets>
</workbook>
</file>

<file path=xl/sharedStrings.xml><?xml version="1.0" encoding="utf-8"?>
<sst xmlns="http://schemas.openxmlformats.org/spreadsheetml/2006/main" count="54" uniqueCount="54">
  <si>
    <t xml:space="preserve">Vehicle.AwardTask</t>
  </si>
  <si>
    <t xml:space="preserve">Vehicle.sum7</t>
  </si>
  <si>
    <t xml:space="preserve">2001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</si>
  <si>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</si>
  <si>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</si>
  <si>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</si>
  <si>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</si>
  <si>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</si>
  <si>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</si>
  <si>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</si>
  <si>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</si>
  <si>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</si>
  <si>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</si>
  <si>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</si>
  <si>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</si>
  <si>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</si>
  <si>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</si>
  <si>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</si>
  <si>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</si>
  <si>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</si>
  <si>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</si>
  <si>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</si>
  <si>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</si>
  <si>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</si>
  <si>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</si>
  <si>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</si>
  <si>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</si>
  <si>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</si>
  <si>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</si>
  <si>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Multi-Awd.</t>
  </si>
  <si>
    <t xml:space="preserve">Single-Awd.</t>
  </si>
  <si>
    <t xml:space="preserve">Grand Total</t>
  </si>
  <si>
    <t xml:space="preserve"/>
  </si>
  <si>
    <t xml:space="preserve">PricingUCA.sum</t>
  </si>
  <si>
    <t xml:space="preserve">PricingUCA</t>
  </si>
  <si>
    <t xml:space="preserve">Cost or Effort-Based</t>
  </si>
  <si>
    <t xml:space="preserve">Other CB</t>
  </si>
  <si>
    <t xml:space="preserve">Crosscutting</t>
  </si>
  <si>
    <t xml:space="preserve">UCA</t>
  </si>
  <si>
    <t xml:space="preserve">Fixed-Price</t>
  </si>
  <si>
    <t xml:space="preserve">FFP</t>
  </si>
  <si>
    <t xml:space="preserve">Other FP</t>
  </si>
  <si>
    <t xml:space="preserve">Incentive</t>
  </si>
  <si>
    <t xml:space="preserve">CB-Incentive</t>
  </si>
  <si>
    <t xml:space="preserve">FP-Incentive</t>
  </si>
  <si>
    <t xml:space="preserve">SimpleArea</t>
  </si>
  <si>
    <t xml:space="preserve">Products</t>
  </si>
  <si>
    <t xml:space="preserve">Services</t>
  </si>
  <si>
    <t xml:space="preserve">SubCustomer.JPO</t>
  </si>
  <si>
    <t xml:space="preserve">SubCustomer.sum</t>
  </si>
  <si>
    <t xml:space="preserve">Air Force</t>
  </si>
  <si>
    <t xml:space="preserve">DLA</t>
  </si>
  <si>
    <t xml:space="preserve">Other DoD</t>
  </si>
  <si>
    <t xml:space="preserve">Navy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</si>
</sst>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,,,&quot;B&quot;"/>
    <numFmt numFmtId="177" formatCode="0.00,,,&quot;B&quot;"/>
    <numFmt numFmtId="178" formatCode="0.00,,,&quot;B&quot;"/>
    <numFmt numFmtId="175" formatCode="0.00,,,&quot;B&quot;"/>
    <numFmt numFmtId="17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5" fontId="1" fillId="0" borderId="0" xfId="0" applyFont="1" applyNumberFormat="1"/>
    <xf numFmtId="17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24</v>
      </c>
      <c r="O2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319200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>
      <c r="A3" t="str">
        <f>N3</f>
      </c>
      <c r="B3" t="str">
        <f>O3</f>
      </c>
      <c r="N3" t="s">
        <v>24</v>
      </c>
      <c r="O3" t="s">
        <v>26</v>
      </c>
      <c r="P3" s="1"/>
      <c r="Q3" s="1"/>
      <c r="R3" s="1"/>
      <c r="S3" s="1"/>
      <c r="T3" s="1"/>
      <c r="U3" s="1"/>
      <c r="V3" s="1"/>
      <c r="W3" s="1"/>
      <c r="X3" s="1"/>
      <c r="Y3" s="1" t="n">
        <v>-214</v>
      </c>
      <c r="Z3" s="1"/>
      <c r="AA3" s="1"/>
      <c r="AB3" s="1"/>
      <c r="AC3" s="1"/>
      <c r="AD3" s="1"/>
      <c r="AE3" s="1"/>
      <c r="AF3" s="1"/>
      <c r="AG3" s="1"/>
      <c r="AH3" s="1" t="n">
        <v>15332</v>
      </c>
      <c r="AI3" s="1"/>
      <c r="AJ3" s="1"/>
      <c r="AK3" s="1"/>
      <c r="AL3" s="1"/>
    </row>
    <row r="4">
      <c r="A4" t="str">
        <f>N4</f>
      </c>
      <c r="B4" t="str">
        <f>O4</f>
      </c>
      <c r="N4" t="s">
        <v>27</v>
      </c>
      <c r="O4" t="s">
        <v>28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n">
        <v>36306060</v>
      </c>
      <c r="AH4" s="1"/>
      <c r="AI4" s="1" t="n">
        <v>0</v>
      </c>
      <c r="AJ4" s="1" t="n">
        <v>0</v>
      </c>
      <c r="AK4" s="1"/>
      <c r="AL4" s="1"/>
    </row>
    <row r="5">
      <c r="A5" t="str">
        <f>N5</f>
      </c>
      <c r="B5" t="str">
        <f>O5</f>
      </c>
      <c r="N5" t="s">
        <v>27</v>
      </c>
      <c r="O5" t="s">
        <v>29</v>
      </c>
      <c r="P5" s="1"/>
      <c r="Q5" s="1"/>
      <c r="R5" s="1"/>
      <c r="S5" s="1" t="n">
        <v>45965620</v>
      </c>
      <c r="T5" s="1" t="n">
        <v>-22479.8281</v>
      </c>
      <c r="U5" s="1" t="n">
        <v>714744.4004</v>
      </c>
      <c r="V5" s="1" t="n">
        <v>797498.5996</v>
      </c>
      <c r="W5" s="1" t="n">
        <v>2799887.944</v>
      </c>
      <c r="X5" s="1" t="n">
        <v>9398001.0424</v>
      </c>
      <c r="Y5" s="1" t="n">
        <v>-86508.2208</v>
      </c>
      <c r="Z5" s="1" t="n">
        <v>18176.71</v>
      </c>
      <c r="AA5" s="1" t="n">
        <v>-6159553</v>
      </c>
      <c r="AB5" s="1" t="n">
        <v>-23748.71</v>
      </c>
      <c r="AC5" s="1" t="n">
        <v>5112</v>
      </c>
      <c r="AD5" s="1"/>
      <c r="AE5" s="1"/>
      <c r="AF5" s="1"/>
      <c r="AG5" s="1"/>
      <c r="AH5" s="1"/>
      <c r="AI5" s="1"/>
      <c r="AJ5" s="1"/>
      <c r="AK5" s="1"/>
      <c r="AL5" s="1"/>
    </row>
    <row r="6">
      <c r="A6" t="str">
        <f>N6</f>
      </c>
      <c r="B6" t="str">
        <f>O6</f>
      </c>
      <c r="N6" t="s">
        <v>27</v>
      </c>
      <c r="O6" t="s">
        <v>30</v>
      </c>
      <c r="P6" s="1" t="n">
        <v>0</v>
      </c>
      <c r="Q6" s="1" t="n">
        <v>7617500</v>
      </c>
      <c r="R6" s="1" t="n">
        <v>36085703</v>
      </c>
      <c r="S6" s="1" t="n">
        <v>17559502.2466</v>
      </c>
      <c r="T6" s="1" t="n">
        <v>45151993.5558</v>
      </c>
      <c r="U6" s="1" t="n">
        <v>40942681.6278</v>
      </c>
      <c r="V6" s="1" t="n">
        <v>18839692.0971</v>
      </c>
      <c r="W6" s="1" t="n">
        <v>50876932.3093</v>
      </c>
      <c r="X6" s="1" t="n">
        <v>53422417.7149</v>
      </c>
      <c r="Y6" s="1" t="n">
        <v>59716320.7698</v>
      </c>
      <c r="Z6" s="1" t="n">
        <v>60869810.27</v>
      </c>
      <c r="AA6" s="1" t="n">
        <v>35087831.09</v>
      </c>
      <c r="AB6" s="1" t="n">
        <v>42640872.1</v>
      </c>
      <c r="AC6" s="1" t="n">
        <v>46244299.0302</v>
      </c>
      <c r="AD6" s="1" t="n">
        <v>27518869.6183</v>
      </c>
      <c r="AE6" s="1" t="n">
        <v>48848634.0785</v>
      </c>
      <c r="AF6" s="1" t="n">
        <v>32964349.0859</v>
      </c>
      <c r="AG6" s="1" t="n">
        <v>74742778.1603</v>
      </c>
      <c r="AH6" s="1" t="n">
        <v>89038517.1274</v>
      </c>
      <c r="AI6" s="1" t="n">
        <v>100771752.6846</v>
      </c>
      <c r="AJ6" s="1" t="n">
        <v>-39867731.2501</v>
      </c>
      <c r="AK6" s="1" t="n">
        <v>1902489.33</v>
      </c>
      <c r="AL6" s="1"/>
    </row>
    <row r="7">
      <c r="A7" t="str">
        <f>N7</f>
      </c>
      <c r="B7" t="str">
        <f>O7</f>
      </c>
      <c r="N7"/>
      <c r="O7"/>
      <c r="P7" s="1"/>
      <c r="Q7" s="1"/>
      <c r="R7" s="1"/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/>
      <c r="AC7" s="1" t="n">
        <v>0</v>
      </c>
      <c r="AD7" s="1"/>
      <c r="AE7" s="1"/>
      <c r="AF7" s="1"/>
      <c r="AG7" s="1"/>
      <c r="AH7" s="1"/>
      <c r="AI7" s="1"/>
      <c r="AJ7" s="1"/>
      <c r="AK7" s="1"/>
      <c r="AL7" s="1"/>
    </row>
    <row r="8">
      <c r="A8" t="str">
        <f>N8</f>
      </c>
      <c r="B8" t="str">
        <f>O8</f>
      </c>
      <c r="N8" t="s">
        <v>31</v>
      </c>
      <c r="O8" t="s">
        <v>32</v>
      </c>
      <c r="P8" s="1" t="str">
        <f>Sum(P2:P7)</f>
      </c>
      <c r="Q8" s="1" t="str">
        <f>Sum(Q2:Q7)</f>
      </c>
      <c r="R8" s="1" t="str">
        <f>Sum(R2:R7)</f>
      </c>
      <c r="S8" s="1" t="str">
        <f>Sum(S2:S7)</f>
      </c>
      <c r="T8" s="1" t="str">
        <f>Sum(T2:T7)</f>
      </c>
      <c r="U8" s="1" t="str">
        <f>Sum(U2:U7)</f>
      </c>
      <c r="V8" s="1" t="str">
        <f>Sum(V2:V7)</f>
      </c>
      <c r="W8" s="1" t="str">
        <f>Sum(W2:W7)</f>
      </c>
      <c r="X8" s="1" t="str">
        <f>Sum(X2:X7)</f>
      </c>
      <c r="Y8" s="1" t="str">
        <f>Sum(Y2:Y7)</f>
      </c>
      <c r="Z8" s="1" t="str">
        <f>Sum(Z2:Z7)</f>
      </c>
      <c r="AA8" s="1" t="str">
        <f>Sum(AA2:AA7)</f>
      </c>
      <c r="AB8" s="1" t="str">
        <f>Sum(AB2:AB7)</f>
      </c>
      <c r="AC8" s="1" t="str">
        <f>Sum(AC2:AC7)</f>
      </c>
      <c r="AD8" s="1" t="str">
        <f>Sum(AD2:AD7)</f>
      </c>
      <c r="AE8" s="1" t="str">
        <f>Sum(AE2:AE7)</f>
      </c>
      <c r="AF8" s="1" t="str">
        <f>Sum(AF2:AF7)</f>
      </c>
      <c r="AG8" s="1" t="str">
        <f>Sum(AG2:AG7)</f>
      </c>
      <c r="AH8" s="1" t="str">
        <f>Sum(AH2:AH7)</f>
      </c>
      <c r="AI8" s="1" t="str">
        <f>Sum(AI2:AI7)</f>
      </c>
      <c r="AJ8" s="1" t="str">
        <f>Sum(AJ2:AJ7)</f>
      </c>
      <c r="AK8" s="1" t="str">
        <f>Sum(AK2:AK7)</f>
      </c>
      <c r="AL8" s="1"/>
    </row>
    <row r="11">
      <c r="A11" t="str">
        <f>N11</f>
      </c>
      <c r="B11" t="str">
        <f>O11</f>
      </c>
      <c r="N11" t="s">
        <v>0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</row>
    <row r="12">
      <c r="A12" t="str">
        <f>N12</f>
      </c>
      <c r="B12" t="str">
        <f>O12</f>
      </c>
      <c r="N12" t="s">
        <v>24</v>
      </c>
      <c r="O12" t="s">
        <v>25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 t="n">
        <v>410890.477556415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>
      <c r="A13" t="str">
        <f>N13</f>
      </c>
      <c r="B13" t="str">
        <f>O13</f>
      </c>
      <c r="N13" t="s">
        <v>24</v>
      </c>
      <c r="O13" t="s">
        <v>26</v>
      </c>
      <c r="P13" s="1"/>
      <c r="Q13" s="1"/>
      <c r="R13" s="1"/>
      <c r="S13" s="1"/>
      <c r="T13" s="1"/>
      <c r="U13" s="1"/>
      <c r="V13" s="1"/>
      <c r="W13" s="1"/>
      <c r="X13" s="1"/>
      <c r="Y13" s="1" t="n">
        <v>-280.47004520088</v>
      </c>
      <c r="Z13" s="1"/>
      <c r="AA13" s="1"/>
      <c r="AB13" s="1"/>
      <c r="AC13" s="1"/>
      <c r="AD13" s="1"/>
      <c r="AE13" s="1"/>
      <c r="AF13" s="1"/>
      <c r="AG13" s="1"/>
      <c r="AH13" s="1" t="n">
        <v>17154.6951420463</v>
      </c>
      <c r="AI13" s="1"/>
      <c r="AJ13" s="1"/>
      <c r="AK13" s="1"/>
      <c r="AL13" s="1"/>
    </row>
    <row r="14">
      <c r="A14" t="str">
        <f>N14</f>
      </c>
      <c r="B14" t="str">
        <f>O14</f>
      </c>
      <c r="N14" t="s">
        <v>27</v>
      </c>
      <c r="O14" t="s">
        <v>28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n">
        <v>42020297.1796985</v>
      </c>
      <c r="AH14" s="1"/>
      <c r="AI14" s="1" t="n">
        <v>0</v>
      </c>
      <c r="AJ14" s="1" t="n">
        <v>0</v>
      </c>
      <c r="AK14" s="1"/>
      <c r="AL14" s="1"/>
    </row>
    <row r="15">
      <c r="A15" t="str">
        <f>N15</f>
      </c>
      <c r="B15" t="str">
        <f>O15</f>
      </c>
      <c r="N15" t="s">
        <v>27</v>
      </c>
      <c r="O15" t="s">
        <v>29</v>
      </c>
      <c r="P15" s="1"/>
      <c r="Q15" s="1"/>
      <c r="R15" s="1"/>
      <c r="S15" s="1" t="n">
        <v>66869541.5463375</v>
      </c>
      <c r="T15" s="1" t="n">
        <v>-31826.8686711192</v>
      </c>
      <c r="U15" s="1" t="n">
        <v>991351.538706011</v>
      </c>
      <c r="V15" s="1" t="n">
        <v>1094934.8104531</v>
      </c>
      <c r="W15" s="1" t="n">
        <v>3811132.03834532</v>
      </c>
      <c r="X15" s="1" t="n">
        <v>12540598.9066451</v>
      </c>
      <c r="Y15" s="1" t="n">
        <v>-113378.339243101</v>
      </c>
      <c r="Z15" s="1" t="n">
        <v>23397.9857528335</v>
      </c>
      <c r="AA15" s="1" t="n">
        <v>-7786833.41678133</v>
      </c>
      <c r="AB15" s="1" t="n">
        <v>-29715.0987049186</v>
      </c>
      <c r="AC15" s="1" t="n">
        <v>6345.55460918135</v>
      </c>
      <c r="AD15" s="1"/>
      <c r="AE15" s="1"/>
      <c r="AF15" s="1"/>
      <c r="AG15" s="1"/>
      <c r="AH15" s="1"/>
      <c r="AI15" s="1"/>
      <c r="AJ15" s="1"/>
      <c r="AK15" s="1"/>
      <c r="AL15" s="1"/>
    </row>
    <row r="16">
      <c r="A16" t="str">
        <f>N16</f>
      </c>
      <c r="B16" t="str">
        <f>O16</f>
      </c>
      <c r="N16" t="s">
        <v>27</v>
      </c>
      <c r="O16" t="s">
        <v>30</v>
      </c>
      <c r="P16" s="1" t="n">
        <v>0</v>
      </c>
      <c r="Q16" s="1" t="n">
        <v>11789884.9377497</v>
      </c>
      <c r="R16" s="1" t="n">
        <v>54201818.230473</v>
      </c>
      <c r="S16" s="1" t="n">
        <v>25545089.2430479</v>
      </c>
      <c r="T16" s="1" t="n">
        <v>63926047.9549517</v>
      </c>
      <c r="U16" s="1" t="n">
        <v>56787559.8714098</v>
      </c>
      <c r="V16" s="1" t="n">
        <v>25866170.4304928</v>
      </c>
      <c r="W16" s="1" t="n">
        <v>69252309.5976798</v>
      </c>
      <c r="X16" s="1" t="n">
        <v>71286341.6553448</v>
      </c>
      <c r="Y16" s="1" t="n">
        <v>78264669.09129</v>
      </c>
      <c r="Z16" s="1" t="n">
        <v>78354716.1986487</v>
      </c>
      <c r="AA16" s="1" t="n">
        <v>44357617.4527585</v>
      </c>
      <c r="AB16" s="1" t="n">
        <v>53353538.921285</v>
      </c>
      <c r="AC16" s="1" t="n">
        <v>57403310.8097508</v>
      </c>
      <c r="AD16" s="1" t="n">
        <v>33592284.1495119</v>
      </c>
      <c r="AE16" s="1" t="n">
        <v>58334501.6623732</v>
      </c>
      <c r="AF16" s="1" t="n">
        <v>38651023.8648515</v>
      </c>
      <c r="AG16" s="1" t="n">
        <v>86506598.3566404</v>
      </c>
      <c r="AH16" s="1" t="n">
        <v>99623572.7380915</v>
      </c>
      <c r="AI16" s="1" t="n">
        <v>105381717.213749</v>
      </c>
      <c r="AJ16" s="1" t="n">
        <v>-39867731.2501</v>
      </c>
      <c r="AK16" s="1" t="n">
        <v>1853003.05271035</v>
      </c>
      <c r="AL16" s="1"/>
    </row>
    <row r="17">
      <c r="A17" t="str">
        <f>N17</f>
      </c>
      <c r="B17" t="str">
        <f>O17</f>
      </c>
      <c r="N17"/>
      <c r="O17"/>
      <c r="P17" s="1"/>
      <c r="Q17" s="1"/>
      <c r="R17" s="1"/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/>
      <c r="AC17" s="1" t="n">
        <v>0</v>
      </c>
      <c r="AD17" s="1"/>
      <c r="AE17" s="1"/>
      <c r="AF17" s="1"/>
      <c r="AG17" s="1"/>
      <c r="AH17" s="1"/>
      <c r="AI17" s="1"/>
      <c r="AJ17" s="1"/>
      <c r="AK17" s="1"/>
      <c r="AL17" s="1"/>
    </row>
    <row r="18">
      <c r="A18" t="str">
        <f>N18</f>
      </c>
      <c r="B18" t="str">
        <f>O18</f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N1" t="s">
        <v>33</v>
      </c>
      <c r="O1" t="s">
        <v>34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</row>
    <row r="2">
      <c r="A2" t="str">
        <f>N2</f>
      </c>
      <c r="B2" t="str">
        <f>O2</f>
      </c>
      <c r="N2" t="s">
        <v>35</v>
      </c>
      <c r="O2" t="s">
        <v>36</v>
      </c>
      <c r="P2" s="2"/>
      <c r="Q2" s="2"/>
      <c r="R2" s="2"/>
      <c r="S2" s="2"/>
      <c r="T2" s="2"/>
      <c r="U2" s="2"/>
      <c r="V2" s="2"/>
      <c r="W2" s="2" t="n">
        <v>3764154.918</v>
      </c>
      <c r="X2" s="2" t="n">
        <v>5466374.1875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>
      <c r="A3" t="str">
        <f>N3</f>
      </c>
      <c r="B3" t="str">
        <f>O3</f>
      </c>
      <c r="N3" t="s">
        <v>37</v>
      </c>
      <c r="O3" t="s">
        <v>38</v>
      </c>
      <c r="P3" s="2"/>
      <c r="Q3" s="2"/>
      <c r="R3" s="2"/>
      <c r="S3" s="2"/>
      <c r="T3" s="2" t="n">
        <v>-2576940.5</v>
      </c>
      <c r="U3" s="2" t="n">
        <v>50015</v>
      </c>
      <c r="V3" s="2" t="n">
        <v>462303</v>
      </c>
      <c r="W3" s="2" t="n">
        <v>11140909</v>
      </c>
      <c r="X3" s="2" t="n">
        <v>7471757</v>
      </c>
      <c r="Y3" s="2" t="n">
        <v>8227079.2656</v>
      </c>
      <c r="Z3" s="2" t="n">
        <v>18654840.25</v>
      </c>
      <c r="AA3" s="2" t="n">
        <v>-2740722.13</v>
      </c>
      <c r="AB3" s="2"/>
      <c r="AC3" s="2" t="n">
        <v>83940</v>
      </c>
      <c r="AD3" s="2"/>
      <c r="AE3" s="2" t="n">
        <v>30891390</v>
      </c>
      <c r="AF3" s="2" t="n">
        <v>0</v>
      </c>
      <c r="AG3" s="2" t="n">
        <v>51873850</v>
      </c>
      <c r="AH3" s="2" t="n">
        <v>42421783</v>
      </c>
      <c r="AI3" s="2" t="n">
        <v>6499825</v>
      </c>
      <c r="AJ3" s="2" t="n">
        <v>3448886</v>
      </c>
      <c r="AK3" s="2"/>
      <c r="AL3" s="2"/>
    </row>
    <row r="4">
      <c r="A4" t="str">
        <f>N4</f>
      </c>
      <c r="B4" t="str">
        <f>O4</f>
      </c>
      <c r="N4" t="s">
        <v>37</v>
      </c>
      <c r="O4"/>
      <c r="P4" s="2"/>
      <c r="Q4" s="2"/>
      <c r="R4" s="2"/>
      <c r="S4" s="2" t="n">
        <v>0</v>
      </c>
      <c r="T4" s="2"/>
      <c r="U4" s="2"/>
      <c r="V4" s="2"/>
      <c r="W4" s="2"/>
      <c r="X4" s="2" t="n">
        <v>0</v>
      </c>
      <c r="Y4" s="2" t="n">
        <v>0</v>
      </c>
      <c r="Z4" s="2"/>
      <c r="AA4" s="2"/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/>
      <c r="AL4" s="2"/>
    </row>
    <row r="5">
      <c r="A5" t="str">
        <f>N5</f>
      </c>
      <c r="B5" t="str">
        <f>O5</f>
      </c>
      <c r="N5" t="s">
        <v>39</v>
      </c>
      <c r="O5" t="s">
        <v>40</v>
      </c>
      <c r="P5" s="2"/>
      <c r="Q5" s="2"/>
      <c r="R5" s="2" t="n">
        <v>3881204</v>
      </c>
      <c r="S5" s="2" t="n">
        <v>51722225.7266</v>
      </c>
      <c r="T5" s="2" t="n">
        <v>24059028.1036</v>
      </c>
      <c r="U5" s="2" t="n">
        <v>21874550.8875</v>
      </c>
      <c r="V5" s="2" t="n">
        <v>12678278.2671</v>
      </c>
      <c r="W5" s="2" t="n">
        <v>20118447.9127</v>
      </c>
      <c r="X5" s="2" t="n">
        <v>33763740.8979</v>
      </c>
      <c r="Y5" s="2" t="n">
        <v>24273187.4865</v>
      </c>
      <c r="Z5" s="2" t="n">
        <v>38340543.87</v>
      </c>
      <c r="AA5" s="2" t="n">
        <v>31669000.22</v>
      </c>
      <c r="AB5" s="2" t="n">
        <v>20302479.13</v>
      </c>
      <c r="AC5" s="2" t="n">
        <v>40655311.62</v>
      </c>
      <c r="AD5" s="2" t="n">
        <v>25931048.8683</v>
      </c>
      <c r="AE5" s="2" t="n">
        <v>16047546.0785</v>
      </c>
      <c r="AF5" s="2" t="n">
        <v>32964349.0859</v>
      </c>
      <c r="AG5" s="2" t="n">
        <v>59174988.1603</v>
      </c>
      <c r="AH5" s="2" t="n">
        <v>46632066.1274</v>
      </c>
      <c r="AI5" s="2" t="n">
        <v>94271927.6846</v>
      </c>
      <c r="AJ5" s="2" t="n">
        <v>-43316617.2501</v>
      </c>
      <c r="AK5" s="2" t="n">
        <v>1902489.33</v>
      </c>
      <c r="AL5" s="2"/>
    </row>
    <row r="6">
      <c r="A6" t="str">
        <f>N6</f>
      </c>
      <c r="B6" t="str">
        <f>O6</f>
      </c>
      <c r="N6" t="s">
        <v>39</v>
      </c>
      <c r="O6" t="s">
        <v>41</v>
      </c>
      <c r="P6" s="2" t="n">
        <v>0</v>
      </c>
      <c r="Q6" s="2" t="n">
        <v>7617500</v>
      </c>
      <c r="R6" s="2" t="n">
        <v>32204499</v>
      </c>
      <c r="S6" s="2" t="n">
        <v>11802896.52</v>
      </c>
      <c r="T6" s="2" t="n">
        <v>23647426.1241</v>
      </c>
      <c r="U6" s="2" t="n">
        <v>19663753.3438</v>
      </c>
      <c r="V6" s="2" t="n">
        <v>2662471</v>
      </c>
      <c r="W6" s="2" t="n">
        <v>18658746.3625</v>
      </c>
      <c r="X6" s="2" t="n">
        <v>601554.0938</v>
      </c>
      <c r="Y6" s="2" t="n">
        <v>344845.0938</v>
      </c>
      <c r="Z6" s="2" t="n">
        <v>0</v>
      </c>
      <c r="AA6" s="2" t="n">
        <v>0</v>
      </c>
      <c r="AB6" s="2"/>
      <c r="AC6" s="2" t="n">
        <v>0</v>
      </c>
      <c r="AD6" s="2"/>
      <c r="AE6" s="2"/>
      <c r="AF6" s="2"/>
      <c r="AG6" s="2"/>
      <c r="AH6" s="2"/>
      <c r="AI6" s="2"/>
      <c r="AJ6" s="2"/>
      <c r="AK6" s="2"/>
      <c r="AL6" s="2"/>
    </row>
    <row r="7">
      <c r="A7" t="str">
        <f>N7</f>
      </c>
      <c r="B7" t="str">
        <f>O7</f>
      </c>
      <c r="N7" t="s">
        <v>42</v>
      </c>
      <c r="O7" t="s">
        <v>43</v>
      </c>
      <c r="P7" s="2"/>
      <c r="Q7" s="2"/>
      <c r="R7" s="2"/>
      <c r="S7" s="2"/>
      <c r="T7" s="2"/>
      <c r="U7" s="2" t="n">
        <v>69106.7969</v>
      </c>
      <c r="V7" s="2" t="n">
        <v>3834138.4296</v>
      </c>
      <c r="W7" s="2" t="n">
        <v>-5437.9399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>
      <c r="A8" t="str">
        <f>N8</f>
      </c>
      <c r="B8" t="str">
        <f>O8</f>
      </c>
      <c r="N8" t="s">
        <v>42</v>
      </c>
      <c r="O8" t="s">
        <v>44</v>
      </c>
      <c r="P8" s="2"/>
      <c r="Q8" s="2"/>
      <c r="R8" s="2"/>
      <c r="S8" s="2"/>
      <c r="T8" s="2"/>
      <c r="U8" s="2"/>
      <c r="V8" s="2"/>
      <c r="W8" s="2"/>
      <c r="X8" s="2" t="n">
        <v>15516992.5781</v>
      </c>
      <c r="Y8" s="2" t="n">
        <v>26784486.7031</v>
      </c>
      <c r="Z8" s="2" t="n">
        <v>4211802.86</v>
      </c>
      <c r="AA8" s="2" t="n">
        <v>0</v>
      </c>
      <c r="AB8" s="2" t="n">
        <v>22314644.26</v>
      </c>
      <c r="AC8" s="2" t="n">
        <v>5510159.4102</v>
      </c>
      <c r="AD8" s="2" t="n">
        <v>1587820.75</v>
      </c>
      <c r="AE8" s="2" t="n">
        <v>1909698</v>
      </c>
      <c r="AF8" s="2" t="n">
        <v>0</v>
      </c>
      <c r="AG8" s="2" t="n">
        <v>0</v>
      </c>
      <c r="AH8" s="2"/>
      <c r="AI8" s="2" t="n">
        <v>0</v>
      </c>
      <c r="AJ8" s="2"/>
      <c r="AK8" s="2"/>
      <c r="AL8" s="2"/>
    </row>
    <row r="9">
      <c r="A9" t="str">
        <f>N9</f>
      </c>
      <c r="B9" t="str">
        <f>O9</f>
      </c>
      <c r="N9" t="s">
        <v>31</v>
      </c>
      <c r="O9" t="s">
        <v>32</v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/>
    </row>
    <row r="12">
      <c r="A12" t="str">
        <f>N12</f>
      </c>
      <c r="B12" t="str">
        <f>O12</f>
      </c>
      <c r="N12" t="s">
        <v>33</v>
      </c>
      <c r="O12" t="s">
        <v>34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</row>
    <row r="13">
      <c r="A13" t="str">
        <f>N13</f>
      </c>
      <c r="B13" t="str">
        <f>O13</f>
      </c>
      <c r="N13" t="s">
        <v>35</v>
      </c>
      <c r="O13" t="s">
        <v>36</v>
      </c>
      <c r="P13" s="2"/>
      <c r="Q13" s="2"/>
      <c r="R13" s="2"/>
      <c r="S13" s="2"/>
      <c r="T13" s="2"/>
      <c r="U13" s="2"/>
      <c r="V13" s="2"/>
      <c r="W13" s="2" t="n">
        <v>5123666.26529711</v>
      </c>
      <c r="X13" s="2" t="n">
        <v>7294275.22403948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>
      <c r="A14" t="str">
        <f>N14</f>
      </c>
      <c r="B14" t="str">
        <f>O14</f>
      </c>
      <c r="N14" t="s">
        <v>37</v>
      </c>
      <c r="O14" t="s">
        <v>38</v>
      </c>
      <c r="P14" s="2"/>
      <c r="Q14" s="2"/>
      <c r="R14" s="2"/>
      <c r="S14" s="2"/>
      <c r="T14" s="2" t="n">
        <v>-3648424.11169454</v>
      </c>
      <c r="U14" s="2" t="n">
        <v>69370.878849324</v>
      </c>
      <c r="V14" s="2" t="n">
        <v>634724.183755042</v>
      </c>
      <c r="W14" s="2" t="n">
        <v>15164705.1865693</v>
      </c>
      <c r="X14" s="2" t="n">
        <v>9970238.05830409</v>
      </c>
      <c r="Y14" s="2" t="n">
        <v>10782473.3340844</v>
      </c>
      <c r="Z14" s="2" t="n">
        <v>24013459.3328983</v>
      </c>
      <c r="AA14" s="2" t="n">
        <v>-3464788.21888473</v>
      </c>
      <c r="AB14" s="2"/>
      <c r="AC14" s="2" t="n">
        <v>104195.198336206</v>
      </c>
      <c r="AD14" s="2"/>
      <c r="AE14" s="2" t="n">
        <v>36890158.2470482</v>
      </c>
      <c r="AF14" s="2" t="n">
        <v>0</v>
      </c>
      <c r="AG14" s="2" t="n">
        <v>60038312.9663506</v>
      </c>
      <c r="AH14" s="2" t="n">
        <v>47464959.2190871</v>
      </c>
      <c r="AI14" s="2" t="n">
        <v>6797169.86001703</v>
      </c>
      <c r="AJ14" s="2" t="n">
        <v>3448886</v>
      </c>
      <c r="AK14" s="2"/>
      <c r="AL14" s="2"/>
    </row>
    <row r="15">
      <c r="A15" t="str">
        <f>N15</f>
      </c>
      <c r="B15" t="str">
        <f>O15</f>
      </c>
      <c r="N15" t="s">
        <v>37</v>
      </c>
      <c r="O15"/>
      <c r="P15" s="2"/>
      <c r="Q15" s="2"/>
      <c r="R15" s="2"/>
      <c r="S15" s="2" t="n">
        <v>0</v>
      </c>
      <c r="T15" s="2"/>
      <c r="U15" s="2"/>
      <c r="V15" s="2"/>
      <c r="W15" s="2"/>
      <c r="X15" s="2" t="n">
        <v>0</v>
      </c>
      <c r="Y15" s="2" t="n">
        <v>0</v>
      </c>
      <c r="Z15" s="2"/>
      <c r="AA15" s="2"/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/>
      <c r="AL15" s="2"/>
    </row>
    <row r="16">
      <c r="A16" t="str">
        <f>N16</f>
      </c>
      <c r="B16" t="str">
        <f>O16</f>
      </c>
      <c r="N16" t="s">
        <v>39</v>
      </c>
      <c r="O16" t="s">
        <v>40</v>
      </c>
      <c r="P16" s="2"/>
      <c r="Q16" s="2"/>
      <c r="R16" s="2" t="n">
        <v>5829685.89314679</v>
      </c>
      <c r="S16" s="2" t="n">
        <v>75244095.9589782</v>
      </c>
      <c r="T16" s="2" t="n">
        <v>34062694.9815531</v>
      </c>
      <c r="U16" s="2" t="n">
        <v>30340034.3796888</v>
      </c>
      <c r="V16" s="2" t="n">
        <v>17406786.9438536</v>
      </c>
      <c r="W16" s="2" t="n">
        <v>27384689.2930771</v>
      </c>
      <c r="X16" s="2" t="n">
        <v>45053999.2790131</v>
      </c>
      <c r="Y16" s="2" t="n">
        <v>31812626.1285425</v>
      </c>
      <c r="Z16" s="2" t="n">
        <v>49353898.4352036</v>
      </c>
      <c r="AA16" s="2" t="n">
        <v>40035572.2548619</v>
      </c>
      <c r="AB16" s="2" t="n">
        <v>25403071.2111311</v>
      </c>
      <c r="AC16" s="2" t="n">
        <v>50465669.0215171</v>
      </c>
      <c r="AD16" s="2" t="n">
        <v>31654031.3596145</v>
      </c>
      <c r="AE16" s="2" t="n">
        <v>19163803.0633346</v>
      </c>
      <c r="AF16" s="2" t="n">
        <v>38651023.8648515</v>
      </c>
      <c r="AG16" s="2" t="n">
        <v>68488582.5699883</v>
      </c>
      <c r="AH16" s="2" t="n">
        <v>52175768.2141464</v>
      </c>
      <c r="AI16" s="2" t="n">
        <v>98584547.3537316</v>
      </c>
      <c r="AJ16" s="2" t="n">
        <v>-43316617.2501</v>
      </c>
      <c r="AK16" s="2" t="n">
        <v>1853003.05271035</v>
      </c>
      <c r="AL16" s="2"/>
    </row>
    <row r="17">
      <c r="A17" t="str">
        <f>N17</f>
      </c>
      <c r="B17" t="str">
        <f>O17</f>
      </c>
      <c r="N17" t="s">
        <v>39</v>
      </c>
      <c r="O17" t="s">
        <v>41</v>
      </c>
      <c r="P17" s="2" t="n">
        <v>0</v>
      </c>
      <c r="Q17" s="2" t="n">
        <v>11789884.9377497</v>
      </c>
      <c r="R17" s="2" t="n">
        <v>48372132.3373262</v>
      </c>
      <c r="S17" s="2" t="n">
        <v>17170534.8304072</v>
      </c>
      <c r="T17" s="2" t="n">
        <v>33479950.2164221</v>
      </c>
      <c r="U17" s="2" t="n">
        <v>27273654.9222381</v>
      </c>
      <c r="V17" s="2" t="n">
        <v>3655469.96720002</v>
      </c>
      <c r="W17" s="2" t="n">
        <v>25397782.8683714</v>
      </c>
      <c r="X17" s="2" t="n">
        <v>802707.786151689</v>
      </c>
      <c r="Y17" s="2" t="n">
        <v>451956.631053214</v>
      </c>
      <c r="Z17" s="2" t="n">
        <v>0</v>
      </c>
      <c r="AA17" s="2" t="n">
        <v>0</v>
      </c>
      <c r="AB17" s="2"/>
      <c r="AC17" s="2" t="n">
        <v>0</v>
      </c>
      <c r="AD17" s="2"/>
      <c r="AE17" s="2"/>
      <c r="AF17" s="2"/>
      <c r="AG17" s="2"/>
      <c r="AH17" s="2"/>
      <c r="AI17" s="2"/>
      <c r="AJ17" s="2"/>
      <c r="AK17" s="2"/>
      <c r="AL17" s="2"/>
    </row>
    <row r="18">
      <c r="A18" t="str">
        <f>N18</f>
      </c>
      <c r="B18" t="str">
        <f>O18</f>
      </c>
      <c r="N18" t="s">
        <v>42</v>
      </c>
      <c r="O18" t="s">
        <v>43</v>
      </c>
      <c r="P18" s="2"/>
      <c r="Q18" s="2"/>
      <c r="R18" s="2"/>
      <c r="S18" s="2"/>
      <c r="T18" s="2"/>
      <c r="U18" s="2" t="n">
        <v>95851.229339493</v>
      </c>
      <c r="V18" s="2" t="n">
        <v>5264124.14613727</v>
      </c>
      <c r="W18" s="2" t="n">
        <v>-7401.97728980483</v>
      </c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>
      <c r="A19" t="str">
        <f>N19</f>
      </c>
      <c r="B19" t="str">
        <f>O19</f>
      </c>
      <c r="N19" t="s">
        <v>42</v>
      </c>
      <c r="O19" t="s">
        <v>44</v>
      </c>
      <c r="P19" s="2"/>
      <c r="Q19" s="2"/>
      <c r="R19" s="2"/>
      <c r="S19" s="2"/>
      <c r="T19" s="2"/>
      <c r="U19" s="2"/>
      <c r="V19" s="2"/>
      <c r="W19" s="2"/>
      <c r="X19" s="2" t="n">
        <v>20705720.2144816</v>
      </c>
      <c r="Y19" s="2" t="n">
        <v>35103954.1883216</v>
      </c>
      <c r="Z19" s="2" t="n">
        <v>5421646.89385612</v>
      </c>
      <c r="AA19" s="2" t="n">
        <v>0</v>
      </c>
      <c r="AB19" s="2" t="n">
        <v>27920752.611449</v>
      </c>
      <c r="AC19" s="2" t="n">
        <v>6839792.14450677</v>
      </c>
      <c r="AD19" s="2" t="n">
        <v>1938252.78989734</v>
      </c>
      <c r="AE19" s="2" t="n">
        <v>2280540.35199036</v>
      </c>
      <c r="AF19" s="2" t="n">
        <v>0</v>
      </c>
      <c r="AG19" s="2" t="n">
        <v>0</v>
      </c>
      <c r="AH19" s="2"/>
      <c r="AI19" s="2" t="n">
        <v>0</v>
      </c>
      <c r="AJ19" s="2"/>
      <c r="AK19" s="2"/>
      <c r="AL19" s="2"/>
    </row>
    <row r="20">
      <c r="A20" t="str">
        <f>N20</f>
      </c>
      <c r="B20" t="str">
        <f>O20</f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45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</row>
    <row r="2">
      <c r="A2" t="str">
        <f>M2</f>
      </c>
      <c r="M2" t="s">
        <v>46</v>
      </c>
      <c r="N2" s="3" t="n">
        <v>0</v>
      </c>
      <c r="O2" s="3" t="n">
        <v>7617500</v>
      </c>
      <c r="P2" s="3" t="n">
        <v>36085703</v>
      </c>
      <c r="Q2" s="3" t="n">
        <v>63525122.2466</v>
      </c>
      <c r="R2" s="3" t="n">
        <v>45129513.7277</v>
      </c>
      <c r="S2" s="3" t="n">
        <v>41657426.0282</v>
      </c>
      <c r="T2" s="3" t="n">
        <v>19637190.6967</v>
      </c>
      <c r="U2" s="3" t="n">
        <v>53676820.2533</v>
      </c>
      <c r="V2" s="3" t="n">
        <v>62820418.7573</v>
      </c>
      <c r="W2" s="3" t="n">
        <v>59629598.549</v>
      </c>
      <c r="X2" s="3" t="n">
        <v>61207186.98</v>
      </c>
      <c r="Y2" s="3" t="n">
        <v>28928278.09</v>
      </c>
      <c r="Z2" s="3" t="n">
        <v>42617123.39</v>
      </c>
      <c r="AA2" s="3" t="n">
        <v>46249411.0302</v>
      </c>
      <c r="AB2" s="3" t="n">
        <v>27518869.6183</v>
      </c>
      <c r="AC2" s="3" t="n">
        <v>48848634.0785</v>
      </c>
      <c r="AD2" s="3" t="n">
        <v>32964349.0859</v>
      </c>
      <c r="AE2" s="3" t="n">
        <v>111048838.1603</v>
      </c>
      <c r="AF2" s="3" t="n">
        <v>89053849.1274</v>
      </c>
      <c r="AG2" s="3" t="n">
        <v>100715314.6846</v>
      </c>
      <c r="AH2" s="3" t="n">
        <v>-41408993.5391</v>
      </c>
      <c r="AI2" s="3" t="n">
        <v>1509679.37</v>
      </c>
      <c r="AJ2" s="3"/>
      <c r="AK2" s="3"/>
    </row>
    <row r="3">
      <c r="A3" t="str">
        <f>M3</f>
      </c>
      <c r="M3" t="s">
        <v>47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3" t="n">
        <v>0</v>
      </c>
      <c r="AG3" s="3" t="n">
        <v>56438</v>
      </c>
      <c r="AH3" s="3" t="n">
        <v>1541262.289</v>
      </c>
      <c r="AI3" s="3" t="n">
        <v>392809.96</v>
      </c>
      <c r="AJ3" s="3"/>
      <c r="AK3" s="3"/>
    </row>
    <row r="4">
      <c r="A4" t="str">
        <f>M4</f>
      </c>
      <c r="M4" t="s">
        <v>31</v>
      </c>
      <c r="N4" s="3" t="str">
        <f>Sum(N2:N3)</f>
      </c>
      <c r="O4" s="3" t="str">
        <f>Sum(O2:O3)</f>
      </c>
      <c r="P4" s="3" t="str">
        <f>Sum(P2:P3)</f>
      </c>
      <c r="Q4" s="3" t="str">
        <f>Sum(Q2:Q3)</f>
      </c>
      <c r="R4" s="3" t="str">
        <f>Sum(R2:R3)</f>
      </c>
      <c r="S4" s="3" t="str">
        <f>Sum(S2:S3)</f>
      </c>
      <c r="T4" s="3" t="str">
        <f>Sum(T2:T3)</f>
      </c>
      <c r="U4" s="3" t="str">
        <f>Sum(U2:U3)</f>
      </c>
      <c r="V4" s="3" t="str">
        <f>Sum(V2:V3)</f>
      </c>
      <c r="W4" s="3" t="str">
        <f>Sum(W2:W3)</f>
      </c>
      <c r="X4" s="3" t="str">
        <f>Sum(X2:X3)</f>
      </c>
      <c r="Y4" s="3" t="str">
        <f>Sum(Y2:Y3)</f>
      </c>
      <c r="Z4" s="3" t="str">
        <f>Sum(Z2:Z3)</f>
      </c>
      <c r="AA4" s="3" t="str">
        <f>Sum(AA2:AA3)</f>
      </c>
      <c r="AB4" s="3" t="str">
        <f>Sum(AB2:AB3)</f>
      </c>
      <c r="AC4" s="3" t="str">
        <f>Sum(AC2:AC3)</f>
      </c>
      <c r="AD4" s="3" t="str">
        <f>Sum(AD2:AD3)</f>
      </c>
      <c r="AE4" s="3" t="str">
        <f>Sum(AE2:AE3)</f>
      </c>
      <c r="AF4" s="3" t="str">
        <f>Sum(AF2:AF3)</f>
      </c>
      <c r="AG4" s="3" t="str">
        <f>Sum(AG2:AG3)</f>
      </c>
      <c r="AH4" s="3" t="str">
        <f>Sum(AH2:AH3)</f>
      </c>
      <c r="AI4" s="3" t="str">
        <f>Sum(AI2:AI3)</f>
      </c>
      <c r="AJ4" s="3" t="str">
        <f>Sum(AJ2:AJ3)</f>
      </c>
      <c r="AK4" s="3"/>
    </row>
    <row r="7">
      <c r="A7" t="str">
        <f>M7</f>
      </c>
      <c r="M7" t="s">
        <v>45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7</v>
      </c>
      <c r="T7" t="s">
        <v>8</v>
      </c>
      <c r="U7" t="s">
        <v>9</v>
      </c>
      <c r="V7" t="s">
        <v>10</v>
      </c>
      <c r="W7" t="s">
        <v>11</v>
      </c>
      <c r="X7" t="s">
        <v>12</v>
      </c>
      <c r="Y7" t="s">
        <v>13</v>
      </c>
      <c r="Z7" t="s">
        <v>14</v>
      </c>
      <c r="AA7" t="s">
        <v>15</v>
      </c>
      <c r="AB7" t="s">
        <v>16</v>
      </c>
      <c r="AC7" t="s">
        <v>17</v>
      </c>
      <c r="AD7" t="s">
        <v>18</v>
      </c>
      <c r="AE7" t="s">
        <v>19</v>
      </c>
      <c r="AF7" t="s">
        <v>20</v>
      </c>
      <c r="AG7" t="s">
        <v>21</v>
      </c>
      <c r="AH7" t="s">
        <v>22</v>
      </c>
      <c r="AI7" t="s">
        <v>23</v>
      </c>
    </row>
    <row r="8">
      <c r="A8" t="str">
        <f>M8</f>
      </c>
      <c r="M8" t="s">
        <v>46</v>
      </c>
      <c r="N8" s="3" t="n">
        <v>0</v>
      </c>
      <c r="O8" s="3" t="n">
        <v>11789884.9377497</v>
      </c>
      <c r="P8" s="3" t="n">
        <v>54201818.230473</v>
      </c>
      <c r="Q8" s="3" t="n">
        <v>92414630.7893854</v>
      </c>
      <c r="R8" s="3" t="n">
        <v>63894221.0862806</v>
      </c>
      <c r="S8" s="3" t="n">
        <v>57778911.4101158</v>
      </c>
      <c r="T8" s="3" t="n">
        <v>26961105.2409459</v>
      </c>
      <c r="U8" s="3" t="n">
        <v>73063441.6360251</v>
      </c>
      <c r="V8" s="3" t="n">
        <v>83826940.5619899</v>
      </c>
      <c r="W8" s="3" t="n">
        <v>78151010.2820017</v>
      </c>
      <c r="X8" s="3" t="n">
        <v>78789004.6619579</v>
      </c>
      <c r="Y8" s="3" t="n">
        <v>36570784.0359772</v>
      </c>
      <c r="Z8" s="3" t="n">
        <v>53323823.8225801</v>
      </c>
      <c r="AA8" s="3" t="n">
        <v>57409656.36436</v>
      </c>
      <c r="AB8" s="3" t="n">
        <v>33592284.1495119</v>
      </c>
      <c r="AC8" s="3" t="n">
        <v>58334501.6623732</v>
      </c>
      <c r="AD8" s="3" t="n">
        <v>38651023.8648515</v>
      </c>
      <c r="AE8" s="3" t="n">
        <v>128526895.536339</v>
      </c>
      <c r="AF8" s="3" t="n">
        <v>99640727.4332335</v>
      </c>
      <c r="AG8" s="3" t="n">
        <v>105322697.367436</v>
      </c>
      <c r="AH8" s="3" t="n">
        <v>-41408993.5391</v>
      </c>
      <c r="AI8" s="3" t="n">
        <v>1470410.60210511</v>
      </c>
      <c r="AJ8" s="3"/>
      <c r="AK8" s="3"/>
    </row>
    <row r="9">
      <c r="A9" t="str">
        <f>M9</f>
      </c>
      <c r="M9" t="s">
        <v>47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59019.8463127301</v>
      </c>
      <c r="AH9" s="3" t="n">
        <v>1541262.289</v>
      </c>
      <c r="AI9" s="3" t="n">
        <v>382592.450605246</v>
      </c>
      <c r="AJ9" s="3"/>
      <c r="AK9" s="3"/>
    </row>
    <row r="10">
      <c r="A10" t="str">
        <f>M10</f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48</v>
      </c>
      <c r="N1" t="s">
        <v>49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</row>
    <row r="2">
      <c r="A2" t="str">
        <f>M2</f>
      </c>
      <c r="B2" t="str">
        <f>N2</f>
      </c>
      <c r="M2" t="s">
        <v>50</v>
      </c>
      <c r="N2" t="s">
        <v>50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23748.71</v>
      </c>
      <c r="Z2" s="5"/>
      <c r="AA2" s="5" t="n">
        <v>-23748.71</v>
      </c>
      <c r="AB2" s="5"/>
      <c r="AC2" s="5"/>
      <c r="AD2" s="5"/>
      <c r="AE2" s="5"/>
      <c r="AF2" s="5"/>
      <c r="AG2" s="5"/>
      <c r="AH2" s="5"/>
      <c r="AI2" s="5"/>
      <c r="AJ2" s="5"/>
      <c r="AK2" s="5"/>
    </row>
    <row r="3">
      <c r="A3" t="str">
        <f>M3</f>
      </c>
      <c r="B3" t="str">
        <f>N3</f>
      </c>
      <c r="M3" t="s">
        <v>51</v>
      </c>
      <c r="N3" t="s">
        <v>52</v>
      </c>
      <c r="O3" s="5"/>
      <c r="P3" s="5"/>
      <c r="Q3" s="5"/>
      <c r="R3" s="5"/>
      <c r="S3" s="5"/>
      <c r="T3" s="5"/>
      <c r="U3" s="5" t="n">
        <v>57406</v>
      </c>
      <c r="V3" s="5"/>
      <c r="W3" s="5"/>
      <c r="X3" s="5"/>
      <c r="Y3" s="5"/>
      <c r="Z3" s="5"/>
      <c r="AA3" s="5"/>
      <c r="AB3" s="5"/>
      <c r="AC3" s="5"/>
      <c r="AD3" s="5" t="n">
        <v>866809.5298</v>
      </c>
      <c r="AE3" s="5" t="n">
        <v>-492737.8985</v>
      </c>
      <c r="AF3" s="5" t="n">
        <v>36306060</v>
      </c>
      <c r="AG3" s="5"/>
      <c r="AH3" s="5" t="n">
        <v>0</v>
      </c>
      <c r="AI3" s="5" t="n">
        <v>0</v>
      </c>
      <c r="AJ3" s="5"/>
      <c r="AK3" s="5"/>
    </row>
    <row r="4">
      <c r="A4" t="str">
        <f>M4</f>
      </c>
      <c r="B4" t="str">
        <f>N4</f>
      </c>
      <c r="M4" t="s">
        <v>53</v>
      </c>
      <c r="N4" t="s">
        <v>53</v>
      </c>
      <c r="O4" s="5" t="n">
        <v>0</v>
      </c>
      <c r="P4" s="5" t="n">
        <v>7617500</v>
      </c>
      <c r="Q4" s="5" t="n">
        <v>36085703</v>
      </c>
      <c r="R4" s="5" t="n">
        <v>63525122.2466</v>
      </c>
      <c r="S4" s="5" t="n">
        <v>45129513.7277</v>
      </c>
      <c r="T4" s="5" t="n">
        <v>41657426.0282</v>
      </c>
      <c r="U4" s="5" t="n">
        <v>19579784.6967</v>
      </c>
      <c r="V4" s="5" t="n">
        <v>53676820.2533</v>
      </c>
      <c r="W4" s="5" t="n">
        <v>62820418.7573</v>
      </c>
      <c r="X4" s="5" t="n">
        <v>59629812.549</v>
      </c>
      <c r="Y4" s="5" t="n">
        <v>61183438.27</v>
      </c>
      <c r="Z4" s="5" t="n">
        <v>28928278.09</v>
      </c>
      <c r="AA4" s="5" t="n">
        <v>42640872.1</v>
      </c>
      <c r="AB4" s="5" t="n">
        <v>46249411.0302</v>
      </c>
      <c r="AC4" s="5" t="n">
        <v>27518869.6183</v>
      </c>
      <c r="AD4" s="5" t="n">
        <v>47981824.5487</v>
      </c>
      <c r="AE4" s="5" t="n">
        <v>33457086.9844</v>
      </c>
      <c r="AF4" s="5" t="n">
        <v>74742778.1603</v>
      </c>
      <c r="AG4" s="5" t="n">
        <v>89053849.1274</v>
      </c>
      <c r="AH4" s="5" t="n">
        <v>100771752.6846</v>
      </c>
      <c r="AI4" s="5" t="n">
        <v>-39867731.2501</v>
      </c>
      <c r="AJ4" s="5" t="n">
        <v>1902489.33</v>
      </c>
      <c r="AK4" s="5"/>
    </row>
    <row r="5">
      <c r="A5" t="str">
        <f>M5</f>
      </c>
      <c r="B5" t="str">
        <f>N5</f>
      </c>
      <c r="M5" t="s">
        <v>52</v>
      </c>
      <c r="N5" t="s">
        <v>52</v>
      </c>
      <c r="O5" s="5"/>
      <c r="P5" s="5"/>
      <c r="Q5" s="5"/>
      <c r="R5" s="5"/>
      <c r="S5" s="5"/>
      <c r="T5" s="5"/>
      <c r="U5" s="5"/>
      <c r="V5" s="5"/>
      <c r="W5" s="5"/>
      <c r="X5" s="5" t="n">
        <v>-214</v>
      </c>
      <c r="Y5" s="5" t="n">
        <v>0</v>
      </c>
      <c r="Z5" s="5" t="n">
        <v>0</v>
      </c>
      <c r="AA5" s="5"/>
      <c r="AB5" s="5" t="n">
        <v>0</v>
      </c>
      <c r="AC5" s="5" t="n">
        <v>0</v>
      </c>
      <c r="AD5" s="5" t="n">
        <v>0</v>
      </c>
      <c r="AE5" s="5"/>
      <c r="AF5" s="5" t="n">
        <v>0</v>
      </c>
      <c r="AG5" s="5"/>
      <c r="AH5" s="5"/>
      <c r="AI5" s="5" t="n">
        <v>0</v>
      </c>
      <c r="AJ5" s="5"/>
      <c r="AK5" s="5"/>
    </row>
    <row r="6">
      <c r="A6" t="str">
        <f>M6</f>
      </c>
      <c r="B6" t="str">
        <f>N6</f>
      </c>
      <c r="M6" t="s">
        <v>31</v>
      </c>
      <c r="N6" t="s">
        <v>32</v>
      </c>
      <c r="O6" s="5" t="str">
        <f>Sum(O2:O5)</f>
      </c>
      <c r="P6" s="5" t="str">
        <f>Sum(P2:P5)</f>
      </c>
      <c r="Q6" s="5" t="str">
        <f>Sum(Q2:Q5)</f>
      </c>
      <c r="R6" s="5" t="str">
        <f>Sum(R2:R5)</f>
      </c>
      <c r="S6" s="5" t="str">
        <f>Sum(S2:S5)</f>
      </c>
      <c r="T6" s="5" t="str">
        <f>Sum(T2:T5)</f>
      </c>
      <c r="U6" s="5" t="str">
        <f>Sum(U2:U5)</f>
      </c>
      <c r="V6" s="5" t="str">
        <f>Sum(V2:V5)</f>
      </c>
      <c r="W6" s="5" t="str">
        <f>Sum(W2:W5)</f>
      </c>
      <c r="X6" s="5" t="str">
        <f>Sum(X2:X5)</f>
      </c>
      <c r="Y6" s="5" t="str">
        <f>Sum(Y2:Y5)</f>
      </c>
      <c r="Z6" s="5" t="str">
        <f>Sum(Z2:Z5)</f>
      </c>
      <c r="AA6" s="5" t="str">
        <f>Sum(AA2:AA5)</f>
      </c>
      <c r="AB6" s="5" t="str">
        <f>Sum(AB2:AB5)</f>
      </c>
      <c r="AC6" s="5" t="str">
        <f>Sum(AC2:AC5)</f>
      </c>
      <c r="AD6" s="5" t="str">
        <f>Sum(AD2:AD5)</f>
      </c>
      <c r="AE6" s="5" t="str">
        <f>Sum(AE2:AE5)</f>
      </c>
      <c r="AF6" s="5" t="str">
        <f>Sum(AF2:AF5)</f>
      </c>
      <c r="AG6" s="5" t="str">
        <f>Sum(AG2:AG5)</f>
      </c>
      <c r="AH6" s="5" t="str">
        <f>Sum(AH2:AH5)</f>
      </c>
      <c r="AI6" s="5" t="str">
        <f>Sum(AI2:AI5)</f>
      </c>
      <c r="AJ6" s="5" t="str">
        <f>Sum(AJ2:AJ5)</f>
      </c>
      <c r="AK6" s="5"/>
    </row>
    <row r="9">
      <c r="A9" t="str">
        <f>M9</f>
      </c>
      <c r="B9" t="str">
        <f>N9</f>
      </c>
      <c r="M9" t="s">
        <v>48</v>
      </c>
      <c r="N9" t="s">
        <v>49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</row>
    <row r="10">
      <c r="A10" t="str">
        <f>M10</f>
      </c>
      <c r="B10" t="str">
        <f>N10</f>
      </c>
      <c r="M10" t="s">
        <v>50</v>
      </c>
      <c r="N10" t="s">
        <v>50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 t="n">
        <v>30570.5475978973</v>
      </c>
      <c r="Z10" s="5"/>
      <c r="AA10" s="5" t="n">
        <v>-29715.0987049186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>
      <c r="A11" t="str">
        <f>M11</f>
      </c>
      <c r="B11" t="str">
        <f>N11</f>
      </c>
      <c r="M11" t="s">
        <v>51</v>
      </c>
      <c r="N11" t="s">
        <v>52</v>
      </c>
      <c r="O11" s="5"/>
      <c r="P11" s="5"/>
      <c r="Q11" s="5"/>
      <c r="R11" s="5"/>
      <c r="S11" s="5"/>
      <c r="T11" s="5"/>
      <c r="U11" s="5" t="n">
        <v>78816.2233267834</v>
      </c>
      <c r="V11" s="5"/>
      <c r="W11" s="5"/>
      <c r="X11" s="5"/>
      <c r="Y11" s="5"/>
      <c r="Z11" s="5"/>
      <c r="AA11" s="5"/>
      <c r="AB11" s="5"/>
      <c r="AC11" s="5"/>
      <c r="AD11" s="5" t="n">
        <v>1035134.40879065</v>
      </c>
      <c r="AE11" s="5" t="n">
        <v>-577740.037408669</v>
      </c>
      <c r="AF11" s="5" t="n">
        <v>42020297.1796985</v>
      </c>
      <c r="AG11" s="5"/>
      <c r="AH11" s="5" t="n">
        <v>0</v>
      </c>
      <c r="AI11" s="5" t="n">
        <v>0</v>
      </c>
      <c r="AJ11" s="5"/>
      <c r="AK11" s="5"/>
    </row>
    <row r="12">
      <c r="A12" t="str">
        <f>M12</f>
      </c>
      <c r="B12" t="str">
        <f>N12</f>
      </c>
      <c r="M12" t="s">
        <v>53</v>
      </c>
      <c r="N12" t="s">
        <v>53</v>
      </c>
      <c r="O12" s="5" t="n">
        <v>0</v>
      </c>
      <c r="P12" s="5" t="n">
        <v>11789884.9377497</v>
      </c>
      <c r="Q12" s="5" t="n">
        <v>54201818.230473</v>
      </c>
      <c r="R12" s="5" t="n">
        <v>92414630.7893854</v>
      </c>
      <c r="S12" s="5" t="n">
        <v>63894221.0862806</v>
      </c>
      <c r="T12" s="5" t="n">
        <v>57778911.4101158</v>
      </c>
      <c r="U12" s="5" t="n">
        <v>26882289.0176191</v>
      </c>
      <c r="V12" s="5" t="n">
        <v>73063441.6360251</v>
      </c>
      <c r="W12" s="5" t="n">
        <v>83826940.5619899</v>
      </c>
      <c r="X12" s="5" t="n">
        <v>78151290.7520469</v>
      </c>
      <c r="Y12" s="5" t="n">
        <v>78758434.11436</v>
      </c>
      <c r="Z12" s="5" t="n">
        <v>36570784.0359772</v>
      </c>
      <c r="AA12" s="5" t="n">
        <v>53353538.921285</v>
      </c>
      <c r="AB12" s="5" t="n">
        <v>57409656.36436</v>
      </c>
      <c r="AC12" s="5" t="n">
        <v>33592284.1495119</v>
      </c>
      <c r="AD12" s="5" t="n">
        <v>57299367.2535825</v>
      </c>
      <c r="AE12" s="5" t="n">
        <v>39228763.9022602</v>
      </c>
      <c r="AF12" s="5" t="n">
        <v>86506598.3566404</v>
      </c>
      <c r="AG12" s="5" t="n">
        <v>99640727.4332335</v>
      </c>
      <c r="AH12" s="5" t="n">
        <v>105381717.213749</v>
      </c>
      <c r="AI12" s="5" t="n">
        <v>-39867731.2501</v>
      </c>
      <c r="AJ12" s="5" t="n">
        <v>1853003.05271035</v>
      </c>
      <c r="AK12" s="5"/>
    </row>
    <row r="13">
      <c r="A13" t="str">
        <f>M13</f>
      </c>
      <c r="B13" t="str">
        <f>N13</f>
      </c>
      <c r="M13" t="s">
        <v>52</v>
      </c>
      <c r="N13" t="s">
        <v>52</v>
      </c>
      <c r="O13" s="5"/>
      <c r="P13" s="5"/>
      <c r="Q13" s="5"/>
      <c r="R13" s="5"/>
      <c r="S13" s="5"/>
      <c r="T13" s="5"/>
      <c r="U13" s="5"/>
      <c r="V13" s="5"/>
      <c r="W13" s="5"/>
      <c r="X13" s="5" t="n">
        <v>-280.47004520088</v>
      </c>
      <c r="Y13" s="5" t="n">
        <v>0</v>
      </c>
      <c r="Z13" s="5" t="n">
        <v>0</v>
      </c>
      <c r="AA13" s="5"/>
      <c r="AB13" s="5" t="n">
        <v>0</v>
      </c>
      <c r="AC13" s="5" t="n">
        <v>0</v>
      </c>
      <c r="AD13" s="5" t="n">
        <v>0</v>
      </c>
      <c r="AE13" s="5"/>
      <c r="AF13" s="5" t="n">
        <v>0</v>
      </c>
      <c r="AG13" s="5"/>
      <c r="AH13" s="5"/>
      <c r="AI13" s="5" t="n">
        <v>0</v>
      </c>
      <c r="AJ13" s="5"/>
      <c r="AK13" s="5"/>
    </row>
    <row r="14">
      <c r="A14" t="str">
        <f>M14</f>
      </c>
      <c r="B14" t="str">
        <f>N14</f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../output/PBL/Platform//Ships_and_Submarines/DoD_Ships_and_Submarines_Contracts.xlsx</dc:creator>
  <cp:lastModifiedBy>../output/PBL/Platform//Ships_and_Submarines/DoD_Ships_and_Submarines_Contracts.xlsx</cp:lastModifiedBy>
  <dcterms:created xsi:type="dcterms:W3CDTF">2025-06-15T19:08:20Z</dcterms:created>
</coreProperties>
</file>