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<sst xmlns="http://schemas.openxmlformats.org/spreadsheetml/2006/main" count="65" uniqueCount="65">
  <si>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</si>
  <si>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</si>
  <si>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</si>
  <si>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</si>
  <si>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</si>
  <si>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</si>
  <si>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</si>
  <si>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</si>
  <si>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</si>
  <si>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</si>
  <si>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</si>
  <si>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</si>
  <si>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</si>
  <si>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</si>
  <si>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</si>
  <si>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</si>
  <si>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</si>
  <si>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</si>
  <si>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</si>
  <si>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</si>
  <si>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</si>
  <si>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</si>
  <si>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</si>
  <si>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</si>
  <si>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</si>
  <si>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</si>
  <si>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</si>
  <si>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</si>
  <si>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</si>
  <si>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</si>
  <si>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</si>
  <si>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</si>
  <si>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</si>
  <si>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</si>
  <si>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</si>
  <si>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</si>
  <si>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</si>
  <si>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</si>
  <si>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</si>
  <si>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</si>
  <si>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</si>
  <si>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</si>
  <si>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</si>
  <si>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</si>
  <si>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</si>
  <si>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</si>
  <si>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</si>
  <si>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</si>
  <si>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</si>
  <si>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</si>
  <si>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</si>
  <si>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</si>
  <si>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</si>
  <si>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</si>
  <si>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</si>
  <si>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</si>
  <si>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</si>
  <si>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</si>
  <si>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</si>
  <si>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</si>
  <si>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</si>
  <si>
    <t xml:space="preserve">Project.Name</t>
  </si>
  <si>
    <t xml:space="preserve">ProjectID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</si>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</sst>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1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24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n">
        <v>980919.7685</v>
      </c>
      <c r="AJ2" s="1" t="n">
        <v>325137.2418</v>
      </c>
      <c r="AK2" s="1"/>
      <c r="AL2" s="1"/>
    </row>
    <row r="3">
      <c r="A3" t="str">
        <f>M3</f>
      </c>
      <c r="M3" t="s">
        <v>25</v>
      </c>
      <c r="N3" s="1" t="n">
        <v>29503352.0086</v>
      </c>
      <c r="O3" s="1" t="n">
        <v>9825233.9429</v>
      </c>
      <c r="P3" s="1" t="n">
        <v>84074351.1742</v>
      </c>
      <c r="Q3" s="1" t="n">
        <v>75741000.174</v>
      </c>
      <c r="R3" s="1" t="n">
        <v>7078195.7826</v>
      </c>
      <c r="S3" s="1" t="n">
        <v>3802636.1223</v>
      </c>
      <c r="T3" s="1" t="n">
        <v>109748294.8077</v>
      </c>
      <c r="U3" s="1" t="n">
        <v>18047585.0499</v>
      </c>
      <c r="V3" s="1" t="n">
        <v>368043.2192</v>
      </c>
      <c r="W3" s="1" t="n">
        <v>986168.1333</v>
      </c>
      <c r="X3" s="1" t="n">
        <v>-253919.658</v>
      </c>
      <c r="Y3" s="1" t="n">
        <v>-140825.1013</v>
      </c>
      <c r="Z3" s="1" t="n">
        <v>-6477.8001</v>
      </c>
      <c r="AA3" s="1" t="n">
        <v>-99723.1206</v>
      </c>
      <c r="AB3" s="1" t="n">
        <v>30000</v>
      </c>
      <c r="AC3" s="1" t="n">
        <v>3581529.4308</v>
      </c>
      <c r="AD3" s="1" t="n">
        <v>1345607</v>
      </c>
      <c r="AE3" s="1" t="n">
        <v>-212795.3672</v>
      </c>
      <c r="AF3" s="1" t="n">
        <v>465885</v>
      </c>
      <c r="AG3" s="1" t="n">
        <v>314555.625</v>
      </c>
      <c r="AH3" s="1" t="n">
        <v>386316</v>
      </c>
      <c r="AI3" s="1" t="n">
        <v>0</v>
      </c>
      <c r="AJ3" s="1" t="n">
        <v>10000</v>
      </c>
      <c r="AK3" s="1"/>
      <c r="AL3" s="1"/>
    </row>
    <row r="4">
      <c r="A4" t="str">
        <f>M4</f>
      </c>
      <c r="M4" t="s">
        <v>63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/>
      <c r="AL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M8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n">
        <v>980919.7685</v>
      </c>
      <c r="AJ8" s="1" t="n">
        <v>310115.37432291</v>
      </c>
      <c r="AK8" s="1"/>
      <c r="AL8" s="1"/>
    </row>
    <row r="9">
      <c r="A9" t="str">
        <f>M9</f>
      </c>
      <c r="M9" t="s">
        <v>25</v>
      </c>
      <c r="N9" s="1" t="n">
        <v>47669452.4092127</v>
      </c>
      <c r="O9" s="1" t="n">
        <v>15499081.938119</v>
      </c>
      <c r="P9" s="1" t="n">
        <v>130564595.428863</v>
      </c>
      <c r="Q9" s="1" t="n">
        <v>115417039.647433</v>
      </c>
      <c r="R9" s="1" t="n">
        <v>10528669.9110078</v>
      </c>
      <c r="S9" s="1" t="n">
        <v>5489693.53365965</v>
      </c>
      <c r="T9" s="1" t="n">
        <v>153442908.382779</v>
      </c>
      <c r="U9" s="1" t="n">
        <v>24559459.5326898</v>
      </c>
      <c r="V9" s="1" t="n">
        <v>490607.415843205</v>
      </c>
      <c r="W9" s="1" t="n">
        <v>1301353.38051841</v>
      </c>
      <c r="X9" s="1" t="n">
        <v>-332184.734254936</v>
      </c>
      <c r="Y9" s="1" t="n">
        <v>-180591.700596691</v>
      </c>
      <c r="Z9" s="1" t="n">
        <v>-8157.49366437355</v>
      </c>
      <c r="AA9" s="1" t="n">
        <v>-123324.487592803</v>
      </c>
      <c r="AB9" s="1" t="n">
        <v>35983.4270122674</v>
      </c>
      <c r="AC9" s="1" t="n">
        <v>4260551.68588794</v>
      </c>
      <c r="AD9" s="1" t="n">
        <v>1572643.0588818</v>
      </c>
      <c r="AE9" s="1" t="n">
        <v>-242993.47650284</v>
      </c>
      <c r="AF9" s="1" t="n">
        <v>521779.598543694</v>
      </c>
      <c r="AG9" s="1" t="n">
        <v>347656.572563343</v>
      </c>
      <c r="AH9" s="1" t="n">
        <v>413082.906520774</v>
      </c>
      <c r="AI9" s="1" t="n">
        <v>0</v>
      </c>
      <c r="AJ9" s="1" t="n">
        <v>9537.98379435319</v>
      </c>
      <c r="AK9" s="1"/>
      <c r="AL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M2</f>
      </c>
      <c r="B2" t="str">
        <f>N2</f>
      </c>
      <c r="M2" t="s">
        <v>28</v>
      </c>
      <c r="N2" t="s">
        <v>28</v>
      </c>
      <c r="O2" s="2" t="n">
        <v>0</v>
      </c>
      <c r="P2" s="2" t="n">
        <v>0</v>
      </c>
      <c r="Q2" s="2" t="n">
        <v>25000</v>
      </c>
      <c r="R2" s="2" t="n">
        <v>1008658.0938</v>
      </c>
      <c r="S2" s="2" t="n">
        <v>-7400</v>
      </c>
      <c r="T2" s="2"/>
      <c r="U2" s="2" t="n">
        <v>0</v>
      </c>
      <c r="V2" s="2" t="n">
        <v>0</v>
      </c>
      <c r="W2" s="2" t="n">
        <v>-8083</v>
      </c>
      <c r="X2" s="2" t="n">
        <v>-4570.1802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 t="n">
        <v>0</v>
      </c>
      <c r="AJ2" s="2" t="n">
        <v>514330.9375</v>
      </c>
      <c r="AK2" s="2"/>
      <c r="AL2" s="2"/>
    </row>
    <row r="3">
      <c r="A3" t="str">
        <f>M3</f>
      </c>
      <c r="B3" t="str">
        <f>N3</f>
      </c>
      <c r="M3" t="s">
        <v>29</v>
      </c>
      <c r="N3" t="s">
        <v>29</v>
      </c>
      <c r="O3" s="2" t="n">
        <v>27267805.0086</v>
      </c>
      <c r="P3" s="2" t="n">
        <v>8888055.1128</v>
      </c>
      <c r="Q3" s="2" t="n">
        <v>39684406.7842</v>
      </c>
      <c r="R3" s="2" t="n">
        <v>71426429.6506</v>
      </c>
      <c r="S3" s="2" t="n">
        <v>5077939.746</v>
      </c>
      <c r="T3" s="2" t="n">
        <v>2870495</v>
      </c>
      <c r="U3" s="2" t="n">
        <v>101347014.6806</v>
      </c>
      <c r="V3" s="2" t="n">
        <v>18050012.0499</v>
      </c>
      <c r="W3" s="2" t="n">
        <v>434590.0786</v>
      </c>
      <c r="X3" s="2" t="n">
        <v>651359.784</v>
      </c>
      <c r="Y3" s="2" t="n">
        <v>-225463.3186</v>
      </c>
      <c r="Z3" s="2" t="n">
        <v>-108059.5713</v>
      </c>
      <c r="AA3" s="2" t="n">
        <v>-6477.8001</v>
      </c>
      <c r="AB3" s="2" t="n">
        <v>-99723.1206</v>
      </c>
      <c r="AC3" s="2"/>
      <c r="AD3" s="2" t="n">
        <v>3582107.8809</v>
      </c>
      <c r="AE3" s="2" t="n">
        <v>0</v>
      </c>
      <c r="AF3" s="2" t="n">
        <v>-233000.0781</v>
      </c>
      <c r="AG3" s="2" t="n">
        <v>465885</v>
      </c>
      <c r="AH3" s="2"/>
      <c r="AI3" s="2" t="n">
        <v>376316</v>
      </c>
      <c r="AJ3" s="2" t="n">
        <v>228600.1484</v>
      </c>
      <c r="AK3" s="2" t="n">
        <v>16138.8101</v>
      </c>
      <c r="AL3" s="2"/>
    </row>
    <row r="4">
      <c r="A4" t="str">
        <f>M4</f>
      </c>
      <c r="B4" t="str">
        <f>N4</f>
      </c>
      <c r="M4" t="s">
        <v>30</v>
      </c>
      <c r="N4" t="s">
        <v>31</v>
      </c>
      <c r="O4" s="2" t="n">
        <v>0</v>
      </c>
      <c r="P4" s="2" t="n">
        <v>0</v>
      </c>
      <c r="Q4" s="2"/>
      <c r="R4" s="2" t="n">
        <v>0</v>
      </c>
      <c r="S4" s="2"/>
      <c r="T4" s="2" t="n">
        <v>2350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59772.4893</v>
      </c>
      <c r="AK4" s="2"/>
      <c r="AL4" s="2"/>
    </row>
    <row r="5">
      <c r="A5" t="str">
        <f>M5</f>
      </c>
      <c r="B5" t="str">
        <f>N5</f>
      </c>
      <c r="M5" t="s">
        <v>32</v>
      </c>
      <c r="N5" t="s">
        <v>32</v>
      </c>
      <c r="O5" s="2" t="n">
        <v>22446</v>
      </c>
      <c r="P5" s="2" t="n">
        <v>311148.8301</v>
      </c>
      <c r="Q5" s="2" t="n">
        <v>41107091.14</v>
      </c>
      <c r="R5" s="2" t="n">
        <v>2995459.4296</v>
      </c>
      <c r="S5" s="2" t="n">
        <v>38350</v>
      </c>
      <c r="T5" s="2" t="n">
        <v>415117</v>
      </c>
      <c r="U5" s="2" t="n">
        <v>6847111.0876</v>
      </c>
      <c r="V5" s="2" t="n">
        <v>-2427</v>
      </c>
      <c r="W5" s="2" t="n">
        <v>0</v>
      </c>
      <c r="X5" s="2" t="n">
        <v>48177.3391</v>
      </c>
      <c r="Y5" s="2" t="n">
        <v>-1374</v>
      </c>
      <c r="Z5" s="2" t="n">
        <v>-4965.14</v>
      </c>
      <c r="AA5" s="2"/>
      <c r="AB5" s="2"/>
      <c r="AC5" s="2" t="n">
        <v>30000</v>
      </c>
      <c r="AD5" s="2" t="n">
        <v>1738.23</v>
      </c>
      <c r="AE5" s="2" t="n">
        <v>1345852</v>
      </c>
      <c r="AF5" s="2" t="n">
        <v>20204.7109</v>
      </c>
      <c r="AG5" s="2" t="n">
        <v>0</v>
      </c>
      <c r="AH5" s="2" t="n">
        <v>314555.625</v>
      </c>
      <c r="AI5" s="2" t="n">
        <v>10000</v>
      </c>
      <c r="AJ5" s="2" t="n">
        <v>162046.2031</v>
      </c>
      <c r="AK5" s="2" t="n">
        <v>10000</v>
      </c>
      <c r="AL5" s="2"/>
    </row>
    <row r="6">
      <c r="A6" t="str">
        <f>M6</f>
      </c>
      <c r="B6" t="str">
        <f>N6</f>
      </c>
      <c r="M6" t="s">
        <v>31</v>
      </c>
      <c r="N6" t="s">
        <v>31</v>
      </c>
      <c r="O6" s="2" t="n">
        <v>2213101</v>
      </c>
      <c r="P6" s="2" t="n">
        <v>626030</v>
      </c>
      <c r="Q6" s="2" t="n">
        <v>3257853.25</v>
      </c>
      <c r="R6" s="2" t="n">
        <v>310453</v>
      </c>
      <c r="S6" s="2" t="n">
        <v>1969306.0366</v>
      </c>
      <c r="T6" s="2" t="n">
        <v>514674.1223</v>
      </c>
      <c r="U6" s="2" t="n">
        <v>1554169.0395</v>
      </c>
      <c r="V6" s="2"/>
      <c r="W6" s="2" t="n">
        <v>-58463.8594</v>
      </c>
      <c r="X6" s="2" t="n">
        <v>291201.1904</v>
      </c>
      <c r="Y6" s="2" t="n">
        <v>-27082.3394</v>
      </c>
      <c r="Z6" s="2" t="n">
        <v>-27800.39</v>
      </c>
      <c r="AA6" s="2"/>
      <c r="AB6" s="2"/>
      <c r="AC6" s="2"/>
      <c r="AD6" s="2" t="n">
        <v>-2316.6801</v>
      </c>
      <c r="AE6" s="2" t="n">
        <v>-245</v>
      </c>
      <c r="AF6" s="2"/>
      <c r="AG6" s="2"/>
      <c r="AH6" s="2" t="n">
        <v>0</v>
      </c>
      <c r="AI6" s="2"/>
      <c r="AJ6" s="2" t="n">
        <v>16169.9902</v>
      </c>
      <c r="AK6" s="2" t="n">
        <v>308998.4317</v>
      </c>
      <c r="AL6" s="2"/>
    </row>
    <row r="7">
      <c r="A7" t="str">
        <f>M7</f>
      </c>
      <c r="B7" t="str">
        <f>N7</f>
      </c>
      <c r="M7" t="s">
        <v>63</v>
      </c>
      <c r="N7" t="s">
        <v>64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/>
      <c r="AL7" s="2"/>
    </row>
    <row r="10">
      <c r="A10" t="str">
        <f>M10</f>
      </c>
      <c r="B10" t="str">
        <f>N10</f>
      </c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A11" t="str">
        <f>M11</f>
      </c>
      <c r="B11" t="str">
        <f>N11</f>
      </c>
      <c r="M11" t="s">
        <v>28</v>
      </c>
      <c r="N11" t="s">
        <v>28</v>
      </c>
      <c r="O11" s="2" t="n">
        <v>0</v>
      </c>
      <c r="P11" s="2" t="n">
        <v>0</v>
      </c>
      <c r="Q11" s="2" t="n">
        <v>38824.1460104571</v>
      </c>
      <c r="R11" s="2" t="n">
        <v>1537031.87092031</v>
      </c>
      <c r="S11" s="2" t="n">
        <v>-11007.3470322742</v>
      </c>
      <c r="T11" s="2"/>
      <c r="U11" s="2" t="n">
        <v>0</v>
      </c>
      <c r="V11" s="2" t="n">
        <v>0</v>
      </c>
      <c r="W11" s="2" t="n">
        <v>-10774.7664822638</v>
      </c>
      <c r="X11" s="2" t="n">
        <v>-6030.83718893504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 t="n">
        <v>0</v>
      </c>
      <c r="AJ11" s="2" t="n">
        <v>514330.9375</v>
      </c>
      <c r="AK11" s="2"/>
      <c r="AL11" s="2"/>
    </row>
    <row r="12">
      <c r="A12" t="str">
        <f>M12</f>
      </c>
      <c r="B12" t="str">
        <f>N12</f>
      </c>
      <c r="M12" t="s">
        <v>29</v>
      </c>
      <c r="N12" t="s">
        <v>29</v>
      </c>
      <c r="O12" s="2" t="n">
        <v>44057411.9436413</v>
      </c>
      <c r="P12" s="2" t="n">
        <v>14020703.757731</v>
      </c>
      <c r="Q12" s="2" t="n">
        <v>61628528.1331262</v>
      </c>
      <c r="R12" s="2" t="n">
        <v>108842331.681907</v>
      </c>
      <c r="S12" s="2" t="n">
        <v>7553330.40448654</v>
      </c>
      <c r="T12" s="2" t="n">
        <v>4144003.61567363</v>
      </c>
      <c r="U12" s="2" t="n">
        <v>141696786.412507</v>
      </c>
      <c r="V12" s="2" t="n">
        <v>24562762.2354127</v>
      </c>
      <c r="W12" s="2" t="n">
        <v>579315.428977319</v>
      </c>
      <c r="X12" s="2" t="n">
        <v>859538.275695101</v>
      </c>
      <c r="Y12" s="2" t="n">
        <v>-294957.362353477</v>
      </c>
      <c r="Z12" s="2" t="n">
        <v>-138573.745494734</v>
      </c>
      <c r="AA12" s="2" t="n">
        <v>-8157.49366437355</v>
      </c>
      <c r="AB12" s="2" t="n">
        <v>-123324.487592803</v>
      </c>
      <c r="AC12" s="2"/>
      <c r="AD12" s="2" t="n">
        <v>4261239.80435698</v>
      </c>
      <c r="AE12" s="2" t="n">
        <v>0</v>
      </c>
      <c r="AF12" s="2" t="n">
        <v>-266065.46819104</v>
      </c>
      <c r="AG12" s="2" t="n">
        <v>521779.598543694</v>
      </c>
      <c r="AH12" s="2"/>
      <c r="AI12" s="2" t="n">
        <v>402390.030571531</v>
      </c>
      <c r="AJ12" s="2" t="n">
        <v>228600.1484</v>
      </c>
      <c r="AK12" s="2" t="n">
        <v>15393.1709193944</v>
      </c>
      <c r="AL12" s="2"/>
    </row>
    <row r="13">
      <c r="A13" t="str">
        <f>M13</f>
      </c>
      <c r="B13" t="str">
        <f>N13</f>
      </c>
      <c r="M13" t="s">
        <v>30</v>
      </c>
      <c r="N13" t="s">
        <v>31</v>
      </c>
      <c r="O13" s="2" t="n">
        <v>0</v>
      </c>
      <c r="P13" s="2" t="n">
        <v>0</v>
      </c>
      <c r="Q13" s="2"/>
      <c r="R13" s="2" t="n">
        <v>0</v>
      </c>
      <c r="S13" s="2"/>
      <c r="T13" s="2" t="n">
        <v>3392.58855940632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n">
        <v>59772.4893</v>
      </c>
      <c r="AK13" s="2"/>
      <c r="AL13" s="2"/>
    </row>
    <row r="14">
      <c r="A14" t="str">
        <f>M14</f>
      </c>
      <c r="B14" t="str">
        <f>N14</f>
      </c>
      <c r="M14" t="s">
        <v>32</v>
      </c>
      <c r="N14" t="s">
        <v>32</v>
      </c>
      <c r="O14" s="2" t="n">
        <v>36266.6766971188</v>
      </c>
      <c r="P14" s="2" t="n">
        <v>490830.166558492</v>
      </c>
      <c r="Q14" s="2" t="n">
        <v>63837908.3393811</v>
      </c>
      <c r="R14" s="2" t="n">
        <v>4564595.91178068</v>
      </c>
      <c r="S14" s="2" t="n">
        <v>57044.8322550968</v>
      </c>
      <c r="T14" s="2" t="n">
        <v>599285.610644712</v>
      </c>
      <c r="U14" s="2" t="n">
        <v>9573184.17695912</v>
      </c>
      <c r="V14" s="2" t="n">
        <v>-3302.70272288693</v>
      </c>
      <c r="W14" s="2" t="n">
        <v>0</v>
      </c>
      <c r="X14" s="2" t="n">
        <v>63575.105486697</v>
      </c>
      <c r="Y14" s="2" t="n">
        <v>-1797.50488190356</v>
      </c>
      <c r="Z14" s="2" t="n">
        <v>-6367.2105897548</v>
      </c>
      <c r="AA14" s="2"/>
      <c r="AB14" s="2"/>
      <c r="AC14" s="2" t="n">
        <v>35983.4270122674</v>
      </c>
      <c r="AD14" s="2" t="n">
        <v>2067.7810695267</v>
      </c>
      <c r="AE14" s="2" t="n">
        <v>1572929.39623693</v>
      </c>
      <c r="AF14" s="2" t="n">
        <v>23071.9916881998</v>
      </c>
      <c r="AG14" s="2" t="n">
        <v>0</v>
      </c>
      <c r="AH14" s="2" t="n">
        <v>347656.572563343</v>
      </c>
      <c r="AI14" s="2" t="n">
        <v>10692.875949243</v>
      </c>
      <c r="AJ14" s="2" t="n">
        <v>162046.2031</v>
      </c>
      <c r="AK14" s="2" t="n">
        <v>9537.98379435319</v>
      </c>
      <c r="AL14" s="2"/>
    </row>
    <row r="15">
      <c r="A15" t="str">
        <f>M15</f>
      </c>
      <c r="B15" t="str">
        <f>N15</f>
      </c>
      <c r="M15" t="s">
        <v>31</v>
      </c>
      <c r="N15" t="s">
        <v>31</v>
      </c>
      <c r="O15" s="2" t="n">
        <v>3575773.7888742</v>
      </c>
      <c r="P15" s="2" t="n">
        <v>987548.013829452</v>
      </c>
      <c r="Q15" s="2" t="n">
        <v>5059334.81034569</v>
      </c>
      <c r="R15" s="2" t="n">
        <v>473080.182825003</v>
      </c>
      <c r="S15" s="2" t="n">
        <v>2929302.02129847</v>
      </c>
      <c r="T15" s="2" t="n">
        <v>743011.718781901</v>
      </c>
      <c r="U15" s="2" t="n">
        <v>2172937.79331339</v>
      </c>
      <c r="V15" s="2"/>
      <c r="W15" s="2" t="n">
        <v>-77933.24665185</v>
      </c>
      <c r="X15" s="2" t="n">
        <v>384270.836525543</v>
      </c>
      <c r="Y15" s="2" t="n">
        <v>-35429.8670195553</v>
      </c>
      <c r="Z15" s="2" t="n">
        <v>-35650.7445122018</v>
      </c>
      <c r="AA15" s="2"/>
      <c r="AB15" s="2"/>
      <c r="AC15" s="2"/>
      <c r="AD15" s="2" t="n">
        <v>-2755.8995385704</v>
      </c>
      <c r="AE15" s="2" t="n">
        <v>-286.337355131209</v>
      </c>
      <c r="AF15" s="2"/>
      <c r="AG15" s="2"/>
      <c r="AH15" s="2" t="n">
        <v>0</v>
      </c>
      <c r="AI15" s="2"/>
      <c r="AJ15" s="2" t="n">
        <v>16169.9902</v>
      </c>
      <c r="AK15" s="2" t="n">
        <v>294722.203403515</v>
      </c>
      <c r="AL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A2" t="str">
        <f>N2</f>
      </c>
      <c r="B2" t="str">
        <f>O2</f>
      </c>
      <c r="M2" t="s">
        <v>35</v>
      </c>
      <c r="N2" t="s">
        <v>35</v>
      </c>
      <c r="O2" t="s">
        <v>36</v>
      </c>
      <c r="P2" s="11" t="n">
        <v>259970.3387</v>
      </c>
      <c r="Q2" s="11" t="n">
        <v>2859616.9693</v>
      </c>
      <c r="R2" s="11" t="n">
        <v>37395112.3396</v>
      </c>
      <c r="S2" s="11" t="n">
        <v>6905530.6119</v>
      </c>
      <c r="T2" s="11" t="n">
        <v>2964059.6022</v>
      </c>
      <c r="U2" s="11" t="n">
        <v>2483962.762</v>
      </c>
      <c r="V2" s="11" t="n">
        <v>20853329.1778</v>
      </c>
      <c r="W2" s="11" t="n">
        <v>18042618.5187</v>
      </c>
      <c r="X2" s="11" t="n">
        <v>748090.0618</v>
      </c>
      <c r="Y2" s="11" t="n">
        <v>673627.1341</v>
      </c>
      <c r="Z2" s="11" t="n">
        <v>-47306.6795</v>
      </c>
      <c r="AA2" s="11" t="n">
        <v>-140641.9013</v>
      </c>
      <c r="AB2" s="11" t="n">
        <v>-3648.7</v>
      </c>
      <c r="AC2" s="11" t="n">
        <v>-52150.8511</v>
      </c>
      <c r="AD2" s="11"/>
      <c r="AE2" s="11" t="n">
        <v>3579792.2708</v>
      </c>
      <c r="AF2" s="11" t="n">
        <v>-245</v>
      </c>
      <c r="AG2" s="11" t="n">
        <v>-233000.0781</v>
      </c>
      <c r="AH2" s="11" t="n">
        <v>465885</v>
      </c>
      <c r="AI2" s="11" t="n">
        <v>0</v>
      </c>
      <c r="AJ2" s="11" t="n">
        <v>376316</v>
      </c>
      <c r="AK2" s="11" t="n">
        <v>980919.7685</v>
      </c>
      <c r="AL2" s="11" t="n">
        <v>325137.2418</v>
      </c>
      <c r="AM2" s="11"/>
    </row>
    <row r="3">
      <c r="A3" t="str">
        <f>N3</f>
      </c>
      <c r="B3" t="str">
        <f>O3</f>
      </c>
      <c r="M3" t="s">
        <v>37</v>
      </c>
      <c r="N3" t="s">
        <v>37</v>
      </c>
      <c r="O3" t="s">
        <v>38</v>
      </c>
      <c r="P3" s="11"/>
      <c r="Q3" s="11"/>
      <c r="R3" s="11"/>
      <c r="S3" s="11"/>
      <c r="T3" s="11" t="n">
        <v>2885.2</v>
      </c>
      <c r="U3" s="11"/>
      <c r="V3" s="11" t="n">
        <v>35030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>
      <c r="A4" t="str">
        <f>N4</f>
      </c>
      <c r="B4" t="str">
        <f>O4</f>
      </c>
      <c r="M4" t="s">
        <v>37</v>
      </c>
      <c r="N4" t="s">
        <v>37</v>
      </c>
      <c r="O4" t="s">
        <v>39</v>
      </c>
      <c r="P4" s="11" t="n">
        <v>21752651.142</v>
      </c>
      <c r="Q4" s="11" t="n">
        <v>3205250.8653</v>
      </c>
      <c r="R4" s="11" t="n">
        <v>36446887.0404</v>
      </c>
      <c r="S4" s="11" t="n">
        <v>52492571.5798</v>
      </c>
      <c r="T4" s="11" t="n">
        <v>2676800.9804</v>
      </c>
      <c r="U4" s="11" t="n">
        <v>863359</v>
      </c>
      <c r="V4" s="11" t="n">
        <v>67611390</v>
      </c>
      <c r="W4" s="11" t="n">
        <v>-37033.4688</v>
      </c>
      <c r="X4" s="11" t="n">
        <v>-192700.6617</v>
      </c>
      <c r="Y4" s="11" t="n">
        <v>0</v>
      </c>
      <c r="Z4" s="11" t="n">
        <v>-24487.7109</v>
      </c>
      <c r="AA4" s="11" t="n">
        <v>-3.86</v>
      </c>
      <c r="AB4" s="11" t="n">
        <v>-2829.1001</v>
      </c>
      <c r="AC4" s="11" t="n">
        <v>-47572.2695</v>
      </c>
      <c r="AD4" s="11"/>
      <c r="AE4" s="11" t="n">
        <v>-1.07</v>
      </c>
      <c r="AF4" s="11"/>
      <c r="AG4" s="11"/>
      <c r="AH4" s="11"/>
      <c r="AI4" s="11"/>
      <c r="AJ4" s="11"/>
      <c r="AK4" s="11"/>
      <c r="AL4" s="11"/>
      <c r="AM4" s="11"/>
    </row>
    <row r="5">
      <c r="A5" t="str">
        <f>N5</f>
      </c>
      <c r="B5" t="str">
        <f>O5</f>
      </c>
      <c r="M5" t="s">
        <v>40</v>
      </c>
      <c r="N5" t="s">
        <v>40</v>
      </c>
      <c r="O5" t="s">
        <v>40</v>
      </c>
      <c r="P5" s="11" t="n">
        <v>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>
      <c r="A6" t="str">
        <f>N6</f>
      </c>
      <c r="B6" t="str">
        <f>O6</f>
      </c>
      <c r="M6" t="s">
        <v>41</v>
      </c>
      <c r="N6" t="s">
        <v>41</v>
      </c>
      <c r="O6" t="s">
        <v>42</v>
      </c>
      <c r="P6" s="11" t="n">
        <v>1968247</v>
      </c>
      <c r="Q6" s="11" t="n">
        <v>1506412</v>
      </c>
      <c r="R6" s="11" t="n">
        <v>9236544</v>
      </c>
      <c r="S6" s="11" t="n">
        <v>16133355</v>
      </c>
      <c r="T6" s="11" t="n">
        <v>1436950</v>
      </c>
      <c r="U6" s="11" t="n">
        <v>431106.3301</v>
      </c>
      <c r="V6" s="11" t="n">
        <v>9419920.8799</v>
      </c>
      <c r="W6" s="11" t="n">
        <v>0</v>
      </c>
      <c r="X6" s="11" t="n">
        <v>-151143.5508</v>
      </c>
      <c r="Y6" s="11" t="n">
        <v>14525.3794</v>
      </c>
      <c r="Z6" s="11" t="n">
        <v>-2907.3301</v>
      </c>
      <c r="AA6" s="11"/>
      <c r="AB6" s="11"/>
      <c r="AC6" s="11"/>
      <c r="AD6" s="11"/>
      <c r="AE6" s="11" t="n">
        <v>0</v>
      </c>
      <c r="AF6" s="11"/>
      <c r="AG6" s="11"/>
      <c r="AH6" s="11"/>
      <c r="AI6" s="11"/>
      <c r="AJ6" s="11" t="n">
        <v>0</v>
      </c>
      <c r="AK6" s="11" t="n">
        <v>0</v>
      </c>
      <c r="AL6" s="11"/>
      <c r="AM6" s="11"/>
    </row>
    <row r="7">
      <c r="A7" t="str">
        <f>N7</f>
      </c>
      <c r="B7" t="str">
        <f>O7</f>
      </c>
      <c r="M7" t="s">
        <v>43</v>
      </c>
      <c r="N7" t="s">
        <v>43</v>
      </c>
      <c r="O7" t="s">
        <v>44</v>
      </c>
      <c r="P7" s="11" t="n">
        <v>0</v>
      </c>
      <c r="Q7" s="11" t="n">
        <v>7800</v>
      </c>
      <c r="R7" s="11" t="n">
        <v>523464.7188</v>
      </c>
      <c r="S7" s="11" t="n">
        <v>21271.0625</v>
      </c>
      <c r="T7" s="11"/>
      <c r="U7" s="11"/>
      <c r="V7" s="11" t="n">
        <v>0</v>
      </c>
      <c r="W7" s="11"/>
      <c r="X7" s="11" t="n">
        <v>0</v>
      </c>
      <c r="Y7" s="11"/>
      <c r="Z7" s="11" t="n">
        <v>-177796.4375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>
      <c r="A8" t="str">
        <f>N8</f>
      </c>
      <c r="B8" t="str">
        <f>O8</f>
      </c>
      <c r="M8" t="s">
        <v>45</v>
      </c>
      <c r="N8" t="s">
        <v>45</v>
      </c>
      <c r="O8" t="s">
        <v>46</v>
      </c>
      <c r="P8" s="11" t="n">
        <v>48443</v>
      </c>
      <c r="Q8" s="11" t="n">
        <v>12475</v>
      </c>
      <c r="R8" s="11" t="n">
        <v>461178</v>
      </c>
      <c r="S8" s="11" t="n">
        <v>37618</v>
      </c>
      <c r="T8" s="11"/>
      <c r="U8" s="11" t="n">
        <v>5986</v>
      </c>
      <c r="V8" s="11" t="n">
        <v>11200894</v>
      </c>
      <c r="W8" s="11" t="n">
        <v>42000</v>
      </c>
      <c r="X8" s="11" t="n">
        <v>-28097.4801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>
      <c r="A9" t="str">
        <f>N9</f>
      </c>
      <c r="B9" t="str">
        <f>O9</f>
      </c>
      <c r="M9" t="s">
        <v>45</v>
      </c>
      <c r="N9" t="s">
        <v>45</v>
      </c>
      <c r="O9"/>
      <c r="P9" s="11" t="n">
        <v>5474040.5279</v>
      </c>
      <c r="Q9" s="11" t="n">
        <v>2233679.1083</v>
      </c>
      <c r="R9" s="11" t="n">
        <v>11165.0754</v>
      </c>
      <c r="S9" s="11" t="n">
        <v>150653.9198</v>
      </c>
      <c r="T9" s="11" t="n">
        <v>-2500</v>
      </c>
      <c r="U9" s="11" t="n">
        <v>18222.0302</v>
      </c>
      <c r="V9" s="11" t="n">
        <v>627730.75</v>
      </c>
      <c r="W9" s="11" t="n">
        <v>0</v>
      </c>
      <c r="X9" s="11" t="n">
        <v>-8105.15</v>
      </c>
      <c r="Y9" s="11" t="n">
        <v>298015.6198</v>
      </c>
      <c r="Z9" s="11" t="n">
        <v>-1421.5</v>
      </c>
      <c r="AA9" s="11" t="n">
        <v>-179.34</v>
      </c>
      <c r="AB9" s="11"/>
      <c r="AC9" s="11"/>
      <c r="AD9" s="11" t="n">
        <v>30000</v>
      </c>
      <c r="AE9" s="11" t="n">
        <v>1738.23</v>
      </c>
      <c r="AF9" s="11" t="n">
        <v>1345852</v>
      </c>
      <c r="AG9" s="11" t="n">
        <v>20204.7109</v>
      </c>
      <c r="AH9" s="11" t="n">
        <v>0</v>
      </c>
      <c r="AI9" s="11" t="n">
        <v>314555.625</v>
      </c>
      <c r="AJ9" s="11" t="n">
        <v>10000</v>
      </c>
      <c r="AK9" s="11"/>
      <c r="AL9" s="11" t="n">
        <v>10000</v>
      </c>
      <c r="AM9" s="11"/>
    </row>
    <row r="10">
      <c r="A10" t="str">
        <f>N10</f>
      </c>
      <c r="B10" t="str">
        <f>O10</f>
      </c>
      <c r="N10" t="s">
        <v>63</v>
      </c>
      <c r="O10" t="s">
        <v>64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/>
      <c r="AM10" s="11"/>
    </row>
    <row r="13">
      <c r="A13" t="str">
        <f>N13</f>
      </c>
      <c r="B13" t="str">
        <f>O13</f>
      </c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A14" t="str">
        <f>N14</f>
      </c>
      <c r="B14" t="str">
        <f>O14</f>
      </c>
      <c r="M14" t="s">
        <v>35</v>
      </c>
      <c r="N14" t="s">
        <v>35</v>
      </c>
      <c r="O14" t="s">
        <v>36</v>
      </c>
      <c r="P14" s="11" t="n">
        <v>420041.888286259</v>
      </c>
      <c r="Q14" s="11" t="n">
        <v>4510980.397657</v>
      </c>
      <c r="R14" s="11" t="n">
        <v>58073332.062003</v>
      </c>
      <c r="S14" s="11" t="n">
        <v>10522912.2745836</v>
      </c>
      <c r="T14" s="11" t="n">
        <v>4408977.38726487</v>
      </c>
      <c r="U14" s="11" t="n">
        <v>3585984.53121384</v>
      </c>
      <c r="V14" s="11" t="n">
        <v>29155764.8718985</v>
      </c>
      <c r="W14" s="11" t="n">
        <v>24552700.9928803</v>
      </c>
      <c r="X14" s="11" t="n">
        <v>997215.850995582</v>
      </c>
      <c r="Y14" s="11" t="n">
        <v>888922.404373904</v>
      </c>
      <c r="Z14" s="11" t="n">
        <v>-61887.9092779453</v>
      </c>
      <c r="AA14" s="11" t="n">
        <v>-180356.768050973</v>
      </c>
      <c r="AB14" s="11" t="n">
        <v>-4594.80790912331</v>
      </c>
      <c r="AC14" s="11" t="n">
        <v>-64493.338663492</v>
      </c>
      <c r="AD14" s="11"/>
      <c r="AE14" s="11" t="n">
        <v>4258485.17767974</v>
      </c>
      <c r="AF14" s="11" t="n">
        <v>-286.337355131209</v>
      </c>
      <c r="AG14" s="11" t="n">
        <v>-266065.46819104</v>
      </c>
      <c r="AH14" s="11" t="n">
        <v>521779.598543694</v>
      </c>
      <c r="AI14" s="11" t="n">
        <v>0</v>
      </c>
      <c r="AJ14" s="11" t="n">
        <v>402390.030571531</v>
      </c>
      <c r="AK14" s="11" t="n">
        <v>980919.7685</v>
      </c>
      <c r="AL14" s="11" t="n">
        <v>310115.37432291</v>
      </c>
      <c r="AM14" s="11"/>
    </row>
    <row r="15">
      <c r="A15" t="str">
        <f>N15</f>
      </c>
      <c r="B15" t="str">
        <f>O15</f>
      </c>
      <c r="M15" t="s">
        <v>37</v>
      </c>
      <c r="N15" t="s">
        <v>37</v>
      </c>
      <c r="O15" t="s">
        <v>38</v>
      </c>
      <c r="P15" s="11"/>
      <c r="Q15" s="11"/>
      <c r="R15" s="11"/>
      <c r="S15" s="11"/>
      <c r="T15" s="11" t="n">
        <v>4291.67535912399</v>
      </c>
      <c r="U15" s="11"/>
      <c r="V15" s="11" t="n">
        <v>48976.6614603623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>
      <c r="A16" t="str">
        <f>N16</f>
      </c>
      <c r="B16" t="str">
        <f>O16</f>
      </c>
      <c r="M16" t="s">
        <v>37</v>
      </c>
      <c r="N16" t="s">
        <v>37</v>
      </c>
      <c r="O16" t="s">
        <v>39</v>
      </c>
      <c r="P16" s="11" t="n">
        <v>35146412.1122751</v>
      </c>
      <c r="Q16" s="11" t="n">
        <v>5056209.96733726</v>
      </c>
      <c r="R16" s="11" t="n">
        <v>56600770.563325</v>
      </c>
      <c r="S16" s="11" t="n">
        <v>79990192.9114113</v>
      </c>
      <c r="T16" s="11" t="n">
        <v>3981686.12535063</v>
      </c>
      <c r="U16" s="11" t="n">
        <v>1246392.28342999</v>
      </c>
      <c r="V16" s="11" t="n">
        <v>94529836.108893</v>
      </c>
      <c r="W16" s="11" t="n">
        <v>-50395.7718350672</v>
      </c>
      <c r="X16" s="11" t="n">
        <v>-256873.021253893</v>
      </c>
      <c r="Y16" s="11" t="n">
        <v>0</v>
      </c>
      <c r="Z16" s="11" t="n">
        <v>-32035.5021029061</v>
      </c>
      <c r="AA16" s="11" t="n">
        <v>-4.94999796107532</v>
      </c>
      <c r="AB16" s="11" t="n">
        <v>-3562.68575525024</v>
      </c>
      <c r="AC16" s="11" t="n">
        <v>-58831.1489293108</v>
      </c>
      <c r="AD16" s="11"/>
      <c r="AE16" s="11" t="n">
        <v>-1.27286132697835</v>
      </c>
      <c r="AF16" s="11"/>
      <c r="AG16" s="11"/>
      <c r="AH16" s="11"/>
      <c r="AI16" s="11"/>
      <c r="AJ16" s="11"/>
      <c r="AK16" s="11"/>
      <c r="AL16" s="11"/>
      <c r="AM16" s="11"/>
    </row>
    <row r="17">
      <c r="A17" t="str">
        <f>N17</f>
      </c>
      <c r="B17" t="str">
        <f>O17</f>
      </c>
      <c r="M17" t="s">
        <v>40</v>
      </c>
      <c r="N17" t="s">
        <v>40</v>
      </c>
      <c r="O17" t="s">
        <v>40</v>
      </c>
      <c r="P17" s="11" t="n">
        <v>0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>
      <c r="A18" t="str">
        <f>N18</f>
      </c>
      <c r="B18" t="str">
        <f>O18</f>
      </c>
      <c r="M18" t="s">
        <v>41</v>
      </c>
      <c r="N18" t="s">
        <v>41</v>
      </c>
      <c r="O18" t="s">
        <v>42</v>
      </c>
      <c r="P18" s="11" t="n">
        <v>3180155.82326802</v>
      </c>
      <c r="Q18" s="11" t="n">
        <v>2376330.4931215</v>
      </c>
      <c r="R18" s="11" t="n">
        <v>14344037.3155205</v>
      </c>
      <c r="S18" s="11" t="n">
        <v>24584624.832038</v>
      </c>
      <c r="T18" s="11" t="n">
        <v>2137433.42135492</v>
      </c>
      <c r="U18" s="11" t="n">
        <v>622368.682291448</v>
      </c>
      <c r="V18" s="11" t="n">
        <v>13170319.0384887</v>
      </c>
      <c r="W18" s="11" t="n">
        <v>0</v>
      </c>
      <c r="X18" s="11" t="n">
        <v>-201476.736999898</v>
      </c>
      <c r="Y18" s="11" t="n">
        <v>19167.777732027</v>
      </c>
      <c r="Z18" s="11" t="n">
        <v>-3803.44981663403</v>
      </c>
      <c r="AA18" s="11"/>
      <c r="AB18" s="11"/>
      <c r="AC18" s="11"/>
      <c r="AD18" s="11"/>
      <c r="AE18" s="11" t="n">
        <v>0</v>
      </c>
      <c r="AF18" s="11"/>
      <c r="AG18" s="11"/>
      <c r="AH18" s="11"/>
      <c r="AI18" s="11"/>
      <c r="AJ18" s="11" t="n">
        <v>0</v>
      </c>
      <c r="AK18" s="11" t="n">
        <v>0</v>
      </c>
      <c r="AL18" s="11"/>
      <c r="AM18" s="11"/>
    </row>
    <row r="19">
      <c r="A19" t="str">
        <f>N19</f>
      </c>
      <c r="B19" t="str">
        <f>O19</f>
      </c>
      <c r="M19" t="s">
        <v>43</v>
      </c>
      <c r="N19" t="s">
        <v>43</v>
      </c>
      <c r="O19" t="s">
        <v>44</v>
      </c>
      <c r="P19" s="11" t="n">
        <v>0</v>
      </c>
      <c r="Q19" s="11" t="n">
        <v>12304.3216904457</v>
      </c>
      <c r="R19" s="11" t="n">
        <v>812922.826960562</v>
      </c>
      <c r="S19" s="11" t="n">
        <v>32413.6604780178</v>
      </c>
      <c r="T19" s="11"/>
      <c r="U19" s="11"/>
      <c r="V19" s="11" t="n">
        <v>0</v>
      </c>
      <c r="W19" s="11"/>
      <c r="X19" s="11" t="n">
        <v>0</v>
      </c>
      <c r="Y19" s="11"/>
      <c r="Z19" s="11" t="n">
        <v>-232598.227359032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>
      <c r="A20" t="str">
        <f>N20</f>
      </c>
      <c r="B20" t="str">
        <f>O20</f>
      </c>
      <c r="M20" t="s">
        <v>45</v>
      </c>
      <c r="N20" t="s">
        <v>45</v>
      </c>
      <c r="O20" t="s">
        <v>46</v>
      </c>
      <c r="P20" s="11" t="n">
        <v>78270.810800968</v>
      </c>
      <c r="Q20" s="11" t="n">
        <v>19679.0273190141</v>
      </c>
      <c r="R20" s="11" t="n">
        <v>716193.680352423</v>
      </c>
      <c r="S20" s="11" t="n">
        <v>57323.7505113849</v>
      </c>
      <c r="T20" s="11"/>
      <c r="U20" s="11" t="n">
        <v>8641.71707089626</v>
      </c>
      <c r="V20" s="11" t="n">
        <v>15660359.5058922</v>
      </c>
      <c r="W20" s="11" t="n">
        <v>57154.3116445204</v>
      </c>
      <c r="X20" s="11" t="n">
        <v>-37454.3841169806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>
      <c r="A21" t="str">
        <f>N21</f>
      </c>
      <c r="B21" t="str">
        <f>O21</f>
      </c>
      <c r="M21" t="s">
        <v>45</v>
      </c>
      <c r="N21" t="s">
        <v>45</v>
      </c>
      <c r="O21"/>
      <c r="P21" s="11" t="n">
        <v>8844571.77458233</v>
      </c>
      <c r="Q21" s="11" t="n">
        <v>3523577.73099373</v>
      </c>
      <c r="R21" s="11" t="n">
        <v>17338.9807018945</v>
      </c>
      <c r="S21" s="11" t="n">
        <v>229572.218410798</v>
      </c>
      <c r="T21" s="11" t="n">
        <v>-3718.69832171426</v>
      </c>
      <c r="U21" s="11" t="n">
        <v>26306.3196534793</v>
      </c>
      <c r="V21" s="11" t="n">
        <v>877652.196146426</v>
      </c>
      <c r="W21" s="11" t="n">
        <v>0</v>
      </c>
      <c r="X21" s="11" t="n">
        <v>-10804.2927816059</v>
      </c>
      <c r="Y21" s="11" t="n">
        <v>393263.198412475</v>
      </c>
      <c r="Z21" s="11" t="n">
        <v>-1859.64569841769</v>
      </c>
      <c r="AA21" s="11" t="n">
        <v>-229.982547756282</v>
      </c>
      <c r="AB21" s="11"/>
      <c r="AC21" s="11"/>
      <c r="AD21" s="11" t="n">
        <v>35983.4270122674</v>
      </c>
      <c r="AE21" s="11" t="n">
        <v>2067.7810695267</v>
      </c>
      <c r="AF21" s="11" t="n">
        <v>1572929.39623693</v>
      </c>
      <c r="AG21" s="11" t="n">
        <v>23071.9916881998</v>
      </c>
      <c r="AH21" s="11" t="n">
        <v>0</v>
      </c>
      <c r="AI21" s="11" t="n">
        <v>347656.572563343</v>
      </c>
      <c r="AJ21" s="11" t="n">
        <v>10692.875949243</v>
      </c>
      <c r="AK21" s="11"/>
      <c r="AL21" s="11" t="n">
        <v>9537.98379435319</v>
      </c>
      <c r="AM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4" t="n">
        <v>0</v>
      </c>
      <c r="Q2" s="4" t="n">
        <v>706619</v>
      </c>
      <c r="R2" s="4" t="n">
        <v>2956821.51</v>
      </c>
      <c r="S2" s="4" t="n">
        <v>49117194</v>
      </c>
      <c r="T2" s="4" t="n">
        <v>799505</v>
      </c>
      <c r="U2" s="4" t="n">
        <v>1724347</v>
      </c>
      <c r="V2" s="4" t="n">
        <v>72817815.07</v>
      </c>
      <c r="W2" s="4" t="n">
        <v>17949329.7799</v>
      </c>
      <c r="X2" s="4" t="n">
        <v>607122.832</v>
      </c>
      <c r="Y2" s="4" t="n">
        <v>740014.064</v>
      </c>
      <c r="Z2" s="4" t="n">
        <v>-177796.4375</v>
      </c>
      <c r="AA2" s="4" t="n">
        <v>0</v>
      </c>
      <c r="AB2" s="4"/>
      <c r="AC2" s="4"/>
      <c r="AD2" s="4" t="n">
        <v>30000</v>
      </c>
      <c r="AE2" s="4" t="n">
        <v>1738.23</v>
      </c>
      <c r="AF2" s="4" t="n">
        <v>1345852</v>
      </c>
      <c r="AG2" s="4" t="n">
        <v>-212795.3672</v>
      </c>
      <c r="AH2" s="4" t="n">
        <v>0</v>
      </c>
      <c r="AI2" s="4" t="n">
        <v>314555.625</v>
      </c>
      <c r="AJ2" s="4" t="n">
        <v>10000</v>
      </c>
      <c r="AK2" s="4" t="n">
        <v>0</v>
      </c>
      <c r="AL2" s="4" t="n">
        <v>10000</v>
      </c>
      <c r="AM2" s="4"/>
    </row>
    <row r="3">
      <c r="N3" t="s">
        <v>49</v>
      </c>
      <c r="O3" t="s">
        <v>51</v>
      </c>
      <c r="P3" s="4" t="n">
        <v>201634.95</v>
      </c>
      <c r="Q3" s="4" t="n">
        <v>271382.0206</v>
      </c>
      <c r="R3" s="4" t="n">
        <v>783968.7195</v>
      </c>
      <c r="S3" s="4" t="n">
        <v>743138.2439</v>
      </c>
      <c r="T3" s="4" t="n">
        <v>1982656.0366</v>
      </c>
      <c r="U3" s="4" t="n">
        <v>747418.1223</v>
      </c>
      <c r="V3" s="4" t="n">
        <v>390867.2895</v>
      </c>
      <c r="W3" s="4" t="n">
        <v>0</v>
      </c>
      <c r="X3" s="4" t="n">
        <v>-146825.09</v>
      </c>
      <c r="Y3" s="4" t="n">
        <v>0</v>
      </c>
      <c r="Z3" s="4" t="n">
        <v>-37894.2093</v>
      </c>
      <c r="AA3" s="4" t="n">
        <v>-36404.48</v>
      </c>
      <c r="AB3" s="4" t="n">
        <v>-1077.86</v>
      </c>
      <c r="AC3" s="4" t="n">
        <v>-8501.94</v>
      </c>
      <c r="AD3" s="4"/>
      <c r="AE3" s="4"/>
      <c r="AF3" s="4"/>
      <c r="AG3" s="4"/>
      <c r="AH3" s="4"/>
      <c r="AI3" s="4"/>
      <c r="AJ3" s="4"/>
      <c r="AK3" s="4" t="n">
        <v>904909.7783</v>
      </c>
      <c r="AL3" s="4" t="n">
        <v>304883.1617</v>
      </c>
      <c r="AM3" s="4"/>
    </row>
    <row r="4">
      <c r="N4" t="s">
        <v>52</v>
      </c>
      <c r="O4" t="s">
        <v>53</v>
      </c>
      <c r="P4" s="4"/>
      <c r="Q4" s="4" t="n">
        <v>7800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N5" t="s">
        <v>52</v>
      </c>
      <c r="O5" t="s">
        <v>54</v>
      </c>
      <c r="P5" s="4" t="n">
        <v>470776.0781</v>
      </c>
      <c r="Q5" s="4" t="n">
        <v>542500.9312</v>
      </c>
      <c r="R5" s="4" t="n">
        <v>620175.2402</v>
      </c>
      <c r="S5" s="4" t="n">
        <v>460229.8087</v>
      </c>
      <c r="T5" s="4" t="n">
        <v>216395.7656</v>
      </c>
      <c r="U5" s="4"/>
      <c r="V5" s="4" t="n">
        <v>629147.75</v>
      </c>
      <c r="W5" s="4" t="n">
        <v>5212.27</v>
      </c>
      <c r="X5" s="4" t="n">
        <v>-8772.9297</v>
      </c>
      <c r="Y5" s="4" t="n">
        <v>0</v>
      </c>
      <c r="Z5" s="4" t="n">
        <v>-32729.2511</v>
      </c>
      <c r="AA5" s="4" t="n">
        <v>-14921.4499</v>
      </c>
      <c r="AB5" s="4" t="n">
        <v>-2570.84</v>
      </c>
      <c r="AC5" s="4" t="n">
        <v>-1574.29</v>
      </c>
      <c r="AD5" s="4"/>
      <c r="AE5" s="4" t="n">
        <v>-2315.6101</v>
      </c>
      <c r="AF5" s="4"/>
      <c r="AG5" s="4"/>
      <c r="AH5" s="4"/>
      <c r="AI5" s="4"/>
      <c r="AJ5" s="4"/>
      <c r="AK5" s="4" t="n">
        <v>16169.9902</v>
      </c>
      <c r="AL5" s="4"/>
      <c r="AM5" s="4"/>
    </row>
    <row r="6">
      <c r="N6" t="s">
        <v>52</v>
      </c>
      <c r="O6" t="s">
        <v>55</v>
      </c>
      <c r="P6" s="4" t="n">
        <v>3049178</v>
      </c>
      <c r="Q6" s="4" t="n">
        <v>1011697</v>
      </c>
      <c r="R6" s="4" t="n">
        <v>39925920</v>
      </c>
      <c r="S6" s="4" t="n">
        <v>5338005</v>
      </c>
      <c r="T6" s="4" t="n">
        <v>1411950</v>
      </c>
      <c r="U6" s="4" t="n">
        <v>103650</v>
      </c>
      <c r="V6" s="4" t="n">
        <v>7029712.3506</v>
      </c>
      <c r="W6" s="4" t="n">
        <v>0</v>
      </c>
      <c r="X6" s="4" t="n">
        <v>118813.3594</v>
      </c>
      <c r="Y6" s="4" t="n">
        <v>263786.5391</v>
      </c>
      <c r="Z6" s="4" t="n">
        <v>-3177.3301</v>
      </c>
      <c r="AA6" s="4" t="n">
        <v>-62617.5313</v>
      </c>
      <c r="AB6" s="4"/>
      <c r="AC6" s="4"/>
      <c r="AD6" s="4"/>
      <c r="AE6" s="4"/>
      <c r="AF6" s="4" t="n">
        <v>-245</v>
      </c>
      <c r="AG6" s="4"/>
      <c r="AH6" s="4" t="n">
        <v>465885</v>
      </c>
      <c r="AI6" s="4" t="n">
        <v>0</v>
      </c>
      <c r="AJ6" s="4" t="n">
        <v>376316</v>
      </c>
      <c r="AK6" s="4" t="n">
        <v>59840</v>
      </c>
      <c r="AL6" s="4"/>
      <c r="AM6" s="4"/>
    </row>
    <row r="7">
      <c r="N7" t="s">
        <v>52</v>
      </c>
      <c r="O7" t="s">
        <v>56</v>
      </c>
      <c r="P7" s="4" t="n">
        <v>26302680.0243</v>
      </c>
      <c r="Q7" s="4" t="n">
        <v>7293017.4607</v>
      </c>
      <c r="R7" s="4" t="n">
        <v>39787465.7045</v>
      </c>
      <c r="S7" s="4" t="n">
        <v>20082433.1214</v>
      </c>
      <c r="T7" s="4" t="n">
        <v>2667688.9804</v>
      </c>
      <c r="U7" s="4" t="n">
        <v>1227221</v>
      </c>
      <c r="V7" s="4" t="n">
        <v>28880752.3476</v>
      </c>
      <c r="W7" s="4" t="n">
        <v>93043</v>
      </c>
      <c r="X7" s="4" t="n">
        <v>-202294.9525</v>
      </c>
      <c r="Y7" s="4" t="n">
        <v>-17632.4698</v>
      </c>
      <c r="Z7" s="4" t="n">
        <v>0</v>
      </c>
      <c r="AA7" s="4" t="n">
        <v>-24569.5601</v>
      </c>
      <c r="AB7" s="4" t="n">
        <v>-2829.1001</v>
      </c>
      <c r="AC7" s="4" t="n">
        <v>-47572.2695</v>
      </c>
      <c r="AD7" s="4"/>
      <c r="AE7" s="4" t="n">
        <v>3582106.8109</v>
      </c>
      <c r="AF7" s="4"/>
      <c r="AG7" s="4"/>
      <c r="AH7" s="4"/>
      <c r="AI7" s="4"/>
      <c r="AJ7" s="4" t="n">
        <v>0</v>
      </c>
      <c r="AK7" s="4"/>
      <c r="AL7" s="4" t="n">
        <v>20254.0801</v>
      </c>
      <c r="AM7" s="4"/>
    </row>
    <row r="8">
      <c r="N8" t="s">
        <v>52</v>
      </c>
      <c r="O8" t="s">
        <v>57</v>
      </c>
      <c r="P8" s="4" t="n">
        <v>-520917.0438</v>
      </c>
      <c r="Q8" s="4" t="n">
        <v>-7782.4696</v>
      </c>
      <c r="R8" s="4" t="n">
        <v>0</v>
      </c>
      <c r="S8" s="4"/>
      <c r="T8" s="4"/>
      <c r="U8" s="4"/>
      <c r="V8" s="4"/>
      <c r="W8" s="4"/>
      <c r="X8" s="4"/>
      <c r="Y8" s="4"/>
      <c r="Z8" s="4" t="n">
        <v>-2322.43</v>
      </c>
      <c r="AA8" s="4" t="n">
        <v>-2312.08</v>
      </c>
      <c r="AB8" s="4"/>
      <c r="AC8" s="4" t="n">
        <v>-42074.6211</v>
      </c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N9"/>
      <c r="O9"/>
      <c r="P9" s="4" t="n">
        <v>0</v>
      </c>
      <c r="Q9" s="4"/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/>
      <c r="AA9" s="4" t="n">
        <v>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4" t="n">
        <v>0</v>
      </c>
      <c r="Q14" s="4" t="n">
        <v>1114675.31904885</v>
      </c>
      <c r="R14" s="4" t="n">
        <v>4591842.80124401</v>
      </c>
      <c r="S14" s="4" t="n">
        <v>74846663.1579375</v>
      </c>
      <c r="T14" s="4" t="n">
        <v>1189247.16068086</v>
      </c>
      <c r="U14" s="4" t="n">
        <v>2489361.66155175</v>
      </c>
      <c r="V14" s="4" t="n">
        <v>101809120.096108</v>
      </c>
      <c r="W14" s="4" t="n">
        <v>24425752.0964446</v>
      </c>
      <c r="X14" s="4" t="n">
        <v>809304.310386079</v>
      </c>
      <c r="Y14" s="4" t="n">
        <v>976526.995041935</v>
      </c>
      <c r="Z14" s="4" t="n">
        <v>-232598.227359032</v>
      </c>
      <c r="AA14" s="4" t="n">
        <v>0</v>
      </c>
      <c r="AB14" s="4"/>
      <c r="AC14" s="4"/>
      <c r="AD14" s="4" t="n">
        <v>35983.4270122674</v>
      </c>
      <c r="AE14" s="4" t="n">
        <v>2067.7810695267</v>
      </c>
      <c r="AF14" s="4" t="n">
        <v>1572929.39623693</v>
      </c>
      <c r="AG14" s="4" t="n">
        <v>-242993.47650284</v>
      </c>
      <c r="AH14" s="4" t="n">
        <v>0</v>
      </c>
      <c r="AI14" s="4" t="n">
        <v>347656.572563343</v>
      </c>
      <c r="AJ14" s="4" t="n">
        <v>10692.875949243</v>
      </c>
      <c r="AK14" s="4" t="n">
        <v>0</v>
      </c>
      <c r="AL14" s="4" t="n">
        <v>9537.98379435319</v>
      </c>
      <c r="AM14" s="4"/>
    </row>
    <row r="15">
      <c r="N15" t="s">
        <v>49</v>
      </c>
      <c r="O15" t="s">
        <v>51</v>
      </c>
      <c r="P15" s="4" t="n">
        <v>325787.647798704</v>
      </c>
      <c r="Q15" s="4" t="n">
        <v>428098.933649431</v>
      </c>
      <c r="R15" s="4" t="n">
        <v>1217476.64133996</v>
      </c>
      <c r="S15" s="4" t="n">
        <v>1132422.54476028</v>
      </c>
      <c r="T15" s="4" t="n">
        <v>2949159.87033643</v>
      </c>
      <c r="U15" s="4" t="n">
        <v>1079013.6897055</v>
      </c>
      <c r="V15" s="4" t="n">
        <v>546485.153119352</v>
      </c>
      <c r="W15" s="4" t="n">
        <v>0</v>
      </c>
      <c r="X15" s="4" t="n">
        <v>-195720.160644237</v>
      </c>
      <c r="Y15" s="4" t="n">
        <v>0</v>
      </c>
      <c r="Z15" s="4" t="n">
        <v>-49574.2548854623</v>
      </c>
      <c r="AA15" s="4" t="n">
        <v>-46684.4823248724</v>
      </c>
      <c r="AB15" s="4" t="n">
        <v>-1357.34909774102</v>
      </c>
      <c r="AC15" s="4" t="n">
        <v>-10514.0852766771</v>
      </c>
      <c r="AD15" s="4"/>
      <c r="AE15" s="4"/>
      <c r="AF15" s="4"/>
      <c r="AG15" s="4"/>
      <c r="AH15" s="4"/>
      <c r="AI15" s="4"/>
      <c r="AJ15" s="4"/>
      <c r="AK15" s="4" t="n">
        <v>904909.7783</v>
      </c>
      <c r="AL15" s="4" t="n">
        <v>290797.065546576</v>
      </c>
      <c r="AM15" s="4"/>
    </row>
    <row r="16">
      <c r="N16" t="s">
        <v>52</v>
      </c>
      <c r="O16" t="s">
        <v>53</v>
      </c>
      <c r="P16" s="4"/>
      <c r="Q16" s="4" t="n">
        <v>12304.3216904457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>
      <c r="N17" t="s">
        <v>52</v>
      </c>
      <c r="O17" t="s">
        <v>54</v>
      </c>
      <c r="P17" s="4" t="n">
        <v>760647.056098648</v>
      </c>
      <c r="Q17" s="4" t="n">
        <v>855782.817288609</v>
      </c>
      <c r="R17" s="4" t="n">
        <v>963110.963103804</v>
      </c>
      <c r="S17" s="4" t="n">
        <v>701315.825716976</v>
      </c>
      <c r="T17" s="4" t="n">
        <v>321884.228145117</v>
      </c>
      <c r="U17" s="4"/>
      <c r="V17" s="4" t="n">
        <v>879633.353134417</v>
      </c>
      <c r="W17" s="4" t="n">
        <v>7092.94533227105</v>
      </c>
      <c r="X17" s="4" t="n">
        <v>-11694.453653695</v>
      </c>
      <c r="Y17" s="4" t="n">
        <v>0</v>
      </c>
      <c r="Z17" s="4" t="n">
        <v>-42817.3134157914</v>
      </c>
      <c r="AA17" s="4" t="n">
        <v>-19135.0120676911</v>
      </c>
      <c r="AB17" s="4" t="n">
        <v>-3237.45881138229</v>
      </c>
      <c r="AC17" s="4" t="n">
        <v>-1946.87557313036</v>
      </c>
      <c r="AD17" s="4"/>
      <c r="AE17" s="4" t="n">
        <v>-2754.62667724342</v>
      </c>
      <c r="AF17" s="4"/>
      <c r="AG17" s="4"/>
      <c r="AH17" s="4"/>
      <c r="AI17" s="4"/>
      <c r="AJ17" s="4"/>
      <c r="AK17" s="4" t="n">
        <v>16169.9902</v>
      </c>
      <c r="AL17" s="4"/>
      <c r="AM17" s="4"/>
    </row>
    <row r="18">
      <c r="N18" t="s">
        <v>52</v>
      </c>
      <c r="O18" t="s">
        <v>55</v>
      </c>
      <c r="P18" s="4" t="n">
        <v>4926648.52169506</v>
      </c>
      <c r="Q18" s="4" t="n">
        <v>1595928.88990498</v>
      </c>
      <c r="R18" s="4" t="n">
        <v>62003589.9072731</v>
      </c>
      <c r="S18" s="4" t="n">
        <v>8134256.65501954</v>
      </c>
      <c r="T18" s="4" t="n">
        <v>2100246.43813778</v>
      </c>
      <c r="U18" s="4" t="n">
        <v>149634.810290411</v>
      </c>
      <c r="V18" s="4" t="n">
        <v>9828485.35424104</v>
      </c>
      <c r="W18" s="4" t="n">
        <v>0</v>
      </c>
      <c r="X18" s="4" t="n">
        <v>158380.081963167</v>
      </c>
      <c r="Y18" s="4" t="n">
        <v>348094.298326518</v>
      </c>
      <c r="Z18" s="4" t="n">
        <v>-4156.67129997752</v>
      </c>
      <c r="AA18" s="4" t="n">
        <v>-80299.6508452254</v>
      </c>
      <c r="AB18" s="4"/>
      <c r="AC18" s="4"/>
      <c r="AD18" s="4"/>
      <c r="AE18" s="4"/>
      <c r="AF18" s="4" t="n">
        <v>-286.337355131209</v>
      </c>
      <c r="AG18" s="4"/>
      <c r="AH18" s="4" t="n">
        <v>521779.598543694</v>
      </c>
      <c r="AI18" s="4" t="n">
        <v>0</v>
      </c>
      <c r="AJ18" s="4" t="n">
        <v>402390.030571531</v>
      </c>
      <c r="AK18" s="4" t="n">
        <v>59840</v>
      </c>
      <c r="AL18" s="4"/>
      <c r="AM18" s="4"/>
    </row>
    <row r="19">
      <c r="N19" t="s">
        <v>52</v>
      </c>
      <c r="O19" t="s">
        <v>56</v>
      </c>
      <c r="P19" s="4" t="n">
        <v>42498030.5047248</v>
      </c>
      <c r="Q19" s="4" t="n">
        <v>11504568.3244218</v>
      </c>
      <c r="R19" s="4" t="n">
        <v>61788575.1159025</v>
      </c>
      <c r="S19" s="4" t="n">
        <v>30602381.4639988</v>
      </c>
      <c r="T19" s="4" t="n">
        <v>3968132.21370764</v>
      </c>
      <c r="U19" s="4" t="n">
        <v>1771683.37211199</v>
      </c>
      <c r="V19" s="4" t="n">
        <v>40379184.4261766</v>
      </c>
      <c r="W19" s="4" t="n">
        <v>126614.490912884</v>
      </c>
      <c r="X19" s="4" t="n">
        <v>-269662.362208109</v>
      </c>
      <c r="Y19" s="4" t="n">
        <v>-23267.9128500478</v>
      </c>
      <c r="Z19" s="4" t="n">
        <v>0</v>
      </c>
      <c r="AA19" s="4" t="n">
        <v>-31507.5835231911</v>
      </c>
      <c r="AB19" s="4" t="n">
        <v>-3562.68575525024</v>
      </c>
      <c r="AC19" s="4" t="n">
        <v>-58831.1489293108</v>
      </c>
      <c r="AD19" s="4"/>
      <c r="AE19" s="4" t="n">
        <v>4261238.53149565</v>
      </c>
      <c r="AF19" s="4"/>
      <c r="AG19" s="4"/>
      <c r="AH19" s="4"/>
      <c r="AI19" s="4"/>
      <c r="AJ19" s="4" t="n">
        <v>0</v>
      </c>
      <c r="AK19" s="4"/>
      <c r="AL19" s="4" t="n">
        <v>19318.3087763331</v>
      </c>
      <c r="AM19" s="4"/>
    </row>
    <row r="20">
      <c r="N20" t="s">
        <v>52</v>
      </c>
      <c r="O20" t="s">
        <v>57</v>
      </c>
      <c r="P20" s="4" t="n">
        <v>-841661.321104584</v>
      </c>
      <c r="Q20" s="4" t="n">
        <v>-12276.6678851941</v>
      </c>
      <c r="R20" s="4" t="n">
        <v>0</v>
      </c>
      <c r="S20" s="4"/>
      <c r="T20" s="4"/>
      <c r="U20" s="4"/>
      <c r="V20" s="4"/>
      <c r="W20" s="4"/>
      <c r="X20" s="4"/>
      <c r="Y20" s="4"/>
      <c r="Z20" s="4" t="n">
        <v>-3038.26729467196</v>
      </c>
      <c r="AA20" s="4" t="n">
        <v>-2964.97183571063</v>
      </c>
      <c r="AB20" s="4"/>
      <c r="AC20" s="4" t="n">
        <v>-52032.3778136845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N21"/>
      <c r="O21"/>
      <c r="P21" s="4" t="n">
        <v>0</v>
      </c>
      <c r="Q21" s="4"/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/>
      <c r="AA21" s="4" t="n">
        <v>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5" t="n">
        <v>0</v>
      </c>
      <c r="P2" s="5" t="n">
        <v>706619</v>
      </c>
      <c r="Q2" s="5" t="n">
        <v>2956821.51</v>
      </c>
      <c r="R2" s="5" t="n">
        <v>49117194</v>
      </c>
      <c r="S2" s="5" t="n">
        <v>799505</v>
      </c>
      <c r="T2" s="5" t="n">
        <v>1724347</v>
      </c>
      <c r="U2" s="5" t="n">
        <v>72817815.07</v>
      </c>
      <c r="V2" s="5" t="n">
        <v>17949329.7799</v>
      </c>
      <c r="W2" s="5" t="n">
        <v>607122.832</v>
      </c>
      <c r="X2" s="5" t="n">
        <v>740014.064</v>
      </c>
      <c r="Y2" s="5" t="n">
        <v>-177796.4375</v>
      </c>
      <c r="Z2" s="5" t="n">
        <v>0</v>
      </c>
      <c r="AA2" s="5"/>
      <c r="AB2" s="5"/>
      <c r="AC2" s="5" t="n">
        <v>30000</v>
      </c>
      <c r="AD2" s="5" t="n">
        <v>1738.23</v>
      </c>
      <c r="AE2" s="5" t="n">
        <v>1345852</v>
      </c>
      <c r="AF2" s="5" t="n">
        <v>-212795.3672</v>
      </c>
      <c r="AG2" s="5" t="n">
        <v>0</v>
      </c>
      <c r="AH2" s="5" t="n">
        <v>314555.625</v>
      </c>
      <c r="AI2" s="5" t="n">
        <v>10000</v>
      </c>
      <c r="AJ2" s="5" t="n">
        <v>0</v>
      </c>
      <c r="AK2" s="5" t="n">
        <v>10000</v>
      </c>
      <c r="AL2" s="5"/>
    </row>
    <row r="3">
      <c r="M3" t="s">
        <v>49</v>
      </c>
      <c r="N3" t="s">
        <v>51</v>
      </c>
      <c r="O3" s="5" t="n">
        <v>201634.95</v>
      </c>
      <c r="P3" s="5" t="n">
        <v>271382.0206</v>
      </c>
      <c r="Q3" s="5" t="n">
        <v>783968.7195</v>
      </c>
      <c r="R3" s="5" t="n">
        <v>743138.2439</v>
      </c>
      <c r="S3" s="5" t="n">
        <v>1982656.0366</v>
      </c>
      <c r="T3" s="5" t="n">
        <v>747418.1223</v>
      </c>
      <c r="U3" s="5" t="n">
        <v>390867.2895</v>
      </c>
      <c r="V3" s="5" t="n">
        <v>0</v>
      </c>
      <c r="W3" s="5" t="n">
        <v>-146825.09</v>
      </c>
      <c r="X3" s="5" t="n">
        <v>0</v>
      </c>
      <c r="Y3" s="5" t="n">
        <v>-37894.2093</v>
      </c>
      <c r="Z3" s="5" t="n">
        <v>-36404.48</v>
      </c>
      <c r="AA3" s="5" t="n">
        <v>-1077.86</v>
      </c>
      <c r="AB3" s="5" t="n">
        <v>-8501.94</v>
      </c>
      <c r="AC3" s="5"/>
      <c r="AD3" s="5"/>
      <c r="AE3" s="5"/>
      <c r="AF3" s="5"/>
      <c r="AG3" s="5"/>
      <c r="AH3" s="5"/>
      <c r="AI3" s="5"/>
      <c r="AJ3" s="5" t="n">
        <v>904909.7783</v>
      </c>
      <c r="AK3" s="5" t="n">
        <v>304883.1617</v>
      </c>
      <c r="AL3" s="5"/>
    </row>
    <row r="4">
      <c r="M4" t="s">
        <v>52</v>
      </c>
      <c r="N4" t="s">
        <v>53</v>
      </c>
      <c r="O4" s="5"/>
      <c r="P4" s="5" t="n">
        <v>7800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M5" t="s">
        <v>52</v>
      </c>
      <c r="N5" t="s">
        <v>54</v>
      </c>
      <c r="O5" s="5" t="n">
        <v>470776.0781</v>
      </c>
      <c r="P5" s="5" t="n">
        <v>542500.9312</v>
      </c>
      <c r="Q5" s="5" t="n">
        <v>620175.2402</v>
      </c>
      <c r="R5" s="5" t="n">
        <v>460229.8087</v>
      </c>
      <c r="S5" s="5" t="n">
        <v>216395.7656</v>
      </c>
      <c r="T5" s="5"/>
      <c r="U5" s="5" t="n">
        <v>629147.75</v>
      </c>
      <c r="V5" s="5" t="n">
        <v>5212.27</v>
      </c>
      <c r="W5" s="5" t="n">
        <v>-8772.9297</v>
      </c>
      <c r="X5" s="5" t="n">
        <v>0</v>
      </c>
      <c r="Y5" s="5" t="n">
        <v>-32729.2511</v>
      </c>
      <c r="Z5" s="5" t="n">
        <v>-14921.4499</v>
      </c>
      <c r="AA5" s="5" t="n">
        <v>-2570.84</v>
      </c>
      <c r="AB5" s="5" t="n">
        <v>-1574.29</v>
      </c>
      <c r="AC5" s="5"/>
      <c r="AD5" s="5" t="n">
        <v>-2315.6101</v>
      </c>
      <c r="AE5" s="5"/>
      <c r="AF5" s="5"/>
      <c r="AG5" s="5"/>
      <c r="AH5" s="5"/>
      <c r="AI5" s="5"/>
      <c r="AJ5" s="5" t="n">
        <v>16169.9902</v>
      </c>
      <c r="AK5" s="5"/>
      <c r="AL5" s="5"/>
    </row>
    <row r="6">
      <c r="M6" t="s">
        <v>52</v>
      </c>
      <c r="N6" t="s">
        <v>55</v>
      </c>
      <c r="O6" s="5" t="n">
        <v>3049178</v>
      </c>
      <c r="P6" s="5" t="n">
        <v>1011697</v>
      </c>
      <c r="Q6" s="5" t="n">
        <v>39925920</v>
      </c>
      <c r="R6" s="5" t="n">
        <v>5338005</v>
      </c>
      <c r="S6" s="5" t="n">
        <v>1411950</v>
      </c>
      <c r="T6" s="5" t="n">
        <v>103650</v>
      </c>
      <c r="U6" s="5" t="n">
        <v>7029712.3506</v>
      </c>
      <c r="V6" s="5" t="n">
        <v>0</v>
      </c>
      <c r="W6" s="5" t="n">
        <v>118813.3594</v>
      </c>
      <c r="X6" s="5" t="n">
        <v>263786.5391</v>
      </c>
      <c r="Y6" s="5" t="n">
        <v>-3177.3301</v>
      </c>
      <c r="Z6" s="5" t="n">
        <v>-62617.5313</v>
      </c>
      <c r="AA6" s="5"/>
      <c r="AB6" s="5"/>
      <c r="AC6" s="5"/>
      <c r="AD6" s="5"/>
      <c r="AE6" s="5" t="n">
        <v>-245</v>
      </c>
      <c r="AF6" s="5"/>
      <c r="AG6" s="5" t="n">
        <v>465885</v>
      </c>
      <c r="AH6" s="5" t="n">
        <v>0</v>
      </c>
      <c r="AI6" s="5" t="n">
        <v>376316</v>
      </c>
      <c r="AJ6" s="5" t="n">
        <v>59840</v>
      </c>
      <c r="AK6" s="5"/>
      <c r="AL6" s="5"/>
    </row>
    <row r="7">
      <c r="M7" t="s">
        <v>52</v>
      </c>
      <c r="N7" t="s">
        <v>56</v>
      </c>
      <c r="O7" s="5" t="n">
        <v>26302680.0243</v>
      </c>
      <c r="P7" s="5" t="n">
        <v>7293017.4607</v>
      </c>
      <c r="Q7" s="5" t="n">
        <v>39787465.7045</v>
      </c>
      <c r="R7" s="5" t="n">
        <v>20082433.1214</v>
      </c>
      <c r="S7" s="5" t="n">
        <v>2667688.9804</v>
      </c>
      <c r="T7" s="5" t="n">
        <v>1227221</v>
      </c>
      <c r="U7" s="5" t="n">
        <v>28880752.3476</v>
      </c>
      <c r="V7" s="5" t="n">
        <v>93043</v>
      </c>
      <c r="W7" s="5" t="n">
        <v>-202294.9525</v>
      </c>
      <c r="X7" s="5" t="n">
        <v>-17632.4698</v>
      </c>
      <c r="Y7" s="5" t="n">
        <v>0</v>
      </c>
      <c r="Z7" s="5" t="n">
        <v>-24569.5601</v>
      </c>
      <c r="AA7" s="5" t="n">
        <v>-2829.1001</v>
      </c>
      <c r="AB7" s="5" t="n">
        <v>-47572.2695</v>
      </c>
      <c r="AC7" s="5"/>
      <c r="AD7" s="5" t="n">
        <v>3582106.8109</v>
      </c>
      <c r="AE7" s="5"/>
      <c r="AF7" s="5"/>
      <c r="AG7" s="5"/>
      <c r="AH7" s="5"/>
      <c r="AI7" s="5" t="n">
        <v>0</v>
      </c>
      <c r="AJ7" s="5"/>
      <c r="AK7" s="5" t="n">
        <v>20254.0801</v>
      </c>
      <c r="AL7" s="5"/>
    </row>
    <row r="8">
      <c r="M8" t="s">
        <v>52</v>
      </c>
      <c r="N8" t="s">
        <v>57</v>
      </c>
      <c r="O8" s="5" t="n">
        <v>-520917.0438</v>
      </c>
      <c r="P8" s="5" t="n">
        <v>-7782.4696</v>
      </c>
      <c r="Q8" s="5" t="n">
        <v>0</v>
      </c>
      <c r="R8" s="5"/>
      <c r="S8" s="5"/>
      <c r="T8" s="5"/>
      <c r="U8" s="5"/>
      <c r="V8" s="5"/>
      <c r="W8" s="5"/>
      <c r="X8" s="5"/>
      <c r="Y8" s="5" t="n">
        <v>-2322.43</v>
      </c>
      <c r="Z8" s="5" t="n">
        <v>-2312.08</v>
      </c>
      <c r="AA8" s="5"/>
      <c r="AB8" s="5" t="n">
        <v>-42074.6211</v>
      </c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M9"/>
      <c r="N9"/>
      <c r="O9" s="5" t="n">
        <v>0</v>
      </c>
      <c r="P9" s="5"/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/>
      <c r="Z9" s="5" t="n">
        <v>0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5" t="n">
        <v>0</v>
      </c>
      <c r="P14" s="5" t="n">
        <v>1114675.31904885</v>
      </c>
      <c r="Q14" s="5" t="n">
        <v>4591842.80124401</v>
      </c>
      <c r="R14" s="5" t="n">
        <v>74846663.1579375</v>
      </c>
      <c r="S14" s="5" t="n">
        <v>1189247.16068086</v>
      </c>
      <c r="T14" s="5" t="n">
        <v>2489361.66155175</v>
      </c>
      <c r="U14" s="5" t="n">
        <v>101809120.096108</v>
      </c>
      <c r="V14" s="5" t="n">
        <v>24425752.0964446</v>
      </c>
      <c r="W14" s="5" t="n">
        <v>809304.310386079</v>
      </c>
      <c r="X14" s="5" t="n">
        <v>976526.995041935</v>
      </c>
      <c r="Y14" s="5" t="n">
        <v>-232598.227359032</v>
      </c>
      <c r="Z14" s="5" t="n">
        <v>0</v>
      </c>
      <c r="AA14" s="5"/>
      <c r="AB14" s="5"/>
      <c r="AC14" s="5" t="n">
        <v>35983.4270122674</v>
      </c>
      <c r="AD14" s="5" t="n">
        <v>2067.7810695267</v>
      </c>
      <c r="AE14" s="5" t="n">
        <v>1572929.39623693</v>
      </c>
      <c r="AF14" s="5" t="n">
        <v>-242993.47650284</v>
      </c>
      <c r="AG14" s="5" t="n">
        <v>0</v>
      </c>
      <c r="AH14" s="5" t="n">
        <v>347656.572563343</v>
      </c>
      <c r="AI14" s="5" t="n">
        <v>10692.875949243</v>
      </c>
      <c r="AJ14" s="5" t="n">
        <v>0</v>
      </c>
      <c r="AK14" s="5" t="n">
        <v>9537.98379435319</v>
      </c>
      <c r="AL14" s="5"/>
    </row>
    <row r="15">
      <c r="M15" t="s">
        <v>49</v>
      </c>
      <c r="N15" t="s">
        <v>51</v>
      </c>
      <c r="O15" s="5" t="n">
        <v>325787.647798704</v>
      </c>
      <c r="P15" s="5" t="n">
        <v>428098.933649431</v>
      </c>
      <c r="Q15" s="5" t="n">
        <v>1217476.64133996</v>
      </c>
      <c r="R15" s="5" t="n">
        <v>1132422.54476028</v>
      </c>
      <c r="S15" s="5" t="n">
        <v>2949159.87033643</v>
      </c>
      <c r="T15" s="5" t="n">
        <v>1079013.6897055</v>
      </c>
      <c r="U15" s="5" t="n">
        <v>546485.153119352</v>
      </c>
      <c r="V15" s="5" t="n">
        <v>0</v>
      </c>
      <c r="W15" s="5" t="n">
        <v>-195720.160644237</v>
      </c>
      <c r="X15" s="5" t="n">
        <v>0</v>
      </c>
      <c r="Y15" s="5" t="n">
        <v>-49574.2548854623</v>
      </c>
      <c r="Z15" s="5" t="n">
        <v>-46684.4823248724</v>
      </c>
      <c r="AA15" s="5" t="n">
        <v>-1357.34909774102</v>
      </c>
      <c r="AB15" s="5" t="n">
        <v>-10514.0852766771</v>
      </c>
      <c r="AC15" s="5"/>
      <c r="AD15" s="5"/>
      <c r="AE15" s="5"/>
      <c r="AF15" s="5"/>
      <c r="AG15" s="5"/>
      <c r="AH15" s="5"/>
      <c r="AI15" s="5"/>
      <c r="AJ15" s="5" t="n">
        <v>904909.7783</v>
      </c>
      <c r="AK15" s="5" t="n">
        <v>290797.065546576</v>
      </c>
      <c r="AL15" s="5"/>
    </row>
    <row r="16">
      <c r="M16" t="s">
        <v>52</v>
      </c>
      <c r="N16" t="s">
        <v>53</v>
      </c>
      <c r="O16" s="5"/>
      <c r="P16" s="5" t="n">
        <v>12304.3216904457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M17" t="s">
        <v>52</v>
      </c>
      <c r="N17" t="s">
        <v>54</v>
      </c>
      <c r="O17" s="5" t="n">
        <v>760647.056098648</v>
      </c>
      <c r="P17" s="5" t="n">
        <v>855782.817288609</v>
      </c>
      <c r="Q17" s="5" t="n">
        <v>963110.963103804</v>
      </c>
      <c r="R17" s="5" t="n">
        <v>701315.825716976</v>
      </c>
      <c r="S17" s="5" t="n">
        <v>321884.228145117</v>
      </c>
      <c r="T17" s="5"/>
      <c r="U17" s="5" t="n">
        <v>879633.353134417</v>
      </c>
      <c r="V17" s="5" t="n">
        <v>7092.94533227105</v>
      </c>
      <c r="W17" s="5" t="n">
        <v>-11694.453653695</v>
      </c>
      <c r="X17" s="5" t="n">
        <v>0</v>
      </c>
      <c r="Y17" s="5" t="n">
        <v>-42817.3134157914</v>
      </c>
      <c r="Z17" s="5" t="n">
        <v>-19135.0120676911</v>
      </c>
      <c r="AA17" s="5" t="n">
        <v>-3237.45881138229</v>
      </c>
      <c r="AB17" s="5" t="n">
        <v>-1946.87557313036</v>
      </c>
      <c r="AC17" s="5"/>
      <c r="AD17" s="5" t="n">
        <v>-2754.62667724342</v>
      </c>
      <c r="AE17" s="5"/>
      <c r="AF17" s="5"/>
      <c r="AG17" s="5"/>
      <c r="AH17" s="5"/>
      <c r="AI17" s="5"/>
      <c r="AJ17" s="5" t="n">
        <v>16169.9902</v>
      </c>
      <c r="AK17" s="5"/>
      <c r="AL17" s="5"/>
    </row>
    <row r="18">
      <c r="M18" t="s">
        <v>52</v>
      </c>
      <c r="N18" t="s">
        <v>55</v>
      </c>
      <c r="O18" s="5" t="n">
        <v>4926648.52169506</v>
      </c>
      <c r="P18" s="5" t="n">
        <v>1595928.88990498</v>
      </c>
      <c r="Q18" s="5" t="n">
        <v>62003589.9072731</v>
      </c>
      <c r="R18" s="5" t="n">
        <v>8134256.65501954</v>
      </c>
      <c r="S18" s="5" t="n">
        <v>2100246.43813778</v>
      </c>
      <c r="T18" s="5" t="n">
        <v>149634.810290411</v>
      </c>
      <c r="U18" s="5" t="n">
        <v>9828485.35424104</v>
      </c>
      <c r="V18" s="5" t="n">
        <v>0</v>
      </c>
      <c r="W18" s="5" t="n">
        <v>158380.081963167</v>
      </c>
      <c r="X18" s="5" t="n">
        <v>348094.298326518</v>
      </c>
      <c r="Y18" s="5" t="n">
        <v>-4156.67129997752</v>
      </c>
      <c r="Z18" s="5" t="n">
        <v>-80299.6508452254</v>
      </c>
      <c r="AA18" s="5"/>
      <c r="AB18" s="5"/>
      <c r="AC18" s="5"/>
      <c r="AD18" s="5"/>
      <c r="AE18" s="5" t="n">
        <v>-286.337355131209</v>
      </c>
      <c r="AF18" s="5"/>
      <c r="AG18" s="5" t="n">
        <v>521779.598543694</v>
      </c>
      <c r="AH18" s="5" t="n">
        <v>0</v>
      </c>
      <c r="AI18" s="5" t="n">
        <v>402390.030571531</v>
      </c>
      <c r="AJ18" s="5" t="n">
        <v>59840</v>
      </c>
      <c r="AK18" s="5"/>
      <c r="AL18" s="5"/>
    </row>
    <row r="19">
      <c r="M19" t="s">
        <v>52</v>
      </c>
      <c r="N19" t="s">
        <v>56</v>
      </c>
      <c r="O19" s="5" t="n">
        <v>42498030.5047248</v>
      </c>
      <c r="P19" s="5" t="n">
        <v>11504568.3244218</v>
      </c>
      <c r="Q19" s="5" t="n">
        <v>61788575.1159025</v>
      </c>
      <c r="R19" s="5" t="n">
        <v>30602381.4639988</v>
      </c>
      <c r="S19" s="5" t="n">
        <v>3968132.21370764</v>
      </c>
      <c r="T19" s="5" t="n">
        <v>1771683.37211199</v>
      </c>
      <c r="U19" s="5" t="n">
        <v>40379184.4261766</v>
      </c>
      <c r="V19" s="5" t="n">
        <v>126614.490912884</v>
      </c>
      <c r="W19" s="5" t="n">
        <v>-269662.362208109</v>
      </c>
      <c r="X19" s="5" t="n">
        <v>-23267.9128500478</v>
      </c>
      <c r="Y19" s="5" t="n">
        <v>0</v>
      </c>
      <c r="Z19" s="5" t="n">
        <v>-31507.5835231911</v>
      </c>
      <c r="AA19" s="5" t="n">
        <v>-3562.68575525024</v>
      </c>
      <c r="AB19" s="5" t="n">
        <v>-58831.1489293108</v>
      </c>
      <c r="AC19" s="5"/>
      <c r="AD19" s="5" t="n">
        <v>4261238.53149565</v>
      </c>
      <c r="AE19" s="5"/>
      <c r="AF19" s="5"/>
      <c r="AG19" s="5"/>
      <c r="AH19" s="5"/>
      <c r="AI19" s="5" t="n">
        <v>0</v>
      </c>
      <c r="AJ19" s="5"/>
      <c r="AK19" s="5" t="n">
        <v>19318.3087763331</v>
      </c>
      <c r="AL19" s="5"/>
    </row>
    <row r="20">
      <c r="M20" t="s">
        <v>52</v>
      </c>
      <c r="N20" t="s">
        <v>57</v>
      </c>
      <c r="O20" s="5" t="n">
        <v>-841661.321104584</v>
      </c>
      <c r="P20" s="5" t="n">
        <v>-12276.6678851941</v>
      </c>
      <c r="Q20" s="5" t="n">
        <v>0</v>
      </c>
      <c r="R20" s="5"/>
      <c r="S20" s="5"/>
      <c r="T20" s="5"/>
      <c r="U20" s="5"/>
      <c r="V20" s="5"/>
      <c r="W20" s="5"/>
      <c r="X20" s="5"/>
      <c r="Y20" s="5" t="n">
        <v>-3038.26729467196</v>
      </c>
      <c r="Z20" s="5" t="n">
        <v>-2964.97183571063</v>
      </c>
      <c r="AA20" s="5"/>
      <c r="AB20" s="5" t="n">
        <v>-52032.3778136845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M21"/>
      <c r="N21"/>
      <c r="O21" s="5" t="n">
        <v>0</v>
      </c>
      <c r="P21" s="5"/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/>
      <c r="Z21" s="5" t="n">
        <v>0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/>
      <c r="N2" s="7" t="n">
        <v>29503352.0086</v>
      </c>
      <c r="O2" s="7" t="n">
        <v>9825233.9429</v>
      </c>
      <c r="P2" s="7" t="n">
        <v>84074351.1742</v>
      </c>
      <c r="Q2" s="7" t="n">
        <v>75741000.174</v>
      </c>
      <c r="R2" s="7" t="n">
        <v>7078195.7826</v>
      </c>
      <c r="S2" s="7" t="n">
        <v>3802636.1223</v>
      </c>
      <c r="T2" s="7" t="n">
        <v>109748294.8077</v>
      </c>
      <c r="U2" s="7" t="n">
        <v>18047585.0499</v>
      </c>
      <c r="V2" s="7" t="n">
        <v>368043.2192</v>
      </c>
      <c r="W2" s="7" t="n">
        <v>986168.1333</v>
      </c>
      <c r="X2" s="7" t="n">
        <v>-253919.658</v>
      </c>
      <c r="Y2" s="7" t="n">
        <v>-140825.1013</v>
      </c>
      <c r="Z2" s="7" t="n">
        <v>-6477.8001</v>
      </c>
      <c r="AA2" s="7" t="n">
        <v>-99723.1206</v>
      </c>
      <c r="AB2" s="7" t="n">
        <v>30000</v>
      </c>
      <c r="AC2" s="7" t="n">
        <v>3581529.4308</v>
      </c>
      <c r="AD2" s="7" t="n">
        <v>1345607</v>
      </c>
      <c r="AE2" s="7" t="n">
        <v>-212795.3672</v>
      </c>
      <c r="AF2" s="7" t="n">
        <v>465885</v>
      </c>
      <c r="AG2" s="7" t="n">
        <v>314555.625</v>
      </c>
      <c r="AH2" s="7" t="n">
        <v>386316</v>
      </c>
      <c r="AI2" s="7" t="n">
        <v>980919.7685</v>
      </c>
      <c r="AJ2" s="7" t="n">
        <v>335137.2418</v>
      </c>
      <c r="AK2" s="7"/>
      <c r="AL2" s="7"/>
    </row>
    <row r="3">
      <c r="A3" t="str">
        <f>M3</f>
      </c>
      <c r="M3" t="s">
        <v>63</v>
      </c>
      <c r="N3" s="7" t="str">
        <f>Sum(N2:N2)</f>
      </c>
      <c r="O3" s="7" t="str">
        <f>Sum(O2:O2)</f>
      </c>
      <c r="P3" s="7" t="str">
        <f>Sum(P2:P2)</f>
      </c>
      <c r="Q3" s="7" t="str">
        <f>Sum(Q2:Q2)</f>
      </c>
      <c r="R3" s="7" t="str">
        <f>Sum(R2:R2)</f>
      </c>
      <c r="S3" s="7" t="str">
        <f>Sum(S2:S2)</f>
      </c>
      <c r="T3" s="7" t="str">
        <f>Sum(T2:T2)</f>
      </c>
      <c r="U3" s="7" t="str">
        <f>Sum(U2:U2)</f>
      </c>
      <c r="V3" s="7" t="str">
        <f>Sum(V2:V2)</f>
      </c>
      <c r="W3" s="7" t="str">
        <f>Sum(W2:W2)</f>
      </c>
      <c r="X3" s="7" t="str">
        <f>Sum(X2:X2)</f>
      </c>
      <c r="Y3" s="7" t="str">
        <f>Sum(Y2:Y2)</f>
      </c>
      <c r="Z3" s="7" t="str">
        <f>Sum(Z2:Z2)</f>
      </c>
      <c r="AA3" s="7" t="str">
        <f>Sum(AA2:AA2)</f>
      </c>
      <c r="AB3" s="7" t="str">
        <f>Sum(AB2:AB2)</f>
      </c>
      <c r="AC3" s="7" t="str">
        <f>Sum(AC2:AC2)</f>
      </c>
      <c r="AD3" s="7" t="str">
        <f>Sum(AD2:AD2)</f>
      </c>
      <c r="AE3" s="7" t="str">
        <f>Sum(AE2:AE2)</f>
      </c>
      <c r="AF3" s="7" t="str">
        <f>Sum(AF2:AF2)</f>
      </c>
      <c r="AG3" s="7" t="str">
        <f>Sum(AG2:AG2)</f>
      </c>
      <c r="AH3" s="7" t="str">
        <f>Sum(AH2:AH2)</f>
      </c>
      <c r="AI3" s="7" t="str">
        <f>Sum(AI2:AI2)</f>
      </c>
      <c r="AJ3" s="7" t="str">
        <f>Sum(AJ2:AJ2)</f>
      </c>
      <c r="AK3" s="7"/>
      <c r="AL3" s="7"/>
    </row>
    <row r="4">
      <c r="M4" t="str">
        <f>Sum(A2:A2)</f>
      </c>
    </row>
    <row r="5">
      <c r="M5" t="str">
        <f>Sum(B2:B2)</f>
      </c>
    </row>
    <row r="6">
      <c r="A6" t="str">
        <f>M6</f>
      </c>
      <c r="B6" t="str">
        <f>AB6</f>
      </c>
      <c r="C6" t="str">
        <f>AH6</f>
      </c>
      <c r="D6" t="str">
        <f>AI6</f>
      </c>
      <c r="E6" t="str">
        <f>AJ6</f>
      </c>
      <c r="F6" t="str">
        <f>AH6&amp;"-"&amp;AI6</f>
      </c>
      <c r="G6" t="str">
        <f>AB6&amp;"-"&amp;AI6</f>
      </c>
      <c r="H6" t="str">
        <f>AJ6&amp;"/"&amp;AI6</f>
      </c>
      <c r="I6" t="str">
        <f>"Share "&amp;AI6</f>
      </c>
      <c r="J6" t="str">
        <f>"Share "&amp;AJ6</f>
      </c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A7" t="str">
        <f>M7</f>
      </c>
      <c r="B7" s="7" t="str">
        <f>AB7</f>
      </c>
      <c r="C7" s="7" t="str">
        <f>AH7</f>
      </c>
      <c r="D7" s="7" t="str">
        <f>AI7</f>
      </c>
      <c r="E7" s="7" t="str">
        <f>AJ7</f>
      </c>
      <c r="F7" s="6" t="str">
        <f>AI7/AH7-1</f>
      </c>
      <c r="G7" s="6" t="str">
        <f>AI7/AB7-1</f>
      </c>
      <c r="H7" s="6" t="str">
        <f>AJ7/AI7</f>
      </c>
      <c r="I7" s="6" t="str">
        <f>AI7/Sum(AI$6:AI$7)</f>
      </c>
      <c r="J7" s="6" t="str">
        <f>AJ7/Sum(AJ6:AJ$7)</f>
      </c>
      <c r="M7"/>
      <c r="N7" s="7" t="n">
        <v>47669452.4092127</v>
      </c>
      <c r="O7" s="7" t="n">
        <v>15499081.938119</v>
      </c>
      <c r="P7" s="7" t="n">
        <v>130564595.428863</v>
      </c>
      <c r="Q7" s="7" t="n">
        <v>115417039.647433</v>
      </c>
      <c r="R7" s="7" t="n">
        <v>10528669.9110078</v>
      </c>
      <c r="S7" s="7" t="n">
        <v>5489693.53365965</v>
      </c>
      <c r="T7" s="7" t="n">
        <v>153442908.382779</v>
      </c>
      <c r="U7" s="7" t="n">
        <v>24559459.5326898</v>
      </c>
      <c r="V7" s="7" t="n">
        <v>490607.415843205</v>
      </c>
      <c r="W7" s="7" t="n">
        <v>1301353.38051841</v>
      </c>
      <c r="X7" s="7" t="n">
        <v>-332184.734254936</v>
      </c>
      <c r="Y7" s="7" t="n">
        <v>-180591.700596691</v>
      </c>
      <c r="Z7" s="7" t="n">
        <v>-8157.49366437355</v>
      </c>
      <c r="AA7" s="7" t="n">
        <v>-123324.487592803</v>
      </c>
      <c r="AB7" s="7" t="n">
        <v>35983.4270122674</v>
      </c>
      <c r="AC7" s="7" t="n">
        <v>4260551.68588794</v>
      </c>
      <c r="AD7" s="7" t="n">
        <v>1572643.0588818</v>
      </c>
      <c r="AE7" s="7" t="n">
        <v>-242993.47650284</v>
      </c>
      <c r="AF7" s="7" t="n">
        <v>521779.598543694</v>
      </c>
      <c r="AG7" s="7" t="n">
        <v>347656.572563343</v>
      </c>
      <c r="AH7" s="7" t="n">
        <v>413082.906520774</v>
      </c>
      <c r="AI7" s="7" t="n">
        <v>980919.7685</v>
      </c>
      <c r="AJ7" s="7" t="n">
        <v>319653.358117263</v>
      </c>
      <c r="AK7" s="7"/>
      <c r="AL7" s="7"/>
    </row>
    <row r="8">
      <c r="A8" t="str">
        <f>M8</f>
      </c>
      <c r="B8" s="7" t="str">
        <f>AB8</f>
      </c>
      <c r="C8" s="7" t="str">
        <f>AH8</f>
      </c>
      <c r="D8" s="7" t="str">
        <f>AI8</f>
      </c>
      <c r="E8" s="7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Sum(I$6:I$7)</f>
      </c>
      <c r="J8" s="6" t="str">
        <f>Sum(J$6:J$7)</f>
      </c>
      <c r="M8" t="s">
        <v>63</v>
      </c>
      <c r="N8" s="7" t="str">
        <f>Sum(N7:N7)</f>
      </c>
      <c r="O8" s="7" t="str">
        <f>Sum(O7:O7)</f>
      </c>
      <c r="P8" s="7" t="str">
        <f>Sum(P7:P7)</f>
      </c>
      <c r="Q8" s="7" t="str">
        <f>Sum(Q7:Q7)</f>
      </c>
      <c r="R8" s="7" t="str">
        <f>Sum(R7:R7)</f>
      </c>
      <c r="S8" s="7" t="str">
        <f>Sum(S7:S7)</f>
      </c>
      <c r="T8" s="7" t="str">
        <f>Sum(T7:T7)</f>
      </c>
      <c r="U8" s="7" t="str">
        <f>Sum(U7:U7)</f>
      </c>
      <c r="V8" s="7" t="str">
        <f>Sum(V7:V7)</f>
      </c>
      <c r="W8" s="7" t="str">
        <f>Sum(W7:W7)</f>
      </c>
      <c r="X8" s="7" t="str">
        <f>Sum(X7:X7)</f>
      </c>
      <c r="Y8" s="7" t="str">
        <f>Sum(Y7:Y7)</f>
      </c>
      <c r="Z8" s="7" t="str">
        <f>Sum(Z7:Z7)</f>
      </c>
      <c r="AA8" s="7" t="str">
        <f>Sum(AA7:AA7)</f>
      </c>
      <c r="AB8" s="7" t="str">
        <f>Sum(AB7:AB7)</f>
      </c>
      <c r="AC8" s="7" t="str">
        <f>Sum(AC7:AC7)</f>
      </c>
      <c r="AD8" s="7" t="str">
        <f>Sum(AD7:AD7)</f>
      </c>
      <c r="AE8" s="7" t="str">
        <f>Sum(AE7:AE7)</f>
      </c>
      <c r="AF8" s="7" t="str">
        <f>Sum(AF7:AF7)</f>
      </c>
      <c r="AG8" s="7" t="str">
        <f>Sum(AG7:AG7)</f>
      </c>
      <c r="AH8" s="7" t="str">
        <f>Sum(AH7:AH7)</f>
      </c>
      <c r="AI8" s="7" t="str">
        <f>Sum(AI7:AI7)</f>
      </c>
      <c r="AJ8" s="7" t="str">
        <f>Sum(AJ7:AJ7)</f>
      </c>
      <c r="AK8" s="7"/>
      <c r="AL8" s="7"/>
    </row>
    <row r="9">
      <c r="M9" t="str">
        <f>Sum(A7:A7)</f>
      </c>
    </row>
    <row r="10">
      <c r="M10" t="str">
        <f>Sum(B7:B7)</f>
      </c>
    </row>
    <row r="11">
      <c r="M11" t="str">
        <f>Sum(C7:C7)</f>
      </c>
    </row>
    <row r="12">
      <c r="M12" t="str">
        <f>Sum(D7:D7)</f>
      </c>
    </row>
    <row r="13">
      <c r="M13" t="str">
        <f>Sum(E7:E7)</f>
      </c>
    </row>
    <row r="14">
      <c r="M14" t="str">
        <f>Sum(F7:F7)</f>
      </c>
    </row>
    <row r="15">
      <c r="M15" t="str">
        <f>Sum(G7:G7)</f>
      </c>
    </row>
    <row r="16">
      <c r="M16" t="str">
        <f>Sum(H7:H7)</f>
      </c>
    </row>
    <row r="17">
      <c r="M17" t="str">
        <f>Sum(I7:I7)</f>
      </c>
    </row>
    <row r="18">
      <c r="M18" t="str">
        <f>Sum(J7:J7)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60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980919.7685</v>
      </c>
      <c r="AJ2" s="8" t="n">
        <v>325137.2418</v>
      </c>
      <c r="AK2" s="8"/>
      <c r="AL2" s="8"/>
    </row>
    <row r="3">
      <c r="A3" t="str">
        <f>M3</f>
      </c>
      <c r="M3"/>
      <c r="N3" s="8" t="n">
        <v>29503352.0086</v>
      </c>
      <c r="O3" s="8" t="n">
        <v>9825233.9429</v>
      </c>
      <c r="P3" s="8" t="n">
        <v>84074351.1742</v>
      </c>
      <c r="Q3" s="8" t="n">
        <v>75741000.174</v>
      </c>
      <c r="R3" s="8" t="n">
        <v>7078195.7826</v>
      </c>
      <c r="S3" s="8" t="n">
        <v>3802636.1223</v>
      </c>
      <c r="T3" s="8" t="n">
        <v>109748294.8077</v>
      </c>
      <c r="U3" s="8" t="n">
        <v>18047585.0499</v>
      </c>
      <c r="V3" s="8" t="n">
        <v>368043.2192</v>
      </c>
      <c r="W3" s="8" t="n">
        <v>986168.1333</v>
      </c>
      <c r="X3" s="8" t="n">
        <v>-253919.658</v>
      </c>
      <c r="Y3" s="8" t="n">
        <v>-140825.1013</v>
      </c>
      <c r="Z3" s="8" t="n">
        <v>-6477.8001</v>
      </c>
      <c r="AA3" s="8" t="n">
        <v>-99723.1206</v>
      </c>
      <c r="AB3" s="8" t="n">
        <v>30000</v>
      </c>
      <c r="AC3" s="8" t="n">
        <v>3581529.4308</v>
      </c>
      <c r="AD3" s="8" t="n">
        <v>1345607</v>
      </c>
      <c r="AE3" s="8" t="n">
        <v>-212795.3672</v>
      </c>
      <c r="AF3" s="8" t="n">
        <v>465885</v>
      </c>
      <c r="AG3" s="8" t="n">
        <v>314555.625</v>
      </c>
      <c r="AH3" s="8" t="n">
        <v>386316</v>
      </c>
      <c r="AI3" s="8" t="n">
        <v>0</v>
      </c>
      <c r="AJ3" s="8" t="n">
        <v>10000</v>
      </c>
      <c r="AK3" s="8"/>
      <c r="AL3" s="8"/>
    </row>
    <row r="4">
      <c r="A4" t="str">
        <f>M4</f>
      </c>
      <c r="M4" t="s">
        <v>63</v>
      </c>
      <c r="N4" s="8" t="str">
        <f>Sum(N2:N3)</f>
      </c>
      <c r="O4" s="8" t="str">
        <f>Sum(O2:O3)</f>
      </c>
      <c r="P4" s="8" t="str">
        <f>Sum(P2:P3)</f>
      </c>
      <c r="Q4" s="8" t="str">
        <f>Sum(Q2:Q3)</f>
      </c>
      <c r="R4" s="8" t="str">
        <f>Sum(R2:R3)</f>
      </c>
      <c r="S4" s="8" t="str">
        <f>Sum(S2:S3)</f>
      </c>
      <c r="T4" s="8" t="str">
        <f>Sum(T2:T3)</f>
      </c>
      <c r="U4" s="8" t="str">
        <f>Sum(U2:U3)</f>
      </c>
      <c r="V4" s="8" t="str">
        <f>Sum(V2:V3)</f>
      </c>
      <c r="W4" s="8" t="str">
        <f>Sum(W2:W3)</f>
      </c>
      <c r="X4" s="8" t="str">
        <f>Sum(X2:X3)</f>
      </c>
      <c r="Y4" s="8" t="str">
        <f>Sum(Y2:Y3)</f>
      </c>
      <c r="Z4" s="8" t="str">
        <f>Sum(Z2:Z3)</f>
      </c>
      <c r="AA4" s="8" t="str">
        <f>Sum(AA2:AA3)</f>
      </c>
      <c r="AB4" s="8" t="str">
        <f>Sum(AB2:AB3)</f>
      </c>
      <c r="AC4" s="8" t="str">
        <f>Sum(AC2:AC3)</f>
      </c>
      <c r="AD4" s="8" t="str">
        <f>Sum(AD2:AD3)</f>
      </c>
      <c r="AE4" s="8" t="str">
        <f>Sum(AE2:AE3)</f>
      </c>
      <c r="AF4" s="8" t="str">
        <f>Sum(AF2:AF3)</f>
      </c>
      <c r="AG4" s="8" t="str">
        <f>Sum(AG2:AG3)</f>
      </c>
      <c r="AH4" s="8" t="str">
        <f>Sum(AH2:AH3)</f>
      </c>
      <c r="AI4" s="8" t="str">
        <f>Sum(AI2:AI3)</f>
      </c>
      <c r="AJ4" s="8" t="str">
        <f>Sum(AJ2:AJ3)</f>
      </c>
      <c r="AK4" s="8"/>
      <c r="AL4" s="8"/>
    </row>
    <row r="7">
      <c r="A7" t="str">
        <f>M7</f>
      </c>
      <c r="B7" t="str">
        <f>AB7</f>
      </c>
      <c r="C7" t="str">
        <f>AH7</f>
      </c>
      <c r="D7" t="str">
        <f>AI7</f>
      </c>
      <c r="E7" t="str">
        <f>AJ7</f>
      </c>
      <c r="F7" t="str">
        <f>AH7&amp;"-"&amp;AI7</f>
      </c>
      <c r="G7" t="str">
        <f>AB7&amp;"-"&amp;AI7</f>
      </c>
      <c r="H7" t="str">
        <f>AJ7&amp;"/"&amp;AI7</f>
      </c>
      <c r="I7" t="str">
        <f>"Share "&amp;AI7</f>
      </c>
      <c r="J7" t="str">
        <f>"Share "&amp;AJ7</f>
      </c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B8" s="8" t="str">
        <f>AB8</f>
      </c>
      <c r="C8" s="8" t="str">
        <f>AH8</f>
      </c>
      <c r="D8" s="8" t="str">
        <f>AI8</f>
      </c>
      <c r="E8" s="8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AI8/Sum(AI$7:AI$9)</f>
      </c>
      <c r="J8" s="6" t="str">
        <f>AJ8/Sum(AJ7:AJ$9)</f>
      </c>
      <c r="M8" t="s">
        <v>60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 t="n">
        <v>980919.7685</v>
      </c>
      <c r="AJ8" s="8" t="n">
        <v>310115.37432291</v>
      </c>
      <c r="AK8" s="8"/>
      <c r="AL8" s="8"/>
    </row>
    <row r="9">
      <c r="A9" t="str">
        <f>M9</f>
      </c>
      <c r="B9" s="8" t="str">
        <f>AB9</f>
      </c>
      <c r="C9" s="8" t="str">
        <f>AH9</f>
      </c>
      <c r="D9" s="8" t="str">
        <f>AI9</f>
      </c>
      <c r="E9" s="8" t="str">
        <f>AJ9</f>
      </c>
      <c r="F9" s="6" t="str">
        <f>AI9/AH9-1</f>
      </c>
      <c r="G9" s="6" t="str">
        <f>AI9/AB9-1</f>
      </c>
      <c r="H9" s="6" t="str">
        <f>AJ9/AI9</f>
      </c>
      <c r="I9" s="6" t="str">
        <f>AI9/Sum(AI$7:AI$9)</f>
      </c>
      <c r="J9" s="6" t="str">
        <f>AJ9/Sum(AJ7:AJ$9)</f>
      </c>
      <c r="M9"/>
      <c r="N9" s="8" t="n">
        <v>47669452.4092127</v>
      </c>
      <c r="O9" s="8" t="n">
        <v>15499081.938119</v>
      </c>
      <c r="P9" s="8" t="n">
        <v>130564595.428863</v>
      </c>
      <c r="Q9" s="8" t="n">
        <v>115417039.647433</v>
      </c>
      <c r="R9" s="8" t="n">
        <v>10528669.9110078</v>
      </c>
      <c r="S9" s="8" t="n">
        <v>5489693.53365965</v>
      </c>
      <c r="T9" s="8" t="n">
        <v>153442908.382779</v>
      </c>
      <c r="U9" s="8" t="n">
        <v>24559459.5326898</v>
      </c>
      <c r="V9" s="8" t="n">
        <v>490607.415843205</v>
      </c>
      <c r="W9" s="8" t="n">
        <v>1301353.38051841</v>
      </c>
      <c r="X9" s="8" t="n">
        <v>-332184.734254936</v>
      </c>
      <c r="Y9" s="8" t="n">
        <v>-180591.700596691</v>
      </c>
      <c r="Z9" s="8" t="n">
        <v>-8157.49366437355</v>
      </c>
      <c r="AA9" s="8" t="n">
        <v>-123324.487592803</v>
      </c>
      <c r="AB9" s="8" t="n">
        <v>35983.4270122674</v>
      </c>
      <c r="AC9" s="8" t="n">
        <v>4260551.68588794</v>
      </c>
      <c r="AD9" s="8" t="n">
        <v>1572643.0588818</v>
      </c>
      <c r="AE9" s="8" t="n">
        <v>-242993.47650284</v>
      </c>
      <c r="AF9" s="8" t="n">
        <v>521779.598543694</v>
      </c>
      <c r="AG9" s="8" t="n">
        <v>347656.572563343</v>
      </c>
      <c r="AH9" s="8" t="n">
        <v>413082.906520774</v>
      </c>
      <c r="AI9" s="8" t="n">
        <v>0</v>
      </c>
      <c r="AJ9" s="8" t="n">
        <v>9537.98379435319</v>
      </c>
      <c r="AK9" s="8"/>
      <c r="AL9" s="8"/>
    </row>
    <row r="10">
      <c r="A10" t="str">
        <f>M10</f>
      </c>
      <c r="B10" s="8" t="str">
        <f>AB10</f>
      </c>
      <c r="C10" s="8" t="str">
        <f>AH10</f>
      </c>
      <c r="D10" s="8" t="str">
        <f>AI10</f>
      </c>
      <c r="E10" s="8" t="str">
        <f>AJ10</f>
      </c>
      <c r="F10" s="6" t="str">
        <f>AI10/AH10-1</f>
      </c>
      <c r="G10" s="6" t="str">
        <f>AI10/AB10-1</f>
      </c>
      <c r="H10" s="6" t="str">
        <f>AJ10/AI10</f>
      </c>
      <c r="I10" s="6" t="str">
        <f>Sum(I$7:I$9)</f>
      </c>
      <c r="J10" s="6" t="str">
        <f>Sum(J$7:J$9)</f>
      </c>
      <c r="M10" t="s">
        <v>63</v>
      </c>
      <c r="N10" s="8" t="str">
        <f>Sum(N8:N9)</f>
      </c>
      <c r="O10" s="8" t="str">
        <f>Sum(O8:O9)</f>
      </c>
      <c r="P10" s="8" t="str">
        <f>Sum(P8:P9)</f>
      </c>
      <c r="Q10" s="8" t="str">
        <f>Sum(Q8:Q9)</f>
      </c>
      <c r="R10" s="8" t="str">
        <f>Sum(R8:R9)</f>
      </c>
      <c r="S10" s="8" t="str">
        <f>Sum(S8:S9)</f>
      </c>
      <c r="T10" s="8" t="str">
        <f>Sum(T8:T9)</f>
      </c>
      <c r="U10" s="8" t="str">
        <f>Sum(U8:U9)</f>
      </c>
      <c r="V10" s="8" t="str">
        <f>Sum(V8:V9)</f>
      </c>
      <c r="W10" s="8" t="str">
        <f>Sum(W8:W9)</f>
      </c>
      <c r="X10" s="8" t="str">
        <f>Sum(X8:X9)</f>
      </c>
      <c r="Y10" s="8" t="str">
        <f>Sum(Y8:Y9)</f>
      </c>
      <c r="Z10" s="8" t="str">
        <f>Sum(Z8:Z9)</f>
      </c>
      <c r="AA10" s="8" t="str">
        <f>Sum(AA8:AA9)</f>
      </c>
      <c r="AB10" s="8" t="str">
        <f>Sum(AB8:AB9)</f>
      </c>
      <c r="AC10" s="8" t="str">
        <f>Sum(AC8:AC9)</f>
      </c>
      <c r="AD10" s="8" t="str">
        <f>Sum(AD8:AD9)</f>
      </c>
      <c r="AE10" s="8" t="str">
        <f>Sum(AE8:AE9)</f>
      </c>
      <c r="AF10" s="8" t="str">
        <f>Sum(AF8:AF9)</f>
      </c>
      <c r="AG10" s="8" t="str">
        <f>Sum(AG8:AG9)</f>
      </c>
      <c r="AH10" s="8" t="str">
        <f>Sum(AH8:AH9)</f>
      </c>
      <c r="AI10" s="8" t="str">
        <f>Sum(AI8:AI9)</f>
      </c>
      <c r="AJ10" s="8" t="str">
        <f>Sum(AJ8:AJ9)</f>
      </c>
      <c r="AK10" s="8"/>
      <c r="AL1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61</v>
      </c>
      <c r="N1" t="s">
        <v>62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/>
      <c r="N2"/>
      <c r="O2" s="9" t="n">
        <v>47669452.4092127</v>
      </c>
      <c r="P2" s="9" t="n">
        <v>15499081.938119</v>
      </c>
      <c r="Q2" s="9" t="n">
        <v>130564595.428863</v>
      </c>
      <c r="R2" s="9" t="n">
        <v>115417039.647433</v>
      </c>
      <c r="S2" s="9" t="n">
        <v>10528669.9110078</v>
      </c>
      <c r="T2" s="9" t="n">
        <v>5489693.53365965</v>
      </c>
      <c r="U2" s="9" t="n">
        <v>153442908.382779</v>
      </c>
      <c r="V2" s="9" t="n">
        <v>24559459.5326898</v>
      </c>
      <c r="W2" s="9" t="n">
        <v>490607.415843205</v>
      </c>
      <c r="X2" s="9" t="n">
        <v>1301353.38051841</v>
      </c>
      <c r="Y2" s="9" t="n">
        <v>-332184.734254936</v>
      </c>
      <c r="Z2" s="9" t="n">
        <v>-180591.700596691</v>
      </c>
      <c r="AA2" s="9" t="n">
        <v>-8157.49366437355</v>
      </c>
      <c r="AB2" s="9" t="n">
        <v>-123324.487592803</v>
      </c>
      <c r="AC2" s="9" t="n">
        <v>35983.4270122674</v>
      </c>
      <c r="AD2" s="9" t="n">
        <v>4260551.68588794</v>
      </c>
      <c r="AE2" s="9" t="n">
        <v>1572643.0588818</v>
      </c>
      <c r="AF2" s="9" t="n">
        <v>-242993.47650284</v>
      </c>
      <c r="AG2" s="9" t="n">
        <v>521779.598543694</v>
      </c>
      <c r="AH2" s="9" t="n">
        <v>347656.572563343</v>
      </c>
      <c r="AI2" s="9" t="n">
        <v>413082.906520774</v>
      </c>
      <c r="AJ2" s="9" t="n">
        <v>980919.7685</v>
      </c>
      <c r="AK2" s="9" t="n">
        <v>319653.358117263</v>
      </c>
      <c r="AL2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AE1</f>
      </c>
      <c r="D1" t="str">
        <f>AK1</f>
      </c>
      <c r="E1" t="str">
        <f>AL1</f>
      </c>
      <c r="F1" t="str">
        <f>AM1</f>
      </c>
      <c r="G1" t="str">
        <f>AK1&amp;"-"&amp;AL1</f>
      </c>
      <c r="H1" t="str">
        <f>AE1&amp;"-"&amp;AL1</f>
      </c>
      <c r="I1" t="str">
        <f>AM1&amp;"/"&amp;AL1</f>
      </c>
      <c r="J1" t="str">
        <f>"Share "&amp;AL1</f>
      </c>
      <c r="K1" t="str">
        <f>"Share "&amp;AM1</f>
      </c>
      <c r="O1" t="s">
        <v>61</v>
      </c>
      <c r="P1" t="s">
        <v>62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>
      <c r="A2" t="str">
        <f>O2</f>
      </c>
      <c r="B2" t="str">
        <f>P2</f>
      </c>
      <c r="C2" s="10" t="str">
        <f>AE2</f>
      </c>
      <c r="D2" s="10" t="str">
        <f>AK2</f>
      </c>
      <c r="E2" s="10" t="str">
        <f>AL2</f>
      </c>
      <c r="F2" s="10" t="str">
        <f>AM2</f>
      </c>
      <c r="G2" s="6" t="str">
        <f>AL2/AK2-1</f>
      </c>
      <c r="H2" s="6" t="str">
        <f>AL2/AE2-1</f>
      </c>
      <c r="I2" s="6" t="str">
        <f>AM2/AL2</f>
      </c>
      <c r="J2" s="6" t="str">
        <f>AL2/Sum(AL$1:AL$2)</f>
      </c>
      <c r="K2" s="6" t="str">
        <f>AM2/Sum(AM1:AM$2)</f>
      </c>
      <c r="O2"/>
      <c r="P2"/>
      <c r="Q2" s="10" t="n">
        <v>47669452.4092127</v>
      </c>
      <c r="R2" s="10" t="n">
        <v>15499081.938119</v>
      </c>
      <c r="S2" s="10" t="n">
        <v>130564595.428863</v>
      </c>
      <c r="T2" s="10" t="n">
        <v>115417039.647433</v>
      </c>
      <c r="U2" s="10" t="n">
        <v>10528669.9110078</v>
      </c>
      <c r="V2" s="10" t="n">
        <v>5489693.53365965</v>
      </c>
      <c r="W2" s="10" t="n">
        <v>153442908.382779</v>
      </c>
      <c r="X2" s="10" t="n">
        <v>24559459.5326898</v>
      </c>
      <c r="Y2" s="10" t="n">
        <v>490607.415843205</v>
      </c>
      <c r="Z2" s="10" t="n">
        <v>1301353.38051841</v>
      </c>
      <c r="AA2" s="10" t="n">
        <v>-332184.734254936</v>
      </c>
      <c r="AB2" s="10" t="n">
        <v>-180591.700596691</v>
      </c>
      <c r="AC2" s="10" t="n">
        <v>-8157.49366437355</v>
      </c>
      <c r="AD2" s="10" t="n">
        <v>-123324.487592803</v>
      </c>
      <c r="AE2" s="10" t="n">
        <v>35983.4270122674</v>
      </c>
      <c r="AF2" s="10" t="n">
        <v>4260551.68588794</v>
      </c>
      <c r="AG2" s="10" t="n">
        <v>1572643.0588818</v>
      </c>
      <c r="AH2" s="10" t="n">
        <v>-242993.47650284</v>
      </c>
      <c r="AI2" s="10" t="n">
        <v>521779.598543694</v>
      </c>
      <c r="AJ2" s="10" t="n">
        <v>347656.572563343</v>
      </c>
      <c r="AK2" s="10" t="n">
        <v>413082.906520774</v>
      </c>
      <c r="AL2" s="10" t="n">
        <v>980919.7685</v>
      </c>
      <c r="AM2" s="10" t="n">
        <v>319653.358117263</v>
      </c>
      <c r="AN2" s="10"/>
    </row>
    <row r="3">
      <c r="A3" t="str">
        <f>O3</f>
      </c>
      <c r="B3" t="str">
        <f>P3</f>
      </c>
      <c r="C3" s="10" t="str">
        <f>AE3</f>
      </c>
      <c r="D3" s="10" t="str">
        <f>AK3</f>
      </c>
      <c r="E3" s="10" t="str">
        <f>AL3</f>
      </c>
      <c r="F3" s="10" t="str">
        <f>AM3</f>
      </c>
      <c r="G3" s="6" t="str">
        <f>AL3/AK3-1</f>
      </c>
      <c r="H3" s="6" t="str">
        <f>AL3/AE3-1</f>
      </c>
      <c r="I3" s="6" t="str">
        <f>AM3/AL3</f>
      </c>
      <c r="J3" s="6" t="str">
        <f>Sum(J$1:J$2)</f>
      </c>
      <c r="K3" s="6" t="str">
        <f>Sum(K$1:K$2)</f>
      </c>
      <c r="O3" t="s">
        <v>63</v>
      </c>
      <c r="P3" t="s">
        <v>64</v>
      </c>
      <c r="Q3" s="10" t="str">
        <f>Sum(Q2:Q2)</f>
      </c>
      <c r="R3" s="10" t="str">
        <f>Sum(R2:R2)</f>
      </c>
      <c r="S3" s="10" t="str">
        <f>Sum(S2:S2)</f>
      </c>
      <c r="T3" s="10" t="str">
        <f>Sum(T2:T2)</f>
      </c>
      <c r="U3" s="10" t="str">
        <f>Sum(U2:U2)</f>
      </c>
      <c r="V3" s="10" t="str">
        <f>Sum(V2:V2)</f>
      </c>
      <c r="W3" s="10" t="str">
        <f>Sum(W2:W2)</f>
      </c>
      <c r="X3" s="10" t="str">
        <f>Sum(X2:X2)</f>
      </c>
      <c r="Y3" s="10" t="str">
        <f>Sum(Y2:Y2)</f>
      </c>
      <c r="Z3" s="10" t="str">
        <f>Sum(Z2:Z2)</f>
      </c>
      <c r="AA3" s="10" t="str">
        <f>Sum(AA2:AA2)</f>
      </c>
      <c r="AB3" s="10" t="str">
        <f>Sum(AB2:AB2)</f>
      </c>
      <c r="AC3" s="10" t="str">
        <f>Sum(AC2:AC2)</f>
      </c>
      <c r="AD3" s="10" t="str">
        <f>Sum(AD2:AD2)</f>
      </c>
      <c r="AE3" s="10" t="str">
        <f>Sum(AE2:AE2)</f>
      </c>
      <c r="AF3" s="10" t="str">
        <f>Sum(AF2:AF2)</f>
      </c>
      <c r="AG3" s="10" t="str">
        <f>Sum(AG2:AG2)</f>
      </c>
      <c r="AH3" s="10" t="str">
        <f>Sum(AH2:AH2)</f>
      </c>
      <c r="AI3" s="10" t="str">
        <f>Sum(AI2:AI2)</f>
      </c>
      <c r="AJ3" s="10" t="str">
        <f>Sum(AJ2:AJ2)</f>
      </c>
      <c r="AK3" s="10" t="str">
        <f>Sum(AK2:AK2)</f>
      </c>
      <c r="AL3" s="10" t="str">
        <f>Sum(AL2:AL2)</f>
      </c>
      <c r="AM3" s="10"/>
      <c r="AN3" s="10"/>
    </row>
    <row r="4">
      <c r="P4" t="str">
        <f>Sum(A2:A2)</f>
      </c>
    </row>
    <row r="5">
      <c r="P5" t="str">
        <f>Sum(B2:B2)</f>
      </c>
    </row>
    <row r="6">
      <c r="P6" t="str">
        <f>Sum(C2:C2)</f>
      </c>
    </row>
    <row r="7">
      <c r="P7" t="str">
        <f>Sum(D2:D2)</f>
      </c>
    </row>
    <row r="8">
      <c r="P8" t="str">
        <f>Sum(E2:E2)</f>
      </c>
    </row>
    <row r="9">
      <c r="P9" t="str">
        <f>Sum(F2:F2)</f>
      </c>
    </row>
    <row r="10">
      <c r="P10" t="str">
        <f>Sum(G2:G2)</f>
      </c>
    </row>
    <row r="11">
      <c r="P11" t="str">
        <f>Sum(H2:H2)</f>
      </c>
    </row>
    <row r="12">
      <c r="P12" t="str">
        <f>Sum(I2:I2)</f>
      </c>
    </row>
    <row r="13">
      <c r="P13" t="str">
        <f>Sum(J2:J2)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